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jigar\Desktop\Data Analytics\Data Analytics Sem-4 005\DAB 401 Financial Analytics\Project\"/>
    </mc:Choice>
  </mc:AlternateContent>
  <xr:revisionPtr revIDLastSave="0" documentId="13_ncr:1_{7169C511-555F-4F60-8BC2-99EE04CEA012}" xr6:coauthVersionLast="47" xr6:coauthVersionMax="47" xr10:uidLastSave="{00000000-0000-0000-0000-000000000000}"/>
  <bookViews>
    <workbookView xWindow="-120" yWindow="-120" windowWidth="20730" windowHeight="11160" xr2:uid="{00000000-000D-0000-FFFF-FFFF00000000}"/>
  </bookViews>
  <sheets>
    <sheet name="Ratio Calculation" sheetId="9" r:id="rId1"/>
    <sheet name="Rm Calculations &amp; Valuation" sheetId="7" r:id="rId2"/>
    <sheet name="Tech Analysis &amp; Monte Carlo"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1" i="9" l="1"/>
  <c r="H4" i="7"/>
  <c r="C75" i="9"/>
  <c r="C132" i="9"/>
  <c r="C67" i="9"/>
  <c r="C66" i="9"/>
  <c r="C60" i="9"/>
  <c r="C61" i="9" s="1"/>
  <c r="C120" i="9"/>
  <c r="C113" i="9"/>
  <c r="C112" i="9"/>
  <c r="C95" i="9"/>
  <c r="C87" i="9"/>
  <c r="F89" i="9"/>
  <c r="C16" i="9"/>
  <c r="C10" i="9"/>
  <c r="C8" i="9"/>
  <c r="C6" i="9"/>
  <c r="F60" i="9" s="1"/>
  <c r="F61" i="9" s="1"/>
  <c r="F86" i="9" s="1"/>
  <c r="C49" i="9"/>
  <c r="C48" i="9"/>
  <c r="C42" i="9"/>
  <c r="C40" i="9"/>
  <c r="C33" i="9"/>
  <c r="C32" i="9"/>
  <c r="C34" i="9" l="1"/>
  <c r="C114" i="9"/>
  <c r="C89" i="9"/>
  <c r="C80" i="9"/>
  <c r="C96" i="9" s="1"/>
  <c r="C104" i="9" s="1"/>
  <c r="C105" i="9" s="1"/>
  <c r="C68" i="9"/>
  <c r="C43" i="9"/>
  <c r="C50" i="9"/>
  <c r="C82" i="9" l="1"/>
  <c r="I65" i="7"/>
  <c r="I52" i="7"/>
  <c r="I38" i="7"/>
  <c r="I26" i="7"/>
  <c r="S2" i="8"/>
  <c r="S3" i="8"/>
  <c r="O10001" i="8"/>
  <c r="O10000" i="8"/>
  <c r="O9999" i="8"/>
  <c r="O9998" i="8"/>
  <c r="O9997" i="8"/>
  <c r="O9996" i="8"/>
  <c r="O9995" i="8"/>
  <c r="O9994" i="8"/>
  <c r="O9993" i="8"/>
  <c r="O9992" i="8"/>
  <c r="O9991" i="8"/>
  <c r="O9990" i="8"/>
  <c r="O9989" i="8"/>
  <c r="O9988" i="8"/>
  <c r="O9987" i="8"/>
  <c r="O9986" i="8"/>
  <c r="O9985" i="8"/>
  <c r="O9984" i="8"/>
  <c r="O9983" i="8"/>
  <c r="O9982" i="8"/>
  <c r="O9981" i="8"/>
  <c r="O9980" i="8"/>
  <c r="O9979" i="8"/>
  <c r="O9978" i="8"/>
  <c r="O9977" i="8"/>
  <c r="O9976" i="8"/>
  <c r="O9975" i="8"/>
  <c r="O9974" i="8"/>
  <c r="O9973" i="8"/>
  <c r="O9972" i="8"/>
  <c r="O9971" i="8"/>
  <c r="O9970" i="8"/>
  <c r="O9969" i="8"/>
  <c r="O9968" i="8"/>
  <c r="O9967" i="8"/>
  <c r="O9966" i="8"/>
  <c r="O9965" i="8"/>
  <c r="O9964" i="8"/>
  <c r="O9963" i="8"/>
  <c r="O9962" i="8"/>
  <c r="O9961" i="8"/>
  <c r="O9960" i="8"/>
  <c r="O9959" i="8"/>
  <c r="O9958" i="8"/>
  <c r="O9957" i="8"/>
  <c r="O9956" i="8"/>
  <c r="O9955" i="8"/>
  <c r="O9954" i="8"/>
  <c r="O9953" i="8"/>
  <c r="O9952" i="8"/>
  <c r="O9951" i="8"/>
  <c r="O9950" i="8"/>
  <c r="O9949" i="8"/>
  <c r="O9948" i="8"/>
  <c r="O9947" i="8"/>
  <c r="O9946" i="8"/>
  <c r="O9945" i="8"/>
  <c r="O9944" i="8"/>
  <c r="O9943" i="8"/>
  <c r="O9942" i="8"/>
  <c r="O9941" i="8"/>
  <c r="O9940" i="8"/>
  <c r="O9939" i="8"/>
  <c r="O9938" i="8"/>
  <c r="O9937" i="8"/>
  <c r="O9936" i="8"/>
  <c r="O9935" i="8"/>
  <c r="O9934" i="8"/>
  <c r="O9933" i="8"/>
  <c r="O9932" i="8"/>
  <c r="O9931" i="8"/>
  <c r="O9930" i="8"/>
  <c r="O9929" i="8"/>
  <c r="O9928" i="8"/>
  <c r="O9927" i="8"/>
  <c r="O9926" i="8"/>
  <c r="O9925" i="8"/>
  <c r="O9924" i="8"/>
  <c r="O9923" i="8"/>
  <c r="O9922" i="8"/>
  <c r="O9921" i="8"/>
  <c r="O9920" i="8"/>
  <c r="O9919" i="8"/>
  <c r="O9918" i="8"/>
  <c r="O9917" i="8"/>
  <c r="O9916" i="8"/>
  <c r="O9915" i="8"/>
  <c r="O9914" i="8"/>
  <c r="O9913" i="8"/>
  <c r="O9912" i="8"/>
  <c r="O9911" i="8"/>
  <c r="O9910" i="8"/>
  <c r="O9909" i="8"/>
  <c r="O9908" i="8"/>
  <c r="O9907" i="8"/>
  <c r="O9906" i="8"/>
  <c r="O9905" i="8"/>
  <c r="O9904" i="8"/>
  <c r="O9903" i="8"/>
  <c r="O9902" i="8"/>
  <c r="O9901" i="8"/>
  <c r="O9900" i="8"/>
  <c r="O9899" i="8"/>
  <c r="O9898" i="8"/>
  <c r="O9897" i="8"/>
  <c r="O9896" i="8"/>
  <c r="O9895" i="8"/>
  <c r="O9894" i="8"/>
  <c r="O9893" i="8"/>
  <c r="O9892" i="8"/>
  <c r="O9891" i="8"/>
  <c r="O9890" i="8"/>
  <c r="O9889" i="8"/>
  <c r="O9888" i="8"/>
  <c r="O9887" i="8"/>
  <c r="O9886" i="8"/>
  <c r="O9885" i="8"/>
  <c r="O9884" i="8"/>
  <c r="O9883" i="8"/>
  <c r="O9882" i="8"/>
  <c r="O9881" i="8"/>
  <c r="O9880" i="8"/>
  <c r="O9879" i="8"/>
  <c r="O9878" i="8"/>
  <c r="O9877" i="8"/>
  <c r="O9876" i="8"/>
  <c r="O9875" i="8"/>
  <c r="O9874" i="8"/>
  <c r="O9873" i="8"/>
  <c r="O9872" i="8"/>
  <c r="O9871" i="8"/>
  <c r="O9870" i="8"/>
  <c r="O9869" i="8"/>
  <c r="O9868" i="8"/>
  <c r="O9867" i="8"/>
  <c r="O9866" i="8"/>
  <c r="O9865" i="8"/>
  <c r="O9864" i="8"/>
  <c r="O9863" i="8"/>
  <c r="O9862" i="8"/>
  <c r="O9861" i="8"/>
  <c r="O9860" i="8"/>
  <c r="O9859" i="8"/>
  <c r="O9858" i="8"/>
  <c r="O9857" i="8"/>
  <c r="O9856" i="8"/>
  <c r="O9855" i="8"/>
  <c r="O9854" i="8"/>
  <c r="O9853" i="8"/>
  <c r="O9852" i="8"/>
  <c r="O9851" i="8"/>
  <c r="O9850" i="8"/>
  <c r="O9849" i="8"/>
  <c r="O9848" i="8"/>
  <c r="O9847" i="8"/>
  <c r="O9846" i="8"/>
  <c r="O9845" i="8"/>
  <c r="O9844" i="8"/>
  <c r="O9843" i="8"/>
  <c r="O9842" i="8"/>
  <c r="O9841" i="8"/>
  <c r="O9840" i="8"/>
  <c r="O9839" i="8"/>
  <c r="O9838" i="8"/>
  <c r="O9837" i="8"/>
  <c r="O9836" i="8"/>
  <c r="O9835" i="8"/>
  <c r="O9834" i="8"/>
  <c r="O9833" i="8"/>
  <c r="O9832" i="8"/>
  <c r="O9831" i="8"/>
  <c r="O9830" i="8"/>
  <c r="O9829" i="8"/>
  <c r="O9828" i="8"/>
  <c r="O9827" i="8"/>
  <c r="O9826" i="8"/>
  <c r="O9825" i="8"/>
  <c r="O9824" i="8"/>
  <c r="O9823" i="8"/>
  <c r="O9822" i="8"/>
  <c r="O9821" i="8"/>
  <c r="O9820" i="8"/>
  <c r="O9819" i="8"/>
  <c r="O9818" i="8"/>
  <c r="O9817" i="8"/>
  <c r="O9816" i="8"/>
  <c r="O9815" i="8"/>
  <c r="O9814" i="8"/>
  <c r="O9813" i="8"/>
  <c r="O9812" i="8"/>
  <c r="O9811" i="8"/>
  <c r="O9810" i="8"/>
  <c r="O9809" i="8"/>
  <c r="O9808" i="8"/>
  <c r="O9807" i="8"/>
  <c r="O9806" i="8"/>
  <c r="O9805" i="8"/>
  <c r="O9804" i="8"/>
  <c r="O9803" i="8"/>
  <c r="O9802" i="8"/>
  <c r="O9801" i="8"/>
  <c r="O9800" i="8"/>
  <c r="O9799" i="8"/>
  <c r="O9798" i="8"/>
  <c r="O9797" i="8"/>
  <c r="O9796" i="8"/>
  <c r="O9795" i="8"/>
  <c r="O9794" i="8"/>
  <c r="O9793" i="8"/>
  <c r="O9792" i="8"/>
  <c r="O9791" i="8"/>
  <c r="O9790" i="8"/>
  <c r="O9789" i="8"/>
  <c r="O9788" i="8"/>
  <c r="O9787" i="8"/>
  <c r="O9786" i="8"/>
  <c r="O9785" i="8"/>
  <c r="O9784" i="8"/>
  <c r="O9783" i="8"/>
  <c r="O9782" i="8"/>
  <c r="O9781" i="8"/>
  <c r="O9780" i="8"/>
  <c r="O9779" i="8"/>
  <c r="O9778" i="8"/>
  <c r="O9777" i="8"/>
  <c r="O9776" i="8"/>
  <c r="O9775" i="8"/>
  <c r="O9774" i="8"/>
  <c r="O9773" i="8"/>
  <c r="O9772" i="8"/>
  <c r="O9771" i="8"/>
  <c r="O9770" i="8"/>
  <c r="O9769" i="8"/>
  <c r="O9768" i="8"/>
  <c r="O9767" i="8"/>
  <c r="O9766" i="8"/>
  <c r="O9765" i="8"/>
  <c r="O9764" i="8"/>
  <c r="O9763" i="8"/>
  <c r="O9762" i="8"/>
  <c r="O9761" i="8"/>
  <c r="O9760" i="8"/>
  <c r="O9759" i="8"/>
  <c r="O9758" i="8"/>
  <c r="O9757" i="8"/>
  <c r="O9756" i="8"/>
  <c r="O9755" i="8"/>
  <c r="O9754" i="8"/>
  <c r="O9753" i="8"/>
  <c r="O9752" i="8"/>
  <c r="O9751" i="8"/>
  <c r="O9750" i="8"/>
  <c r="O9749" i="8"/>
  <c r="O9748" i="8"/>
  <c r="O9747" i="8"/>
  <c r="O9746" i="8"/>
  <c r="O9745" i="8"/>
  <c r="O9744" i="8"/>
  <c r="O9743" i="8"/>
  <c r="O9742" i="8"/>
  <c r="O9741" i="8"/>
  <c r="O9740" i="8"/>
  <c r="O9739" i="8"/>
  <c r="O9738" i="8"/>
  <c r="O9737" i="8"/>
  <c r="O9736" i="8"/>
  <c r="O9735" i="8"/>
  <c r="O9734" i="8"/>
  <c r="O9733" i="8"/>
  <c r="O9732" i="8"/>
  <c r="O9731" i="8"/>
  <c r="O9730" i="8"/>
  <c r="O9729" i="8"/>
  <c r="O9728" i="8"/>
  <c r="O9727" i="8"/>
  <c r="O9726" i="8"/>
  <c r="O9725" i="8"/>
  <c r="O9724" i="8"/>
  <c r="O9723" i="8"/>
  <c r="O9722" i="8"/>
  <c r="O9721" i="8"/>
  <c r="O9720" i="8"/>
  <c r="O9719" i="8"/>
  <c r="O9718" i="8"/>
  <c r="O9717" i="8"/>
  <c r="O9716" i="8"/>
  <c r="O9715" i="8"/>
  <c r="O9714" i="8"/>
  <c r="O9713" i="8"/>
  <c r="O9712" i="8"/>
  <c r="O9711" i="8"/>
  <c r="O9710" i="8"/>
  <c r="O9709" i="8"/>
  <c r="O9708" i="8"/>
  <c r="O9707" i="8"/>
  <c r="O9706" i="8"/>
  <c r="O9705" i="8"/>
  <c r="O9704" i="8"/>
  <c r="O9703" i="8"/>
  <c r="O9702" i="8"/>
  <c r="O9701" i="8"/>
  <c r="O9700" i="8"/>
  <c r="O9699" i="8"/>
  <c r="O9698" i="8"/>
  <c r="O9697" i="8"/>
  <c r="O9696" i="8"/>
  <c r="O9695" i="8"/>
  <c r="O9694" i="8"/>
  <c r="O9693" i="8"/>
  <c r="O9692" i="8"/>
  <c r="O9691" i="8"/>
  <c r="O9690" i="8"/>
  <c r="O9689" i="8"/>
  <c r="O9688" i="8"/>
  <c r="O9687" i="8"/>
  <c r="O9686" i="8"/>
  <c r="O9685" i="8"/>
  <c r="O9684" i="8"/>
  <c r="O9683" i="8"/>
  <c r="O9682" i="8"/>
  <c r="O9681" i="8"/>
  <c r="O9680" i="8"/>
  <c r="O9679" i="8"/>
  <c r="O9678" i="8"/>
  <c r="O9677" i="8"/>
  <c r="O9676" i="8"/>
  <c r="O9675" i="8"/>
  <c r="O9674" i="8"/>
  <c r="O9673" i="8"/>
  <c r="O9672" i="8"/>
  <c r="O9671" i="8"/>
  <c r="O9670" i="8"/>
  <c r="O9669" i="8"/>
  <c r="O9668" i="8"/>
  <c r="O9667" i="8"/>
  <c r="O9666" i="8"/>
  <c r="O9665" i="8"/>
  <c r="O9664" i="8"/>
  <c r="O9663" i="8"/>
  <c r="O9662" i="8"/>
  <c r="O9661" i="8"/>
  <c r="O9660" i="8"/>
  <c r="O9659" i="8"/>
  <c r="O9658" i="8"/>
  <c r="O9657" i="8"/>
  <c r="O9656" i="8"/>
  <c r="O9655" i="8"/>
  <c r="O9654" i="8"/>
  <c r="O9653" i="8"/>
  <c r="O9652" i="8"/>
  <c r="O9651" i="8"/>
  <c r="O9650" i="8"/>
  <c r="O9649" i="8"/>
  <c r="O9648" i="8"/>
  <c r="O9647" i="8"/>
  <c r="O9646" i="8"/>
  <c r="O9645" i="8"/>
  <c r="O9644" i="8"/>
  <c r="O9643" i="8"/>
  <c r="O9642" i="8"/>
  <c r="O9641" i="8"/>
  <c r="O9640" i="8"/>
  <c r="O9639" i="8"/>
  <c r="O9638" i="8"/>
  <c r="O9637" i="8"/>
  <c r="O9636" i="8"/>
  <c r="O9635" i="8"/>
  <c r="O9634" i="8"/>
  <c r="O9633" i="8"/>
  <c r="O9632" i="8"/>
  <c r="O9631" i="8"/>
  <c r="O9630" i="8"/>
  <c r="O9629" i="8"/>
  <c r="O9628" i="8"/>
  <c r="O9627" i="8"/>
  <c r="O9626" i="8"/>
  <c r="O9625" i="8"/>
  <c r="O9624" i="8"/>
  <c r="O9623" i="8"/>
  <c r="O9622" i="8"/>
  <c r="O9621" i="8"/>
  <c r="O9620" i="8"/>
  <c r="O9619" i="8"/>
  <c r="O9618" i="8"/>
  <c r="O9617" i="8"/>
  <c r="O9616" i="8"/>
  <c r="O9615" i="8"/>
  <c r="O9614" i="8"/>
  <c r="O9613" i="8"/>
  <c r="O9612" i="8"/>
  <c r="O9611" i="8"/>
  <c r="O9610" i="8"/>
  <c r="O9609" i="8"/>
  <c r="O9608" i="8"/>
  <c r="O9607" i="8"/>
  <c r="O9606" i="8"/>
  <c r="O9605" i="8"/>
  <c r="O9604" i="8"/>
  <c r="O9603" i="8"/>
  <c r="O9602" i="8"/>
  <c r="O9601" i="8"/>
  <c r="O9600" i="8"/>
  <c r="O9599" i="8"/>
  <c r="O9598" i="8"/>
  <c r="O9597" i="8"/>
  <c r="O9596" i="8"/>
  <c r="O9595" i="8"/>
  <c r="O9594" i="8"/>
  <c r="O9593" i="8"/>
  <c r="O9592" i="8"/>
  <c r="O9591" i="8"/>
  <c r="O9590" i="8"/>
  <c r="O9589" i="8"/>
  <c r="O9588" i="8"/>
  <c r="O9587" i="8"/>
  <c r="O9586" i="8"/>
  <c r="O9585" i="8"/>
  <c r="O9584" i="8"/>
  <c r="O9583" i="8"/>
  <c r="O9582" i="8"/>
  <c r="O9581" i="8"/>
  <c r="O9580" i="8"/>
  <c r="O9579" i="8"/>
  <c r="O9578" i="8"/>
  <c r="O9577" i="8"/>
  <c r="O9576" i="8"/>
  <c r="O9575" i="8"/>
  <c r="O9574" i="8"/>
  <c r="O9573" i="8"/>
  <c r="O9572" i="8"/>
  <c r="O9571" i="8"/>
  <c r="O9570" i="8"/>
  <c r="O9569" i="8"/>
  <c r="O9568" i="8"/>
  <c r="O9567" i="8"/>
  <c r="O9566" i="8"/>
  <c r="O9565" i="8"/>
  <c r="O9564" i="8"/>
  <c r="O9563" i="8"/>
  <c r="O9562" i="8"/>
  <c r="O9561" i="8"/>
  <c r="O9560" i="8"/>
  <c r="O9559" i="8"/>
  <c r="O9558" i="8"/>
  <c r="O9557" i="8"/>
  <c r="O9556" i="8"/>
  <c r="O9555" i="8"/>
  <c r="O9554" i="8"/>
  <c r="O9553" i="8"/>
  <c r="O9552" i="8"/>
  <c r="O9551" i="8"/>
  <c r="O9550" i="8"/>
  <c r="O9549" i="8"/>
  <c r="O9548" i="8"/>
  <c r="O9547" i="8"/>
  <c r="O9546" i="8"/>
  <c r="O9545" i="8"/>
  <c r="O9544" i="8"/>
  <c r="O9543" i="8"/>
  <c r="O9542" i="8"/>
  <c r="O9541" i="8"/>
  <c r="O9540" i="8"/>
  <c r="O9539" i="8"/>
  <c r="O9538" i="8"/>
  <c r="O9537" i="8"/>
  <c r="O9536" i="8"/>
  <c r="O9535" i="8"/>
  <c r="O9534" i="8"/>
  <c r="O9533" i="8"/>
  <c r="O9532" i="8"/>
  <c r="O9531" i="8"/>
  <c r="O9530" i="8"/>
  <c r="O9529" i="8"/>
  <c r="O9528" i="8"/>
  <c r="O9527" i="8"/>
  <c r="O9526" i="8"/>
  <c r="O9525" i="8"/>
  <c r="O9524" i="8"/>
  <c r="O9523" i="8"/>
  <c r="O9522" i="8"/>
  <c r="O9521" i="8"/>
  <c r="O9520" i="8"/>
  <c r="O9519" i="8"/>
  <c r="O9518" i="8"/>
  <c r="O9517" i="8"/>
  <c r="O9516" i="8"/>
  <c r="O9515" i="8"/>
  <c r="O9514" i="8"/>
  <c r="O9513" i="8"/>
  <c r="O9512" i="8"/>
  <c r="O9511" i="8"/>
  <c r="O9510" i="8"/>
  <c r="O9509" i="8"/>
  <c r="O9508" i="8"/>
  <c r="O9507" i="8"/>
  <c r="O9506" i="8"/>
  <c r="O9505" i="8"/>
  <c r="O9504" i="8"/>
  <c r="O9503" i="8"/>
  <c r="O9502" i="8"/>
  <c r="O9501" i="8"/>
  <c r="O9500" i="8"/>
  <c r="O9499" i="8"/>
  <c r="O9498" i="8"/>
  <c r="O9497" i="8"/>
  <c r="O9496" i="8"/>
  <c r="O9495" i="8"/>
  <c r="O9494" i="8"/>
  <c r="O9493" i="8"/>
  <c r="O9492" i="8"/>
  <c r="O9491" i="8"/>
  <c r="O9490" i="8"/>
  <c r="O9489" i="8"/>
  <c r="O9488" i="8"/>
  <c r="O9487" i="8"/>
  <c r="O9486" i="8"/>
  <c r="O9485" i="8"/>
  <c r="O9484" i="8"/>
  <c r="O9483" i="8"/>
  <c r="O9482" i="8"/>
  <c r="O9481" i="8"/>
  <c r="O9480" i="8"/>
  <c r="O9479" i="8"/>
  <c r="O9478" i="8"/>
  <c r="O9477" i="8"/>
  <c r="O9476" i="8"/>
  <c r="O9475" i="8"/>
  <c r="O9474" i="8"/>
  <c r="O9473" i="8"/>
  <c r="O9472" i="8"/>
  <c r="O9471" i="8"/>
  <c r="O9470" i="8"/>
  <c r="O9469" i="8"/>
  <c r="O9468" i="8"/>
  <c r="O9467" i="8"/>
  <c r="O9466" i="8"/>
  <c r="O9465" i="8"/>
  <c r="O9464" i="8"/>
  <c r="O9463" i="8"/>
  <c r="O9462" i="8"/>
  <c r="O9461" i="8"/>
  <c r="O9460" i="8"/>
  <c r="O9459" i="8"/>
  <c r="O9458" i="8"/>
  <c r="O9457" i="8"/>
  <c r="O9456" i="8"/>
  <c r="O9455" i="8"/>
  <c r="O9454" i="8"/>
  <c r="O9453" i="8"/>
  <c r="O9452" i="8"/>
  <c r="O9451" i="8"/>
  <c r="O9450" i="8"/>
  <c r="O9449" i="8"/>
  <c r="O9448" i="8"/>
  <c r="O9447" i="8"/>
  <c r="O9446" i="8"/>
  <c r="O9445" i="8"/>
  <c r="O9444" i="8"/>
  <c r="O9443" i="8"/>
  <c r="O9442" i="8"/>
  <c r="O9441" i="8"/>
  <c r="O9440" i="8"/>
  <c r="O9439" i="8"/>
  <c r="O9438" i="8"/>
  <c r="O9437" i="8"/>
  <c r="O9436" i="8"/>
  <c r="O9435" i="8"/>
  <c r="O9434" i="8"/>
  <c r="O9433" i="8"/>
  <c r="O9432" i="8"/>
  <c r="O9431" i="8"/>
  <c r="O9430" i="8"/>
  <c r="O9429" i="8"/>
  <c r="O9428" i="8"/>
  <c r="O9427" i="8"/>
  <c r="O9426" i="8"/>
  <c r="O9425" i="8"/>
  <c r="O9424" i="8"/>
  <c r="O9423" i="8"/>
  <c r="O9422" i="8"/>
  <c r="O9421" i="8"/>
  <c r="O9420" i="8"/>
  <c r="O9419" i="8"/>
  <c r="O9418" i="8"/>
  <c r="O9417" i="8"/>
  <c r="O9416" i="8"/>
  <c r="O9415" i="8"/>
  <c r="O9414" i="8"/>
  <c r="O9413" i="8"/>
  <c r="O9412" i="8"/>
  <c r="O9411" i="8"/>
  <c r="O9410" i="8"/>
  <c r="O9409" i="8"/>
  <c r="O9408" i="8"/>
  <c r="O9407" i="8"/>
  <c r="O9406" i="8"/>
  <c r="O9405" i="8"/>
  <c r="O9404" i="8"/>
  <c r="O9403" i="8"/>
  <c r="O9402" i="8"/>
  <c r="O9401" i="8"/>
  <c r="O9400" i="8"/>
  <c r="O9399" i="8"/>
  <c r="O9398" i="8"/>
  <c r="O9397" i="8"/>
  <c r="O9396" i="8"/>
  <c r="O9395" i="8"/>
  <c r="O9394" i="8"/>
  <c r="O9393" i="8"/>
  <c r="O9392" i="8"/>
  <c r="O9391" i="8"/>
  <c r="O9390" i="8"/>
  <c r="O9389" i="8"/>
  <c r="O9388" i="8"/>
  <c r="O9387" i="8"/>
  <c r="O9386" i="8"/>
  <c r="O9385" i="8"/>
  <c r="O9384" i="8"/>
  <c r="O9383" i="8"/>
  <c r="O9382" i="8"/>
  <c r="O9381" i="8"/>
  <c r="O9380" i="8"/>
  <c r="O9379" i="8"/>
  <c r="O9378" i="8"/>
  <c r="O9377" i="8"/>
  <c r="O9376" i="8"/>
  <c r="O9375" i="8"/>
  <c r="O9374" i="8"/>
  <c r="O9373" i="8"/>
  <c r="O9372" i="8"/>
  <c r="O9371" i="8"/>
  <c r="O9370" i="8"/>
  <c r="O9369" i="8"/>
  <c r="O9368" i="8"/>
  <c r="O9367" i="8"/>
  <c r="O9366" i="8"/>
  <c r="O9365" i="8"/>
  <c r="O9364" i="8"/>
  <c r="O9363" i="8"/>
  <c r="O9362" i="8"/>
  <c r="O9361" i="8"/>
  <c r="O9360" i="8"/>
  <c r="O9359" i="8"/>
  <c r="O9358" i="8"/>
  <c r="O9357" i="8"/>
  <c r="O9356" i="8"/>
  <c r="O9355" i="8"/>
  <c r="O9354" i="8"/>
  <c r="O9353" i="8"/>
  <c r="O9352" i="8"/>
  <c r="O9351" i="8"/>
  <c r="O9350" i="8"/>
  <c r="O9349" i="8"/>
  <c r="O9348" i="8"/>
  <c r="O9347" i="8"/>
  <c r="O9346" i="8"/>
  <c r="O9345" i="8"/>
  <c r="O9344" i="8"/>
  <c r="O9343" i="8"/>
  <c r="O9342" i="8"/>
  <c r="O9341" i="8"/>
  <c r="O9340" i="8"/>
  <c r="O9339" i="8"/>
  <c r="O9338" i="8"/>
  <c r="O9337" i="8"/>
  <c r="O9336" i="8"/>
  <c r="O9335" i="8"/>
  <c r="O9334" i="8"/>
  <c r="O9333" i="8"/>
  <c r="O9332" i="8"/>
  <c r="O9331" i="8"/>
  <c r="O9330" i="8"/>
  <c r="O9329" i="8"/>
  <c r="O9328" i="8"/>
  <c r="O9327" i="8"/>
  <c r="O9326" i="8"/>
  <c r="O9325" i="8"/>
  <c r="O9324" i="8"/>
  <c r="O9323" i="8"/>
  <c r="O9322" i="8"/>
  <c r="O9321" i="8"/>
  <c r="O9320" i="8"/>
  <c r="O9319" i="8"/>
  <c r="O9318" i="8"/>
  <c r="O9317" i="8"/>
  <c r="O9316" i="8"/>
  <c r="O9315" i="8"/>
  <c r="O9314" i="8"/>
  <c r="O9313" i="8"/>
  <c r="O9312" i="8"/>
  <c r="O9311" i="8"/>
  <c r="O9310" i="8"/>
  <c r="O9309" i="8"/>
  <c r="O9308" i="8"/>
  <c r="O9307" i="8"/>
  <c r="O9306" i="8"/>
  <c r="O9305" i="8"/>
  <c r="O9304" i="8"/>
  <c r="O9303" i="8"/>
  <c r="O9302" i="8"/>
  <c r="O9301" i="8"/>
  <c r="O9300" i="8"/>
  <c r="O9299" i="8"/>
  <c r="O9298" i="8"/>
  <c r="O9297" i="8"/>
  <c r="O9296" i="8"/>
  <c r="O9295" i="8"/>
  <c r="O9294" i="8"/>
  <c r="O9293" i="8"/>
  <c r="O9292" i="8"/>
  <c r="O9291" i="8"/>
  <c r="O9290" i="8"/>
  <c r="O9289" i="8"/>
  <c r="O9288" i="8"/>
  <c r="O9287" i="8"/>
  <c r="O9286" i="8"/>
  <c r="O9285" i="8"/>
  <c r="O9284" i="8"/>
  <c r="O9283" i="8"/>
  <c r="O9282" i="8"/>
  <c r="O9281" i="8"/>
  <c r="O9280" i="8"/>
  <c r="O9279" i="8"/>
  <c r="O9278" i="8"/>
  <c r="O9277" i="8"/>
  <c r="O9276" i="8"/>
  <c r="O9275" i="8"/>
  <c r="O9274" i="8"/>
  <c r="O9273" i="8"/>
  <c r="O9272" i="8"/>
  <c r="O9271" i="8"/>
  <c r="O9270" i="8"/>
  <c r="O9269" i="8"/>
  <c r="O9268" i="8"/>
  <c r="O9267" i="8"/>
  <c r="O9266" i="8"/>
  <c r="O9265" i="8"/>
  <c r="O9264" i="8"/>
  <c r="O9263" i="8"/>
  <c r="O9262" i="8"/>
  <c r="O9261" i="8"/>
  <c r="O9260" i="8"/>
  <c r="O9259" i="8"/>
  <c r="O9258" i="8"/>
  <c r="O9257" i="8"/>
  <c r="O9256" i="8"/>
  <c r="O9255" i="8"/>
  <c r="O9254" i="8"/>
  <c r="O9253" i="8"/>
  <c r="O9252" i="8"/>
  <c r="O9251" i="8"/>
  <c r="O9250" i="8"/>
  <c r="O9249" i="8"/>
  <c r="O9248" i="8"/>
  <c r="O9247" i="8"/>
  <c r="O9246" i="8"/>
  <c r="O9245" i="8"/>
  <c r="O9244" i="8"/>
  <c r="O9243" i="8"/>
  <c r="O9242" i="8"/>
  <c r="O9241" i="8"/>
  <c r="O9240" i="8"/>
  <c r="O9239" i="8"/>
  <c r="O9238" i="8"/>
  <c r="O9237" i="8"/>
  <c r="O9236" i="8"/>
  <c r="O9235" i="8"/>
  <c r="O9234" i="8"/>
  <c r="O9233" i="8"/>
  <c r="O9232" i="8"/>
  <c r="O9231" i="8"/>
  <c r="O9230" i="8"/>
  <c r="O9229" i="8"/>
  <c r="O9228" i="8"/>
  <c r="O9227" i="8"/>
  <c r="O9226" i="8"/>
  <c r="O9225" i="8"/>
  <c r="O9224" i="8"/>
  <c r="O9223" i="8"/>
  <c r="O9222" i="8"/>
  <c r="O9221" i="8"/>
  <c r="O9220" i="8"/>
  <c r="O9219" i="8"/>
  <c r="O9218" i="8"/>
  <c r="O9217" i="8"/>
  <c r="O9216" i="8"/>
  <c r="O9215" i="8"/>
  <c r="O9214" i="8"/>
  <c r="O9213" i="8"/>
  <c r="O9212" i="8"/>
  <c r="O9211" i="8"/>
  <c r="O9210" i="8"/>
  <c r="O9209" i="8"/>
  <c r="O9208" i="8"/>
  <c r="O9207" i="8"/>
  <c r="O9206" i="8"/>
  <c r="O9205" i="8"/>
  <c r="O9204" i="8"/>
  <c r="O9203" i="8"/>
  <c r="O9202" i="8"/>
  <c r="O9201" i="8"/>
  <c r="O9200" i="8"/>
  <c r="O9199" i="8"/>
  <c r="O9198" i="8"/>
  <c r="O9197" i="8"/>
  <c r="O9196" i="8"/>
  <c r="O9195" i="8"/>
  <c r="O9194" i="8"/>
  <c r="O9193" i="8"/>
  <c r="O9192" i="8"/>
  <c r="O9191" i="8"/>
  <c r="O9190" i="8"/>
  <c r="O9189" i="8"/>
  <c r="O9188" i="8"/>
  <c r="O9187" i="8"/>
  <c r="O9186" i="8"/>
  <c r="O9185" i="8"/>
  <c r="O9184" i="8"/>
  <c r="O9183" i="8"/>
  <c r="O9182" i="8"/>
  <c r="O9181" i="8"/>
  <c r="O9180" i="8"/>
  <c r="O9179" i="8"/>
  <c r="O9178" i="8"/>
  <c r="O9177" i="8"/>
  <c r="O9176" i="8"/>
  <c r="O9175" i="8"/>
  <c r="O9174" i="8"/>
  <c r="O9173" i="8"/>
  <c r="O9172" i="8"/>
  <c r="O9171" i="8"/>
  <c r="O9170" i="8"/>
  <c r="O9169" i="8"/>
  <c r="O9168" i="8"/>
  <c r="O9167" i="8"/>
  <c r="O9166" i="8"/>
  <c r="O9165" i="8"/>
  <c r="O9164" i="8"/>
  <c r="O9163" i="8"/>
  <c r="O9162" i="8"/>
  <c r="O9161" i="8"/>
  <c r="O9160" i="8"/>
  <c r="O9159" i="8"/>
  <c r="O9158" i="8"/>
  <c r="O9157" i="8"/>
  <c r="O9156" i="8"/>
  <c r="O9155" i="8"/>
  <c r="O9154" i="8"/>
  <c r="O9153" i="8"/>
  <c r="O9152" i="8"/>
  <c r="O9151" i="8"/>
  <c r="O9150" i="8"/>
  <c r="O9149" i="8"/>
  <c r="O9148" i="8"/>
  <c r="O9147" i="8"/>
  <c r="O9146" i="8"/>
  <c r="O9145" i="8"/>
  <c r="O9144" i="8"/>
  <c r="O9143" i="8"/>
  <c r="O9142" i="8"/>
  <c r="O9141" i="8"/>
  <c r="O9140" i="8"/>
  <c r="O9139" i="8"/>
  <c r="O9138" i="8"/>
  <c r="O9137" i="8"/>
  <c r="O9136" i="8"/>
  <c r="O9135" i="8"/>
  <c r="O9134" i="8"/>
  <c r="O9133" i="8"/>
  <c r="O9132" i="8"/>
  <c r="O9131" i="8"/>
  <c r="O9130" i="8"/>
  <c r="O9129" i="8"/>
  <c r="O9128" i="8"/>
  <c r="O9127" i="8"/>
  <c r="O9126" i="8"/>
  <c r="O9125" i="8"/>
  <c r="O9124" i="8"/>
  <c r="O9123" i="8"/>
  <c r="O9122" i="8"/>
  <c r="O9121" i="8"/>
  <c r="O9120" i="8"/>
  <c r="O9119" i="8"/>
  <c r="O9118" i="8"/>
  <c r="O9117" i="8"/>
  <c r="O9116" i="8"/>
  <c r="O9115" i="8"/>
  <c r="O9114" i="8"/>
  <c r="O9113" i="8"/>
  <c r="O9112" i="8"/>
  <c r="O9111" i="8"/>
  <c r="O9110" i="8"/>
  <c r="O9109" i="8"/>
  <c r="O9108" i="8"/>
  <c r="O9107" i="8"/>
  <c r="O9106" i="8"/>
  <c r="O9105" i="8"/>
  <c r="O9104" i="8"/>
  <c r="O9103" i="8"/>
  <c r="O9102" i="8"/>
  <c r="O9101" i="8"/>
  <c r="O9100" i="8"/>
  <c r="O9099" i="8"/>
  <c r="O9098" i="8"/>
  <c r="O9097" i="8"/>
  <c r="O9096" i="8"/>
  <c r="O9095" i="8"/>
  <c r="O9094" i="8"/>
  <c r="O9093" i="8"/>
  <c r="O9092" i="8"/>
  <c r="O9091" i="8"/>
  <c r="O9090" i="8"/>
  <c r="O9089" i="8"/>
  <c r="O9088" i="8"/>
  <c r="O9087" i="8"/>
  <c r="O9086" i="8"/>
  <c r="O9085" i="8"/>
  <c r="O9084" i="8"/>
  <c r="O9083" i="8"/>
  <c r="O9082" i="8"/>
  <c r="O9081" i="8"/>
  <c r="O9080" i="8"/>
  <c r="O9079" i="8"/>
  <c r="O9078" i="8"/>
  <c r="O9077" i="8"/>
  <c r="O9076" i="8"/>
  <c r="O9075" i="8"/>
  <c r="O9074" i="8"/>
  <c r="O9073" i="8"/>
  <c r="O9072" i="8"/>
  <c r="O9071" i="8"/>
  <c r="O9070" i="8"/>
  <c r="O9069" i="8"/>
  <c r="O9068" i="8"/>
  <c r="O9067" i="8"/>
  <c r="O9066" i="8"/>
  <c r="O9065" i="8"/>
  <c r="O9064" i="8"/>
  <c r="O9063" i="8"/>
  <c r="O9062" i="8"/>
  <c r="O9061" i="8"/>
  <c r="O9060" i="8"/>
  <c r="O9059" i="8"/>
  <c r="O9058" i="8"/>
  <c r="O9057" i="8"/>
  <c r="O9056" i="8"/>
  <c r="O9055" i="8"/>
  <c r="O9054" i="8"/>
  <c r="O9053" i="8"/>
  <c r="O9052" i="8"/>
  <c r="O9051" i="8"/>
  <c r="O9050" i="8"/>
  <c r="O9049" i="8"/>
  <c r="O9048" i="8"/>
  <c r="O9047" i="8"/>
  <c r="O9046" i="8"/>
  <c r="O9045" i="8"/>
  <c r="O9044" i="8"/>
  <c r="O9043" i="8"/>
  <c r="O9042" i="8"/>
  <c r="O9041" i="8"/>
  <c r="O9040" i="8"/>
  <c r="O9039" i="8"/>
  <c r="O9038" i="8"/>
  <c r="O9037" i="8"/>
  <c r="O9036" i="8"/>
  <c r="O9035" i="8"/>
  <c r="O9034" i="8"/>
  <c r="O9033" i="8"/>
  <c r="O9032" i="8"/>
  <c r="O9031" i="8"/>
  <c r="O9030" i="8"/>
  <c r="O9029" i="8"/>
  <c r="O9028" i="8"/>
  <c r="O9027" i="8"/>
  <c r="O9026" i="8"/>
  <c r="O9025" i="8"/>
  <c r="O9024" i="8"/>
  <c r="O9023" i="8"/>
  <c r="O9022" i="8"/>
  <c r="O9021" i="8"/>
  <c r="O9020" i="8"/>
  <c r="O9019" i="8"/>
  <c r="O9018" i="8"/>
  <c r="O9017" i="8"/>
  <c r="O9016" i="8"/>
  <c r="O9015" i="8"/>
  <c r="O9014" i="8"/>
  <c r="O9013" i="8"/>
  <c r="O9012" i="8"/>
  <c r="O9011" i="8"/>
  <c r="O9010" i="8"/>
  <c r="O9009" i="8"/>
  <c r="O9008" i="8"/>
  <c r="O9007" i="8"/>
  <c r="O9006" i="8"/>
  <c r="O9005" i="8"/>
  <c r="O9004" i="8"/>
  <c r="O9003" i="8"/>
  <c r="O9002" i="8"/>
  <c r="O9001" i="8"/>
  <c r="O9000" i="8"/>
  <c r="O8999" i="8"/>
  <c r="O8998" i="8"/>
  <c r="O8997" i="8"/>
  <c r="O8996" i="8"/>
  <c r="O8995" i="8"/>
  <c r="O8994" i="8"/>
  <c r="O8993" i="8"/>
  <c r="O8992" i="8"/>
  <c r="O8991" i="8"/>
  <c r="O8990" i="8"/>
  <c r="O8989" i="8"/>
  <c r="O8988" i="8"/>
  <c r="O8987" i="8"/>
  <c r="O8986" i="8"/>
  <c r="O8985" i="8"/>
  <c r="O8984" i="8"/>
  <c r="O8983" i="8"/>
  <c r="O8982" i="8"/>
  <c r="O8981" i="8"/>
  <c r="O8980" i="8"/>
  <c r="O8979" i="8"/>
  <c r="O8978" i="8"/>
  <c r="O8977" i="8"/>
  <c r="O8976" i="8"/>
  <c r="O8975" i="8"/>
  <c r="O8974" i="8"/>
  <c r="O8973" i="8"/>
  <c r="O8972" i="8"/>
  <c r="O8971" i="8"/>
  <c r="O8970" i="8"/>
  <c r="O8969" i="8"/>
  <c r="O8968" i="8"/>
  <c r="O8967" i="8"/>
  <c r="O8966" i="8"/>
  <c r="O8965" i="8"/>
  <c r="O8964" i="8"/>
  <c r="O8963" i="8"/>
  <c r="O8962" i="8"/>
  <c r="O8961" i="8"/>
  <c r="O8960" i="8"/>
  <c r="O8959" i="8"/>
  <c r="O8958" i="8"/>
  <c r="O8957" i="8"/>
  <c r="O8956" i="8"/>
  <c r="O8955" i="8"/>
  <c r="O8954" i="8"/>
  <c r="O8953" i="8"/>
  <c r="O8952" i="8"/>
  <c r="O8951" i="8"/>
  <c r="O8950" i="8"/>
  <c r="O8949" i="8"/>
  <c r="O8948" i="8"/>
  <c r="O8947" i="8"/>
  <c r="O8946" i="8"/>
  <c r="O8945" i="8"/>
  <c r="O8944" i="8"/>
  <c r="O8943" i="8"/>
  <c r="O8942" i="8"/>
  <c r="O8941" i="8"/>
  <c r="O8940" i="8"/>
  <c r="O8939" i="8"/>
  <c r="O8938" i="8"/>
  <c r="O8937" i="8"/>
  <c r="O8936" i="8"/>
  <c r="O8935" i="8"/>
  <c r="O8934" i="8"/>
  <c r="O8933" i="8"/>
  <c r="O8932" i="8"/>
  <c r="O8931" i="8"/>
  <c r="O8930" i="8"/>
  <c r="O8929" i="8"/>
  <c r="O8928" i="8"/>
  <c r="O8927" i="8"/>
  <c r="O8926" i="8"/>
  <c r="O8925" i="8"/>
  <c r="O8924" i="8"/>
  <c r="O8923" i="8"/>
  <c r="O8922" i="8"/>
  <c r="O8921" i="8"/>
  <c r="O8920" i="8"/>
  <c r="O8919" i="8"/>
  <c r="O8918" i="8"/>
  <c r="O8917" i="8"/>
  <c r="O8916" i="8"/>
  <c r="O8915" i="8"/>
  <c r="O8914" i="8"/>
  <c r="O8913" i="8"/>
  <c r="O8912" i="8"/>
  <c r="O8911" i="8"/>
  <c r="O8910" i="8"/>
  <c r="O8909" i="8"/>
  <c r="O8908" i="8"/>
  <c r="O8907" i="8"/>
  <c r="O8906" i="8"/>
  <c r="O8905" i="8"/>
  <c r="O8904" i="8"/>
  <c r="O8903" i="8"/>
  <c r="O8902" i="8"/>
  <c r="O8901" i="8"/>
  <c r="O8900" i="8"/>
  <c r="O8899" i="8"/>
  <c r="O8898" i="8"/>
  <c r="O8897" i="8"/>
  <c r="O8896" i="8"/>
  <c r="O8895" i="8"/>
  <c r="O8894" i="8"/>
  <c r="O8893" i="8"/>
  <c r="O8892" i="8"/>
  <c r="O8891" i="8"/>
  <c r="O8890" i="8"/>
  <c r="O8889" i="8"/>
  <c r="O8888" i="8"/>
  <c r="O8887" i="8"/>
  <c r="O8886" i="8"/>
  <c r="O8885" i="8"/>
  <c r="O8884" i="8"/>
  <c r="O8883" i="8"/>
  <c r="O8882" i="8"/>
  <c r="O8881" i="8"/>
  <c r="O8880" i="8"/>
  <c r="O8879" i="8"/>
  <c r="O8878" i="8"/>
  <c r="O8877" i="8"/>
  <c r="O8876" i="8"/>
  <c r="O8875" i="8"/>
  <c r="O8874" i="8"/>
  <c r="O8873" i="8"/>
  <c r="O8872" i="8"/>
  <c r="O8871" i="8"/>
  <c r="O8870" i="8"/>
  <c r="O8869" i="8"/>
  <c r="O8868" i="8"/>
  <c r="O8867" i="8"/>
  <c r="O8866" i="8"/>
  <c r="O8865" i="8"/>
  <c r="O8864" i="8"/>
  <c r="O8863" i="8"/>
  <c r="O8862" i="8"/>
  <c r="O8861" i="8"/>
  <c r="O8860" i="8"/>
  <c r="O8859" i="8"/>
  <c r="O8858" i="8"/>
  <c r="O8857" i="8"/>
  <c r="O8856" i="8"/>
  <c r="O8855" i="8"/>
  <c r="O8854" i="8"/>
  <c r="O8853" i="8"/>
  <c r="O8852" i="8"/>
  <c r="O8851" i="8"/>
  <c r="O8850" i="8"/>
  <c r="O8849" i="8"/>
  <c r="O8848" i="8"/>
  <c r="O8847" i="8"/>
  <c r="O8846" i="8"/>
  <c r="O8845" i="8"/>
  <c r="O8844" i="8"/>
  <c r="O8843" i="8"/>
  <c r="O8842" i="8"/>
  <c r="O8841" i="8"/>
  <c r="O8840" i="8"/>
  <c r="O8839" i="8"/>
  <c r="O8838" i="8"/>
  <c r="O8837" i="8"/>
  <c r="O8836" i="8"/>
  <c r="O8835" i="8"/>
  <c r="O8834" i="8"/>
  <c r="O8833" i="8"/>
  <c r="O8832" i="8"/>
  <c r="O8831" i="8"/>
  <c r="O8830" i="8"/>
  <c r="O8829" i="8"/>
  <c r="O8828" i="8"/>
  <c r="O8827" i="8"/>
  <c r="O8826" i="8"/>
  <c r="O8825" i="8"/>
  <c r="O8824" i="8"/>
  <c r="O8823" i="8"/>
  <c r="O8822" i="8"/>
  <c r="O8821" i="8"/>
  <c r="O8820" i="8"/>
  <c r="O8819" i="8"/>
  <c r="O8818" i="8"/>
  <c r="O8817" i="8"/>
  <c r="O8816" i="8"/>
  <c r="O8815" i="8"/>
  <c r="O8814" i="8"/>
  <c r="O8813" i="8"/>
  <c r="O8812" i="8"/>
  <c r="O8811" i="8"/>
  <c r="O8810" i="8"/>
  <c r="O8809" i="8"/>
  <c r="O8808" i="8"/>
  <c r="O8807" i="8"/>
  <c r="O8806" i="8"/>
  <c r="O8805" i="8"/>
  <c r="O8804" i="8"/>
  <c r="O8803" i="8"/>
  <c r="O8802" i="8"/>
  <c r="O8801" i="8"/>
  <c r="O8800" i="8"/>
  <c r="O8799" i="8"/>
  <c r="O8798" i="8"/>
  <c r="O8797" i="8"/>
  <c r="O8796" i="8"/>
  <c r="O8795" i="8"/>
  <c r="O8794" i="8"/>
  <c r="O8793" i="8"/>
  <c r="O8792" i="8"/>
  <c r="O8791" i="8"/>
  <c r="O8790" i="8"/>
  <c r="O8789" i="8"/>
  <c r="O8788" i="8"/>
  <c r="O8787" i="8"/>
  <c r="O8786" i="8"/>
  <c r="O8785" i="8"/>
  <c r="O8784" i="8"/>
  <c r="O8783" i="8"/>
  <c r="O8782" i="8"/>
  <c r="O8781" i="8"/>
  <c r="O8780" i="8"/>
  <c r="O8779" i="8"/>
  <c r="O8778" i="8"/>
  <c r="O8777" i="8"/>
  <c r="O8776" i="8"/>
  <c r="O8775" i="8"/>
  <c r="O8774" i="8"/>
  <c r="O8773" i="8"/>
  <c r="O8772" i="8"/>
  <c r="O8771" i="8"/>
  <c r="O8770" i="8"/>
  <c r="O8769" i="8"/>
  <c r="O8768" i="8"/>
  <c r="O8767" i="8"/>
  <c r="O8766" i="8"/>
  <c r="O8765" i="8"/>
  <c r="O8764" i="8"/>
  <c r="O8763" i="8"/>
  <c r="O8762" i="8"/>
  <c r="O8761" i="8"/>
  <c r="O8760" i="8"/>
  <c r="O8759" i="8"/>
  <c r="O8758" i="8"/>
  <c r="O8757" i="8"/>
  <c r="O8756" i="8"/>
  <c r="O8755" i="8"/>
  <c r="O8754" i="8"/>
  <c r="O8753" i="8"/>
  <c r="O8752" i="8"/>
  <c r="O8751" i="8"/>
  <c r="O8750" i="8"/>
  <c r="O8749" i="8"/>
  <c r="O8748" i="8"/>
  <c r="O8747" i="8"/>
  <c r="O8746" i="8"/>
  <c r="O8745" i="8"/>
  <c r="O8744" i="8"/>
  <c r="O8743" i="8"/>
  <c r="O8742" i="8"/>
  <c r="O8741" i="8"/>
  <c r="O8740" i="8"/>
  <c r="O8739" i="8"/>
  <c r="O8738" i="8"/>
  <c r="O8737" i="8"/>
  <c r="O8736" i="8"/>
  <c r="O8735" i="8"/>
  <c r="O8734" i="8"/>
  <c r="O8733" i="8"/>
  <c r="O8732" i="8"/>
  <c r="O8731" i="8"/>
  <c r="O8730" i="8"/>
  <c r="O8729" i="8"/>
  <c r="O8728" i="8"/>
  <c r="O8727" i="8"/>
  <c r="O8726" i="8"/>
  <c r="O8725" i="8"/>
  <c r="O8724" i="8"/>
  <c r="O8723" i="8"/>
  <c r="O8722" i="8"/>
  <c r="O8721" i="8"/>
  <c r="O8720" i="8"/>
  <c r="O8719" i="8"/>
  <c r="O8718" i="8"/>
  <c r="O8717" i="8"/>
  <c r="O8716" i="8"/>
  <c r="O8715" i="8"/>
  <c r="O8714" i="8"/>
  <c r="O8713" i="8"/>
  <c r="O8712" i="8"/>
  <c r="O8711" i="8"/>
  <c r="O8710" i="8"/>
  <c r="O8709" i="8"/>
  <c r="O8708" i="8"/>
  <c r="O8707" i="8"/>
  <c r="O8706" i="8"/>
  <c r="O8705" i="8"/>
  <c r="O8704" i="8"/>
  <c r="O8703" i="8"/>
  <c r="O8702" i="8"/>
  <c r="O8701" i="8"/>
  <c r="O8700" i="8"/>
  <c r="O8699" i="8"/>
  <c r="O8698" i="8"/>
  <c r="O8697" i="8"/>
  <c r="O8696" i="8"/>
  <c r="O8695" i="8"/>
  <c r="O8694" i="8"/>
  <c r="O8693" i="8"/>
  <c r="O8692" i="8"/>
  <c r="O8691" i="8"/>
  <c r="O8690" i="8"/>
  <c r="O8689" i="8"/>
  <c r="O8688" i="8"/>
  <c r="O8687" i="8"/>
  <c r="O8686" i="8"/>
  <c r="O8685" i="8"/>
  <c r="O8684" i="8"/>
  <c r="O8683" i="8"/>
  <c r="O8682" i="8"/>
  <c r="O8681" i="8"/>
  <c r="O8680" i="8"/>
  <c r="O8679" i="8"/>
  <c r="O8678" i="8"/>
  <c r="O8677" i="8"/>
  <c r="O8676" i="8"/>
  <c r="O8675" i="8"/>
  <c r="O8674" i="8"/>
  <c r="O8673" i="8"/>
  <c r="O8672" i="8"/>
  <c r="O8671" i="8"/>
  <c r="O8670" i="8"/>
  <c r="O8669" i="8"/>
  <c r="O8668" i="8"/>
  <c r="O8667" i="8"/>
  <c r="O8666" i="8"/>
  <c r="O8665" i="8"/>
  <c r="O8664" i="8"/>
  <c r="O8663" i="8"/>
  <c r="O8662" i="8"/>
  <c r="O8661" i="8"/>
  <c r="O8660" i="8"/>
  <c r="O8659" i="8"/>
  <c r="O8658" i="8"/>
  <c r="O8657" i="8"/>
  <c r="O8656" i="8"/>
  <c r="O8655" i="8"/>
  <c r="O8654" i="8"/>
  <c r="O8653" i="8"/>
  <c r="O8652" i="8"/>
  <c r="O8651" i="8"/>
  <c r="O8650" i="8"/>
  <c r="O8649" i="8"/>
  <c r="O8648" i="8"/>
  <c r="O8647" i="8"/>
  <c r="O8646" i="8"/>
  <c r="O8645" i="8"/>
  <c r="O8644" i="8"/>
  <c r="O8643" i="8"/>
  <c r="O8642" i="8"/>
  <c r="O8641" i="8"/>
  <c r="O8640" i="8"/>
  <c r="O8639" i="8"/>
  <c r="O8638" i="8"/>
  <c r="O8637" i="8"/>
  <c r="O8636" i="8"/>
  <c r="O8635" i="8"/>
  <c r="O8634" i="8"/>
  <c r="O8633" i="8"/>
  <c r="O8632" i="8"/>
  <c r="O8631" i="8"/>
  <c r="O8630" i="8"/>
  <c r="O8629" i="8"/>
  <c r="O8628" i="8"/>
  <c r="O8627" i="8"/>
  <c r="O8626" i="8"/>
  <c r="O8625" i="8"/>
  <c r="O8624" i="8"/>
  <c r="O8623" i="8"/>
  <c r="O8622" i="8"/>
  <c r="O8621" i="8"/>
  <c r="O8620" i="8"/>
  <c r="O8619" i="8"/>
  <c r="O8618" i="8"/>
  <c r="O8617" i="8"/>
  <c r="O8616" i="8"/>
  <c r="O8615" i="8"/>
  <c r="O8614" i="8"/>
  <c r="O8613" i="8"/>
  <c r="O8612" i="8"/>
  <c r="O8611" i="8"/>
  <c r="O8610" i="8"/>
  <c r="O8609" i="8"/>
  <c r="O8608" i="8"/>
  <c r="O8607" i="8"/>
  <c r="O8606" i="8"/>
  <c r="O8605" i="8"/>
  <c r="O8604" i="8"/>
  <c r="O8603" i="8"/>
  <c r="O8602" i="8"/>
  <c r="O8601" i="8"/>
  <c r="O8600" i="8"/>
  <c r="O8599" i="8"/>
  <c r="O8598" i="8"/>
  <c r="O8597" i="8"/>
  <c r="O8596" i="8"/>
  <c r="O8595" i="8"/>
  <c r="O8594" i="8"/>
  <c r="O8593" i="8"/>
  <c r="O8592" i="8"/>
  <c r="O8591" i="8"/>
  <c r="O8590" i="8"/>
  <c r="O8589" i="8"/>
  <c r="O8588" i="8"/>
  <c r="O8587" i="8"/>
  <c r="O8586" i="8"/>
  <c r="O8585" i="8"/>
  <c r="O8584" i="8"/>
  <c r="O8583" i="8"/>
  <c r="O8582" i="8"/>
  <c r="O8581" i="8"/>
  <c r="O8580" i="8"/>
  <c r="O8579" i="8"/>
  <c r="O8578" i="8"/>
  <c r="O8577" i="8"/>
  <c r="O8576" i="8"/>
  <c r="O8575" i="8"/>
  <c r="O8574" i="8"/>
  <c r="O8573" i="8"/>
  <c r="O8572" i="8"/>
  <c r="O8571" i="8"/>
  <c r="O8570" i="8"/>
  <c r="O8569" i="8"/>
  <c r="O8568" i="8"/>
  <c r="O8567" i="8"/>
  <c r="O8566" i="8"/>
  <c r="O8565" i="8"/>
  <c r="O8564" i="8"/>
  <c r="O8563" i="8"/>
  <c r="O8562" i="8"/>
  <c r="O8561" i="8"/>
  <c r="O8560" i="8"/>
  <c r="O8559" i="8"/>
  <c r="O8558" i="8"/>
  <c r="O8557" i="8"/>
  <c r="O8556" i="8"/>
  <c r="O8555" i="8"/>
  <c r="O8554" i="8"/>
  <c r="O8553" i="8"/>
  <c r="O8552" i="8"/>
  <c r="O8551" i="8"/>
  <c r="O8550" i="8"/>
  <c r="O8549" i="8"/>
  <c r="O8548" i="8"/>
  <c r="O8547" i="8"/>
  <c r="O8546" i="8"/>
  <c r="O8545" i="8"/>
  <c r="O8544" i="8"/>
  <c r="O8543" i="8"/>
  <c r="O8542" i="8"/>
  <c r="O8541" i="8"/>
  <c r="O8540" i="8"/>
  <c r="O8539" i="8"/>
  <c r="O8538" i="8"/>
  <c r="O8537" i="8"/>
  <c r="O8536" i="8"/>
  <c r="O8535" i="8"/>
  <c r="O8534" i="8"/>
  <c r="O8533" i="8"/>
  <c r="O8532" i="8"/>
  <c r="O8531" i="8"/>
  <c r="O8530" i="8"/>
  <c r="O8529" i="8"/>
  <c r="O8528" i="8"/>
  <c r="O8527" i="8"/>
  <c r="O8526" i="8"/>
  <c r="O8525" i="8"/>
  <c r="O8524" i="8"/>
  <c r="O8523" i="8"/>
  <c r="O8522" i="8"/>
  <c r="O8521" i="8"/>
  <c r="O8520" i="8"/>
  <c r="O8519" i="8"/>
  <c r="O8518" i="8"/>
  <c r="O8517" i="8"/>
  <c r="O8516" i="8"/>
  <c r="O8515" i="8"/>
  <c r="O8514" i="8"/>
  <c r="O8513" i="8"/>
  <c r="O8512" i="8"/>
  <c r="O8511" i="8"/>
  <c r="O8510" i="8"/>
  <c r="O8509" i="8"/>
  <c r="O8508" i="8"/>
  <c r="O8507" i="8"/>
  <c r="O8506" i="8"/>
  <c r="O8505" i="8"/>
  <c r="O8504" i="8"/>
  <c r="O8503" i="8"/>
  <c r="O8502" i="8"/>
  <c r="O8501" i="8"/>
  <c r="O8500" i="8"/>
  <c r="O8499" i="8"/>
  <c r="O8498" i="8"/>
  <c r="O8497" i="8"/>
  <c r="O8496" i="8"/>
  <c r="O8495" i="8"/>
  <c r="O8494" i="8"/>
  <c r="O8493" i="8"/>
  <c r="O8492" i="8"/>
  <c r="O8491" i="8"/>
  <c r="O8490" i="8"/>
  <c r="O8489" i="8"/>
  <c r="O8488" i="8"/>
  <c r="O8487" i="8"/>
  <c r="O8486" i="8"/>
  <c r="O8485" i="8"/>
  <c r="O8484" i="8"/>
  <c r="O8483" i="8"/>
  <c r="O8482" i="8"/>
  <c r="O8481" i="8"/>
  <c r="O8480" i="8"/>
  <c r="O8479" i="8"/>
  <c r="O8478" i="8"/>
  <c r="O8477" i="8"/>
  <c r="O8476" i="8"/>
  <c r="O8475" i="8"/>
  <c r="O8474" i="8"/>
  <c r="O8473" i="8"/>
  <c r="O8472" i="8"/>
  <c r="O8471" i="8"/>
  <c r="O8470" i="8"/>
  <c r="O8469" i="8"/>
  <c r="O8468" i="8"/>
  <c r="O8467" i="8"/>
  <c r="O8466" i="8"/>
  <c r="O8465" i="8"/>
  <c r="O8464" i="8"/>
  <c r="O8463" i="8"/>
  <c r="O8462" i="8"/>
  <c r="O8461" i="8"/>
  <c r="O8460" i="8"/>
  <c r="O8459" i="8"/>
  <c r="O8458" i="8"/>
  <c r="O8457" i="8"/>
  <c r="O8456" i="8"/>
  <c r="O8455" i="8"/>
  <c r="O8454" i="8"/>
  <c r="O8453" i="8"/>
  <c r="O8452" i="8"/>
  <c r="O8451" i="8"/>
  <c r="O8450" i="8"/>
  <c r="O8449" i="8"/>
  <c r="O8448" i="8"/>
  <c r="O8447" i="8"/>
  <c r="O8446" i="8"/>
  <c r="O8445" i="8"/>
  <c r="O8444" i="8"/>
  <c r="O8443" i="8"/>
  <c r="O8442" i="8"/>
  <c r="O8441" i="8"/>
  <c r="O8440" i="8"/>
  <c r="O8439" i="8"/>
  <c r="O8438" i="8"/>
  <c r="O8437" i="8"/>
  <c r="O8436" i="8"/>
  <c r="O8435" i="8"/>
  <c r="O8434" i="8"/>
  <c r="O8433" i="8"/>
  <c r="O8432" i="8"/>
  <c r="O8431" i="8"/>
  <c r="O8430" i="8"/>
  <c r="O8429" i="8"/>
  <c r="O8428" i="8"/>
  <c r="O8427" i="8"/>
  <c r="O8426" i="8"/>
  <c r="O8425" i="8"/>
  <c r="O8424" i="8"/>
  <c r="O8423" i="8"/>
  <c r="O8422" i="8"/>
  <c r="O8421" i="8"/>
  <c r="O8420" i="8"/>
  <c r="O8419" i="8"/>
  <c r="O8418" i="8"/>
  <c r="O8417" i="8"/>
  <c r="O8416" i="8"/>
  <c r="O8415" i="8"/>
  <c r="O8414" i="8"/>
  <c r="O8413" i="8"/>
  <c r="O8412" i="8"/>
  <c r="O8411" i="8"/>
  <c r="O8410" i="8"/>
  <c r="O8409" i="8"/>
  <c r="O8408" i="8"/>
  <c r="O8407" i="8"/>
  <c r="O8406" i="8"/>
  <c r="O8405" i="8"/>
  <c r="O8404" i="8"/>
  <c r="O8403" i="8"/>
  <c r="O8402" i="8"/>
  <c r="O8401" i="8"/>
  <c r="O8400" i="8"/>
  <c r="O8399" i="8"/>
  <c r="O8398" i="8"/>
  <c r="O8397" i="8"/>
  <c r="O8396" i="8"/>
  <c r="O8395" i="8"/>
  <c r="O8394" i="8"/>
  <c r="O8393" i="8"/>
  <c r="O8392" i="8"/>
  <c r="O8391" i="8"/>
  <c r="O8390" i="8"/>
  <c r="O8389" i="8"/>
  <c r="O8388" i="8"/>
  <c r="O8387" i="8"/>
  <c r="O8386" i="8"/>
  <c r="O8385" i="8"/>
  <c r="O8384" i="8"/>
  <c r="O8383" i="8"/>
  <c r="O8382" i="8"/>
  <c r="O8381" i="8"/>
  <c r="O8380" i="8"/>
  <c r="O8379" i="8"/>
  <c r="O8378" i="8"/>
  <c r="O8377" i="8"/>
  <c r="O8376" i="8"/>
  <c r="O8375" i="8"/>
  <c r="O8374" i="8"/>
  <c r="O8373" i="8"/>
  <c r="O8372" i="8"/>
  <c r="O8371" i="8"/>
  <c r="O8370" i="8"/>
  <c r="O8369" i="8"/>
  <c r="O8368" i="8"/>
  <c r="O8367" i="8"/>
  <c r="O8366" i="8"/>
  <c r="O8365" i="8"/>
  <c r="O8364" i="8"/>
  <c r="O8363" i="8"/>
  <c r="O8362" i="8"/>
  <c r="O8361" i="8"/>
  <c r="O8360" i="8"/>
  <c r="O8359" i="8"/>
  <c r="O8358" i="8"/>
  <c r="O8357" i="8"/>
  <c r="O8356" i="8"/>
  <c r="O8355" i="8"/>
  <c r="O8354" i="8"/>
  <c r="O8353" i="8"/>
  <c r="O8352" i="8"/>
  <c r="O8351" i="8"/>
  <c r="O8350" i="8"/>
  <c r="O8349" i="8"/>
  <c r="O8348" i="8"/>
  <c r="O8347" i="8"/>
  <c r="O8346" i="8"/>
  <c r="O8345" i="8"/>
  <c r="O8344" i="8"/>
  <c r="O8343" i="8"/>
  <c r="O8342" i="8"/>
  <c r="O8341" i="8"/>
  <c r="O8340" i="8"/>
  <c r="O8339" i="8"/>
  <c r="O8338" i="8"/>
  <c r="O8337" i="8"/>
  <c r="O8336" i="8"/>
  <c r="O8335" i="8"/>
  <c r="O8334" i="8"/>
  <c r="O8333" i="8"/>
  <c r="O8332" i="8"/>
  <c r="O8331" i="8"/>
  <c r="O8330" i="8"/>
  <c r="O8329" i="8"/>
  <c r="O8328" i="8"/>
  <c r="O8327" i="8"/>
  <c r="O8326" i="8"/>
  <c r="O8325" i="8"/>
  <c r="O8324" i="8"/>
  <c r="O8323" i="8"/>
  <c r="O8322" i="8"/>
  <c r="O8321" i="8"/>
  <c r="O8320" i="8"/>
  <c r="O8319" i="8"/>
  <c r="O8318" i="8"/>
  <c r="O8317" i="8"/>
  <c r="O8316" i="8"/>
  <c r="O8315" i="8"/>
  <c r="O8314" i="8"/>
  <c r="O8313" i="8"/>
  <c r="O8312" i="8"/>
  <c r="O8311" i="8"/>
  <c r="O8310" i="8"/>
  <c r="O8309" i="8"/>
  <c r="O8308" i="8"/>
  <c r="O8307" i="8"/>
  <c r="O8306" i="8"/>
  <c r="O8305" i="8"/>
  <c r="O8304" i="8"/>
  <c r="O8303" i="8"/>
  <c r="O8302" i="8"/>
  <c r="O8301" i="8"/>
  <c r="O8300" i="8"/>
  <c r="O8299" i="8"/>
  <c r="O8298" i="8"/>
  <c r="O8297" i="8"/>
  <c r="O8296" i="8"/>
  <c r="O8295" i="8"/>
  <c r="O8294" i="8"/>
  <c r="O8293" i="8"/>
  <c r="O8292" i="8"/>
  <c r="O8291" i="8"/>
  <c r="O8290" i="8"/>
  <c r="O8289" i="8"/>
  <c r="O8288" i="8"/>
  <c r="O8287" i="8"/>
  <c r="O8286" i="8"/>
  <c r="O8285" i="8"/>
  <c r="O8284" i="8"/>
  <c r="O8283" i="8"/>
  <c r="O8282" i="8"/>
  <c r="O8281" i="8"/>
  <c r="O8280" i="8"/>
  <c r="O8279" i="8"/>
  <c r="O8278" i="8"/>
  <c r="O8277" i="8"/>
  <c r="O8276" i="8"/>
  <c r="O8275" i="8"/>
  <c r="O8274" i="8"/>
  <c r="O8273" i="8"/>
  <c r="O8272" i="8"/>
  <c r="O8271" i="8"/>
  <c r="O8270" i="8"/>
  <c r="O8269" i="8"/>
  <c r="O8268" i="8"/>
  <c r="O8267" i="8"/>
  <c r="O8266" i="8"/>
  <c r="O8265" i="8"/>
  <c r="O8264" i="8"/>
  <c r="O8263" i="8"/>
  <c r="O8262" i="8"/>
  <c r="O8261" i="8"/>
  <c r="O8260" i="8"/>
  <c r="O8259" i="8"/>
  <c r="O8258" i="8"/>
  <c r="O8257" i="8"/>
  <c r="O8256" i="8"/>
  <c r="O8255" i="8"/>
  <c r="O8254" i="8"/>
  <c r="O8253" i="8"/>
  <c r="O8252" i="8"/>
  <c r="O8251" i="8"/>
  <c r="O8250" i="8"/>
  <c r="O8249" i="8"/>
  <c r="O8248" i="8"/>
  <c r="O8247" i="8"/>
  <c r="O8246" i="8"/>
  <c r="O8245" i="8"/>
  <c r="O8244" i="8"/>
  <c r="O8243" i="8"/>
  <c r="O8242" i="8"/>
  <c r="O8241" i="8"/>
  <c r="O8240" i="8"/>
  <c r="O8239" i="8"/>
  <c r="O8238" i="8"/>
  <c r="O8237" i="8"/>
  <c r="O8236" i="8"/>
  <c r="O8235" i="8"/>
  <c r="O8234" i="8"/>
  <c r="O8233" i="8"/>
  <c r="O8232" i="8"/>
  <c r="O8231" i="8"/>
  <c r="O8230" i="8"/>
  <c r="O8229" i="8"/>
  <c r="O8228" i="8"/>
  <c r="O8227" i="8"/>
  <c r="O8226" i="8"/>
  <c r="O8225" i="8"/>
  <c r="O8224" i="8"/>
  <c r="O8223" i="8"/>
  <c r="O8222" i="8"/>
  <c r="O8221" i="8"/>
  <c r="O8220" i="8"/>
  <c r="O8219" i="8"/>
  <c r="O8218" i="8"/>
  <c r="O8217" i="8"/>
  <c r="O8216" i="8"/>
  <c r="O8215" i="8"/>
  <c r="O8214" i="8"/>
  <c r="O8213" i="8"/>
  <c r="O8212" i="8"/>
  <c r="O8211" i="8"/>
  <c r="O8210" i="8"/>
  <c r="O8209" i="8"/>
  <c r="O8208" i="8"/>
  <c r="O8207" i="8"/>
  <c r="O8206" i="8"/>
  <c r="O8205" i="8"/>
  <c r="O8204" i="8"/>
  <c r="O8203" i="8"/>
  <c r="O8202" i="8"/>
  <c r="O8201" i="8"/>
  <c r="O8200" i="8"/>
  <c r="O8199" i="8"/>
  <c r="O8198" i="8"/>
  <c r="O8197" i="8"/>
  <c r="O8196" i="8"/>
  <c r="O8195" i="8"/>
  <c r="O8194" i="8"/>
  <c r="O8193" i="8"/>
  <c r="O8192" i="8"/>
  <c r="O8191" i="8"/>
  <c r="O8190" i="8"/>
  <c r="O8189" i="8"/>
  <c r="O8188" i="8"/>
  <c r="O8187" i="8"/>
  <c r="O8186" i="8"/>
  <c r="O8185" i="8"/>
  <c r="O8184" i="8"/>
  <c r="O8183" i="8"/>
  <c r="O8182" i="8"/>
  <c r="O8181" i="8"/>
  <c r="O8180" i="8"/>
  <c r="O8179" i="8"/>
  <c r="O8178" i="8"/>
  <c r="O8177" i="8"/>
  <c r="O8176" i="8"/>
  <c r="O8175" i="8"/>
  <c r="O8174" i="8"/>
  <c r="O8173" i="8"/>
  <c r="O8172" i="8"/>
  <c r="O8171" i="8"/>
  <c r="O8170" i="8"/>
  <c r="O8169" i="8"/>
  <c r="O8168" i="8"/>
  <c r="O8167" i="8"/>
  <c r="O8166" i="8"/>
  <c r="O8165" i="8"/>
  <c r="O8164" i="8"/>
  <c r="O8163" i="8"/>
  <c r="O8162" i="8"/>
  <c r="O8161" i="8"/>
  <c r="O8160" i="8"/>
  <c r="O8159" i="8"/>
  <c r="O8158" i="8"/>
  <c r="O8157" i="8"/>
  <c r="O8156" i="8"/>
  <c r="O8155" i="8"/>
  <c r="O8154" i="8"/>
  <c r="O8153" i="8"/>
  <c r="O8152" i="8"/>
  <c r="O8151" i="8"/>
  <c r="O8150" i="8"/>
  <c r="O8149" i="8"/>
  <c r="O8148" i="8"/>
  <c r="O8147" i="8"/>
  <c r="O8146" i="8"/>
  <c r="O8145" i="8"/>
  <c r="O8144" i="8"/>
  <c r="O8143" i="8"/>
  <c r="O8142" i="8"/>
  <c r="O8141" i="8"/>
  <c r="O8140" i="8"/>
  <c r="O8139" i="8"/>
  <c r="O8138" i="8"/>
  <c r="O8137" i="8"/>
  <c r="O8136" i="8"/>
  <c r="O8135" i="8"/>
  <c r="O8134" i="8"/>
  <c r="O8133" i="8"/>
  <c r="O8132" i="8"/>
  <c r="O8131" i="8"/>
  <c r="O8130" i="8"/>
  <c r="O8129" i="8"/>
  <c r="O8128" i="8"/>
  <c r="O8127" i="8"/>
  <c r="O8126" i="8"/>
  <c r="O8125" i="8"/>
  <c r="O8124" i="8"/>
  <c r="O8123" i="8"/>
  <c r="O8122" i="8"/>
  <c r="O8121" i="8"/>
  <c r="O8120" i="8"/>
  <c r="O8119" i="8"/>
  <c r="O8118" i="8"/>
  <c r="O8117" i="8"/>
  <c r="O8116" i="8"/>
  <c r="O8115" i="8"/>
  <c r="O8114" i="8"/>
  <c r="O8113" i="8"/>
  <c r="O8112" i="8"/>
  <c r="O8111" i="8"/>
  <c r="O8110" i="8"/>
  <c r="O8109" i="8"/>
  <c r="O8108" i="8"/>
  <c r="O8107" i="8"/>
  <c r="O8106" i="8"/>
  <c r="O8105" i="8"/>
  <c r="O8104" i="8"/>
  <c r="O8103" i="8"/>
  <c r="O8102" i="8"/>
  <c r="O8101" i="8"/>
  <c r="O8100" i="8"/>
  <c r="O8099" i="8"/>
  <c r="O8098" i="8"/>
  <c r="O8097" i="8"/>
  <c r="O8096" i="8"/>
  <c r="O8095" i="8"/>
  <c r="O8094" i="8"/>
  <c r="O8093" i="8"/>
  <c r="O8092" i="8"/>
  <c r="O8091" i="8"/>
  <c r="O8090" i="8"/>
  <c r="O8089" i="8"/>
  <c r="O8088" i="8"/>
  <c r="O8087" i="8"/>
  <c r="O8086" i="8"/>
  <c r="O8085" i="8"/>
  <c r="O8084" i="8"/>
  <c r="O8083" i="8"/>
  <c r="O8082" i="8"/>
  <c r="O8081" i="8"/>
  <c r="O8080" i="8"/>
  <c r="O8079" i="8"/>
  <c r="O8078" i="8"/>
  <c r="O8077" i="8"/>
  <c r="O8076" i="8"/>
  <c r="O8075" i="8"/>
  <c r="O8074" i="8"/>
  <c r="O8073" i="8"/>
  <c r="O8072" i="8"/>
  <c r="O8071" i="8"/>
  <c r="O8070" i="8"/>
  <c r="O8069" i="8"/>
  <c r="O8068" i="8"/>
  <c r="O8067" i="8"/>
  <c r="O8066" i="8"/>
  <c r="O8065" i="8"/>
  <c r="O8064" i="8"/>
  <c r="O8063" i="8"/>
  <c r="O8062" i="8"/>
  <c r="O8061" i="8"/>
  <c r="O8060" i="8"/>
  <c r="O8059" i="8"/>
  <c r="O8058" i="8"/>
  <c r="O8057" i="8"/>
  <c r="O8056" i="8"/>
  <c r="O8055" i="8"/>
  <c r="O8054" i="8"/>
  <c r="O8053" i="8"/>
  <c r="O8052" i="8"/>
  <c r="O8051" i="8"/>
  <c r="O8050" i="8"/>
  <c r="O8049" i="8"/>
  <c r="O8048" i="8"/>
  <c r="O8047" i="8"/>
  <c r="O8046" i="8"/>
  <c r="O8045" i="8"/>
  <c r="O8044" i="8"/>
  <c r="O8043" i="8"/>
  <c r="O8042" i="8"/>
  <c r="O8041" i="8"/>
  <c r="O8040" i="8"/>
  <c r="O8039" i="8"/>
  <c r="O8038" i="8"/>
  <c r="O8037" i="8"/>
  <c r="O8036" i="8"/>
  <c r="O8035" i="8"/>
  <c r="O8034" i="8"/>
  <c r="O8033" i="8"/>
  <c r="O8032" i="8"/>
  <c r="O8031" i="8"/>
  <c r="O8030" i="8"/>
  <c r="O8029" i="8"/>
  <c r="O8028" i="8"/>
  <c r="O8027" i="8"/>
  <c r="O8026" i="8"/>
  <c r="O8025" i="8"/>
  <c r="O8024" i="8"/>
  <c r="O8023" i="8"/>
  <c r="O8022" i="8"/>
  <c r="O8021" i="8"/>
  <c r="O8020" i="8"/>
  <c r="O8019" i="8"/>
  <c r="O8018" i="8"/>
  <c r="O8017" i="8"/>
  <c r="O8016" i="8"/>
  <c r="O8015" i="8"/>
  <c r="O8014" i="8"/>
  <c r="O8013" i="8"/>
  <c r="O8012" i="8"/>
  <c r="O8011" i="8"/>
  <c r="O8010" i="8"/>
  <c r="O8009" i="8"/>
  <c r="O8008" i="8"/>
  <c r="O8007" i="8"/>
  <c r="O8006" i="8"/>
  <c r="O8005" i="8"/>
  <c r="O8004" i="8"/>
  <c r="O8003" i="8"/>
  <c r="O8002" i="8"/>
  <c r="O8001" i="8"/>
  <c r="O8000" i="8"/>
  <c r="O7999" i="8"/>
  <c r="O7998" i="8"/>
  <c r="O7997" i="8"/>
  <c r="O7996" i="8"/>
  <c r="O7995" i="8"/>
  <c r="O7994" i="8"/>
  <c r="O7993" i="8"/>
  <c r="O7992" i="8"/>
  <c r="O7991" i="8"/>
  <c r="O7990" i="8"/>
  <c r="O7989" i="8"/>
  <c r="O7988" i="8"/>
  <c r="O7987" i="8"/>
  <c r="O7986" i="8"/>
  <c r="O7985" i="8"/>
  <c r="O7984" i="8"/>
  <c r="O7983" i="8"/>
  <c r="O7982" i="8"/>
  <c r="O7981" i="8"/>
  <c r="O7980" i="8"/>
  <c r="O7979" i="8"/>
  <c r="O7978" i="8"/>
  <c r="O7977" i="8"/>
  <c r="O7976" i="8"/>
  <c r="O7975" i="8"/>
  <c r="O7974" i="8"/>
  <c r="O7973" i="8"/>
  <c r="O7972" i="8"/>
  <c r="O7971" i="8"/>
  <c r="O7970" i="8"/>
  <c r="O7969" i="8"/>
  <c r="O7968" i="8"/>
  <c r="O7967" i="8"/>
  <c r="O7966" i="8"/>
  <c r="O7965" i="8"/>
  <c r="O7964" i="8"/>
  <c r="O7963" i="8"/>
  <c r="O7962" i="8"/>
  <c r="O7961" i="8"/>
  <c r="O7960" i="8"/>
  <c r="O7959" i="8"/>
  <c r="O7958" i="8"/>
  <c r="O7957" i="8"/>
  <c r="O7956" i="8"/>
  <c r="O7955" i="8"/>
  <c r="O7954" i="8"/>
  <c r="O7953" i="8"/>
  <c r="O7952" i="8"/>
  <c r="O7951" i="8"/>
  <c r="O7950" i="8"/>
  <c r="O7949" i="8"/>
  <c r="O7948" i="8"/>
  <c r="O7947" i="8"/>
  <c r="O7946" i="8"/>
  <c r="O7945" i="8"/>
  <c r="O7944" i="8"/>
  <c r="O7943" i="8"/>
  <c r="O7942" i="8"/>
  <c r="O7941" i="8"/>
  <c r="O7940" i="8"/>
  <c r="O7939" i="8"/>
  <c r="O7938" i="8"/>
  <c r="O7937" i="8"/>
  <c r="O7936" i="8"/>
  <c r="O7935" i="8"/>
  <c r="O7934" i="8"/>
  <c r="O7933" i="8"/>
  <c r="O7932" i="8"/>
  <c r="O7931" i="8"/>
  <c r="O7930" i="8"/>
  <c r="O7929" i="8"/>
  <c r="O7928" i="8"/>
  <c r="O7927" i="8"/>
  <c r="O7926" i="8"/>
  <c r="O7925" i="8"/>
  <c r="O7924" i="8"/>
  <c r="O7923" i="8"/>
  <c r="O7922" i="8"/>
  <c r="O7921" i="8"/>
  <c r="O7920" i="8"/>
  <c r="O7919" i="8"/>
  <c r="O7918" i="8"/>
  <c r="O7917" i="8"/>
  <c r="O7916" i="8"/>
  <c r="O7915" i="8"/>
  <c r="O7914" i="8"/>
  <c r="O7913" i="8"/>
  <c r="O7912" i="8"/>
  <c r="O7911" i="8"/>
  <c r="O7910" i="8"/>
  <c r="O7909" i="8"/>
  <c r="O7908" i="8"/>
  <c r="O7907" i="8"/>
  <c r="O7906" i="8"/>
  <c r="O7905" i="8"/>
  <c r="O7904" i="8"/>
  <c r="O7903" i="8"/>
  <c r="O7902" i="8"/>
  <c r="O7901" i="8"/>
  <c r="O7900" i="8"/>
  <c r="O7899" i="8"/>
  <c r="O7898" i="8"/>
  <c r="O7897" i="8"/>
  <c r="O7896" i="8"/>
  <c r="O7895" i="8"/>
  <c r="O7894" i="8"/>
  <c r="O7893" i="8"/>
  <c r="O7892" i="8"/>
  <c r="O7891" i="8"/>
  <c r="O7890" i="8"/>
  <c r="O7889" i="8"/>
  <c r="O7888" i="8"/>
  <c r="O7887" i="8"/>
  <c r="O7886" i="8"/>
  <c r="O7885" i="8"/>
  <c r="O7884" i="8"/>
  <c r="O7883" i="8"/>
  <c r="O7882" i="8"/>
  <c r="O7881" i="8"/>
  <c r="O7880" i="8"/>
  <c r="O7879" i="8"/>
  <c r="O7878" i="8"/>
  <c r="O7877" i="8"/>
  <c r="O7876" i="8"/>
  <c r="O7875" i="8"/>
  <c r="O7874" i="8"/>
  <c r="O7873" i="8"/>
  <c r="O7872" i="8"/>
  <c r="O7871" i="8"/>
  <c r="O7870" i="8"/>
  <c r="O7869" i="8"/>
  <c r="O7868" i="8"/>
  <c r="O7867" i="8"/>
  <c r="O7866" i="8"/>
  <c r="O7865" i="8"/>
  <c r="O7864" i="8"/>
  <c r="O7863" i="8"/>
  <c r="O7862" i="8"/>
  <c r="O7861" i="8"/>
  <c r="O7860" i="8"/>
  <c r="O7859" i="8"/>
  <c r="O7858" i="8"/>
  <c r="O7857" i="8"/>
  <c r="O7856" i="8"/>
  <c r="O7855" i="8"/>
  <c r="O7854" i="8"/>
  <c r="O7853" i="8"/>
  <c r="O7852" i="8"/>
  <c r="O7851" i="8"/>
  <c r="O7850" i="8"/>
  <c r="O7849" i="8"/>
  <c r="O7848" i="8"/>
  <c r="O7847" i="8"/>
  <c r="O7846" i="8"/>
  <c r="O7845" i="8"/>
  <c r="O7844" i="8"/>
  <c r="O7843" i="8"/>
  <c r="O7842" i="8"/>
  <c r="O7841" i="8"/>
  <c r="O7840" i="8"/>
  <c r="O7839" i="8"/>
  <c r="O7838" i="8"/>
  <c r="O7837" i="8"/>
  <c r="O7836" i="8"/>
  <c r="O7835" i="8"/>
  <c r="O7834" i="8"/>
  <c r="O7833" i="8"/>
  <c r="O7832" i="8"/>
  <c r="O7831" i="8"/>
  <c r="O7830" i="8"/>
  <c r="O7829" i="8"/>
  <c r="O7828" i="8"/>
  <c r="O7827" i="8"/>
  <c r="O7826" i="8"/>
  <c r="O7825" i="8"/>
  <c r="O7824" i="8"/>
  <c r="O7823" i="8"/>
  <c r="O7822" i="8"/>
  <c r="O7821" i="8"/>
  <c r="O7820" i="8"/>
  <c r="O7819" i="8"/>
  <c r="O7818" i="8"/>
  <c r="O7817" i="8"/>
  <c r="O7816" i="8"/>
  <c r="O7815" i="8"/>
  <c r="O7814" i="8"/>
  <c r="O7813" i="8"/>
  <c r="O7812" i="8"/>
  <c r="O7811" i="8"/>
  <c r="O7810" i="8"/>
  <c r="O7809" i="8"/>
  <c r="O7808" i="8"/>
  <c r="O7807" i="8"/>
  <c r="O7806" i="8"/>
  <c r="O7805" i="8"/>
  <c r="O7804" i="8"/>
  <c r="O7803" i="8"/>
  <c r="O7802" i="8"/>
  <c r="O7801" i="8"/>
  <c r="O7800" i="8"/>
  <c r="O7799" i="8"/>
  <c r="O7798" i="8"/>
  <c r="O7797" i="8"/>
  <c r="O7796" i="8"/>
  <c r="O7795" i="8"/>
  <c r="O7794" i="8"/>
  <c r="O7793" i="8"/>
  <c r="O7792" i="8"/>
  <c r="O7791" i="8"/>
  <c r="O7790" i="8"/>
  <c r="O7789" i="8"/>
  <c r="O7788" i="8"/>
  <c r="O7787" i="8"/>
  <c r="O7786" i="8"/>
  <c r="O7785" i="8"/>
  <c r="O7784" i="8"/>
  <c r="O7783" i="8"/>
  <c r="O7782" i="8"/>
  <c r="O7781" i="8"/>
  <c r="O7780" i="8"/>
  <c r="O7779" i="8"/>
  <c r="O7778" i="8"/>
  <c r="O7777" i="8"/>
  <c r="O7776" i="8"/>
  <c r="O7775" i="8"/>
  <c r="O7774" i="8"/>
  <c r="O7773" i="8"/>
  <c r="O7772" i="8"/>
  <c r="O7771" i="8"/>
  <c r="O7770" i="8"/>
  <c r="O7769" i="8"/>
  <c r="O7768" i="8"/>
  <c r="O7767" i="8"/>
  <c r="O7766" i="8"/>
  <c r="O7765" i="8"/>
  <c r="O7764" i="8"/>
  <c r="O7763" i="8"/>
  <c r="O7762" i="8"/>
  <c r="O7761" i="8"/>
  <c r="O7760" i="8"/>
  <c r="O7759" i="8"/>
  <c r="O7758" i="8"/>
  <c r="O7757" i="8"/>
  <c r="O7756" i="8"/>
  <c r="O7755" i="8"/>
  <c r="O7754" i="8"/>
  <c r="O7753" i="8"/>
  <c r="O7752" i="8"/>
  <c r="O7751" i="8"/>
  <c r="O7750" i="8"/>
  <c r="O7749" i="8"/>
  <c r="O7748" i="8"/>
  <c r="O7747" i="8"/>
  <c r="O7746" i="8"/>
  <c r="O7745" i="8"/>
  <c r="O7744" i="8"/>
  <c r="O7743" i="8"/>
  <c r="O7742" i="8"/>
  <c r="O7741" i="8"/>
  <c r="O7740" i="8"/>
  <c r="O7739" i="8"/>
  <c r="O7738" i="8"/>
  <c r="O7737" i="8"/>
  <c r="O7736" i="8"/>
  <c r="O7735" i="8"/>
  <c r="O7734" i="8"/>
  <c r="O7733" i="8"/>
  <c r="O7732" i="8"/>
  <c r="O7731" i="8"/>
  <c r="O7730" i="8"/>
  <c r="O7729" i="8"/>
  <c r="O7728" i="8"/>
  <c r="O7727" i="8"/>
  <c r="O7726" i="8"/>
  <c r="O7725" i="8"/>
  <c r="O7724" i="8"/>
  <c r="O7723" i="8"/>
  <c r="O7722" i="8"/>
  <c r="O7721" i="8"/>
  <c r="O7720" i="8"/>
  <c r="O7719" i="8"/>
  <c r="O7718" i="8"/>
  <c r="O7717" i="8"/>
  <c r="O7716" i="8"/>
  <c r="O7715" i="8"/>
  <c r="O7714" i="8"/>
  <c r="O7713" i="8"/>
  <c r="O7712" i="8"/>
  <c r="O7711" i="8"/>
  <c r="O7710" i="8"/>
  <c r="O7709" i="8"/>
  <c r="O7708" i="8"/>
  <c r="O7707" i="8"/>
  <c r="O7706" i="8"/>
  <c r="O7705" i="8"/>
  <c r="O7704" i="8"/>
  <c r="O7703" i="8"/>
  <c r="O7702" i="8"/>
  <c r="O7701" i="8"/>
  <c r="O7700" i="8"/>
  <c r="O7699" i="8"/>
  <c r="O7698" i="8"/>
  <c r="O7697" i="8"/>
  <c r="O7696" i="8"/>
  <c r="O7695" i="8"/>
  <c r="O7694" i="8"/>
  <c r="O7693" i="8"/>
  <c r="O7692" i="8"/>
  <c r="O7691" i="8"/>
  <c r="O7690" i="8"/>
  <c r="O7689" i="8"/>
  <c r="O7688" i="8"/>
  <c r="O7687" i="8"/>
  <c r="O7686" i="8"/>
  <c r="O7685" i="8"/>
  <c r="O7684" i="8"/>
  <c r="O7683" i="8"/>
  <c r="O7682" i="8"/>
  <c r="O7681" i="8"/>
  <c r="O7680" i="8"/>
  <c r="O7679" i="8"/>
  <c r="O7678" i="8"/>
  <c r="O7677" i="8"/>
  <c r="O7676" i="8"/>
  <c r="O7675" i="8"/>
  <c r="O7674" i="8"/>
  <c r="O7673" i="8"/>
  <c r="O7672" i="8"/>
  <c r="O7671" i="8"/>
  <c r="O7670" i="8"/>
  <c r="O7669" i="8"/>
  <c r="O7668" i="8"/>
  <c r="O7667" i="8"/>
  <c r="O7666" i="8"/>
  <c r="O7665" i="8"/>
  <c r="O7664" i="8"/>
  <c r="O7663" i="8"/>
  <c r="O7662" i="8"/>
  <c r="O7661" i="8"/>
  <c r="O7660" i="8"/>
  <c r="O7659" i="8"/>
  <c r="O7658" i="8"/>
  <c r="O7657" i="8"/>
  <c r="O7656" i="8"/>
  <c r="O7655" i="8"/>
  <c r="O7654" i="8"/>
  <c r="O7653" i="8"/>
  <c r="O7652" i="8"/>
  <c r="O7651" i="8"/>
  <c r="O7650" i="8"/>
  <c r="O7649" i="8"/>
  <c r="O7648" i="8"/>
  <c r="O7647" i="8"/>
  <c r="O7646" i="8"/>
  <c r="O7645" i="8"/>
  <c r="O7644" i="8"/>
  <c r="O7643" i="8"/>
  <c r="O7642" i="8"/>
  <c r="O7641" i="8"/>
  <c r="O7640" i="8"/>
  <c r="O7639" i="8"/>
  <c r="O7638" i="8"/>
  <c r="O7637" i="8"/>
  <c r="O7636" i="8"/>
  <c r="O7635" i="8"/>
  <c r="O7634" i="8"/>
  <c r="O7633" i="8"/>
  <c r="O7632" i="8"/>
  <c r="O7631" i="8"/>
  <c r="O7630" i="8"/>
  <c r="O7629" i="8"/>
  <c r="O7628" i="8"/>
  <c r="O7627" i="8"/>
  <c r="O7626" i="8"/>
  <c r="O7625" i="8"/>
  <c r="O7624" i="8"/>
  <c r="O7623" i="8"/>
  <c r="O7622" i="8"/>
  <c r="O7621" i="8"/>
  <c r="O7620" i="8"/>
  <c r="O7619" i="8"/>
  <c r="O7618" i="8"/>
  <c r="O7617" i="8"/>
  <c r="O7616" i="8"/>
  <c r="O7615" i="8"/>
  <c r="O7614" i="8"/>
  <c r="O7613" i="8"/>
  <c r="O7612" i="8"/>
  <c r="O7611" i="8"/>
  <c r="O7610" i="8"/>
  <c r="O7609" i="8"/>
  <c r="O7608" i="8"/>
  <c r="O7607" i="8"/>
  <c r="O7606" i="8"/>
  <c r="O7605" i="8"/>
  <c r="O7604" i="8"/>
  <c r="O7603" i="8"/>
  <c r="O7602" i="8"/>
  <c r="O7601" i="8"/>
  <c r="O7600" i="8"/>
  <c r="O7599" i="8"/>
  <c r="O7598" i="8"/>
  <c r="O7597" i="8"/>
  <c r="O7596" i="8"/>
  <c r="O7595" i="8"/>
  <c r="O7594" i="8"/>
  <c r="O7593" i="8"/>
  <c r="O7592" i="8"/>
  <c r="O7591" i="8"/>
  <c r="O7590" i="8"/>
  <c r="O7589" i="8"/>
  <c r="O7588" i="8"/>
  <c r="O7587" i="8"/>
  <c r="O7586" i="8"/>
  <c r="O7585" i="8"/>
  <c r="O7584" i="8"/>
  <c r="O7583" i="8"/>
  <c r="O7582" i="8"/>
  <c r="O7581" i="8"/>
  <c r="O7580" i="8"/>
  <c r="O7579" i="8"/>
  <c r="O7578" i="8"/>
  <c r="O7577" i="8"/>
  <c r="O7576" i="8"/>
  <c r="O7575" i="8"/>
  <c r="O7574" i="8"/>
  <c r="O7573" i="8"/>
  <c r="O7572" i="8"/>
  <c r="O7571" i="8"/>
  <c r="O7570" i="8"/>
  <c r="O7569" i="8"/>
  <c r="O7568" i="8"/>
  <c r="O7567" i="8"/>
  <c r="O7566" i="8"/>
  <c r="O7565" i="8"/>
  <c r="O7564" i="8"/>
  <c r="O7563" i="8"/>
  <c r="O7562" i="8"/>
  <c r="O7561" i="8"/>
  <c r="O7560" i="8"/>
  <c r="O7559" i="8"/>
  <c r="O7558" i="8"/>
  <c r="O7557" i="8"/>
  <c r="O7556" i="8"/>
  <c r="O7555" i="8"/>
  <c r="O7554" i="8"/>
  <c r="O7553" i="8"/>
  <c r="O7552" i="8"/>
  <c r="O7551" i="8"/>
  <c r="O7550" i="8"/>
  <c r="O7549" i="8"/>
  <c r="O7548" i="8"/>
  <c r="O7547" i="8"/>
  <c r="O7546" i="8"/>
  <c r="O7545" i="8"/>
  <c r="O7544" i="8"/>
  <c r="O7543" i="8"/>
  <c r="O7542" i="8"/>
  <c r="O7541" i="8"/>
  <c r="O7540" i="8"/>
  <c r="O7539" i="8"/>
  <c r="O7538" i="8"/>
  <c r="O7537" i="8"/>
  <c r="O7536" i="8"/>
  <c r="O7535" i="8"/>
  <c r="O7534" i="8"/>
  <c r="O7533" i="8"/>
  <c r="O7532" i="8"/>
  <c r="O7531" i="8"/>
  <c r="O7530" i="8"/>
  <c r="O7529" i="8"/>
  <c r="O7528" i="8"/>
  <c r="O7527" i="8"/>
  <c r="O7526" i="8"/>
  <c r="O7525" i="8"/>
  <c r="O7524" i="8"/>
  <c r="O7523" i="8"/>
  <c r="O7522" i="8"/>
  <c r="O7521" i="8"/>
  <c r="O7520" i="8"/>
  <c r="O7519" i="8"/>
  <c r="O7518" i="8"/>
  <c r="O7517" i="8"/>
  <c r="O7516" i="8"/>
  <c r="O7515" i="8"/>
  <c r="O7514" i="8"/>
  <c r="O7513" i="8"/>
  <c r="O7512" i="8"/>
  <c r="O7511" i="8"/>
  <c r="O7510" i="8"/>
  <c r="O7509" i="8"/>
  <c r="O7508" i="8"/>
  <c r="O7507" i="8"/>
  <c r="O7506" i="8"/>
  <c r="O7505" i="8"/>
  <c r="O7504" i="8"/>
  <c r="O7503" i="8"/>
  <c r="O7502" i="8"/>
  <c r="O7501" i="8"/>
  <c r="O7500" i="8"/>
  <c r="O7499" i="8"/>
  <c r="O7498" i="8"/>
  <c r="O7497" i="8"/>
  <c r="O7496" i="8"/>
  <c r="O7495" i="8"/>
  <c r="O7494" i="8"/>
  <c r="O7493" i="8"/>
  <c r="O7492" i="8"/>
  <c r="O7491" i="8"/>
  <c r="O7490" i="8"/>
  <c r="O7489" i="8"/>
  <c r="O7488" i="8"/>
  <c r="O7487" i="8"/>
  <c r="O7486" i="8"/>
  <c r="O7485" i="8"/>
  <c r="O7484" i="8"/>
  <c r="O7483" i="8"/>
  <c r="O7482" i="8"/>
  <c r="O7481" i="8"/>
  <c r="O7480" i="8"/>
  <c r="O7479" i="8"/>
  <c r="O7478" i="8"/>
  <c r="O7477" i="8"/>
  <c r="O7476" i="8"/>
  <c r="O7475" i="8"/>
  <c r="O7474" i="8"/>
  <c r="O7473" i="8"/>
  <c r="O7472" i="8"/>
  <c r="O7471" i="8"/>
  <c r="O7470" i="8"/>
  <c r="O7469" i="8"/>
  <c r="O7468" i="8"/>
  <c r="O7467" i="8"/>
  <c r="O7466" i="8"/>
  <c r="O7465" i="8"/>
  <c r="O7464" i="8"/>
  <c r="O7463" i="8"/>
  <c r="O7462" i="8"/>
  <c r="O7461" i="8"/>
  <c r="O7460" i="8"/>
  <c r="O7459" i="8"/>
  <c r="O7458" i="8"/>
  <c r="O7457" i="8"/>
  <c r="O7456" i="8"/>
  <c r="O7455" i="8"/>
  <c r="O7454" i="8"/>
  <c r="O7453" i="8"/>
  <c r="O7452" i="8"/>
  <c r="O7451" i="8"/>
  <c r="O7450" i="8"/>
  <c r="O7449" i="8"/>
  <c r="O7448" i="8"/>
  <c r="O7447" i="8"/>
  <c r="O7446" i="8"/>
  <c r="O7445" i="8"/>
  <c r="O7444" i="8"/>
  <c r="O7443" i="8"/>
  <c r="O7442" i="8"/>
  <c r="O7441" i="8"/>
  <c r="O7440" i="8"/>
  <c r="O7439" i="8"/>
  <c r="O7438" i="8"/>
  <c r="O7437" i="8"/>
  <c r="O7436" i="8"/>
  <c r="O7435" i="8"/>
  <c r="O7434" i="8"/>
  <c r="O7433" i="8"/>
  <c r="O7432" i="8"/>
  <c r="O7431" i="8"/>
  <c r="O7430" i="8"/>
  <c r="O7429" i="8"/>
  <c r="O7428" i="8"/>
  <c r="O7427" i="8"/>
  <c r="O7426" i="8"/>
  <c r="O7425" i="8"/>
  <c r="O7424" i="8"/>
  <c r="O7423" i="8"/>
  <c r="O7422" i="8"/>
  <c r="O7421" i="8"/>
  <c r="O7420" i="8"/>
  <c r="O7419" i="8"/>
  <c r="O7418" i="8"/>
  <c r="O7417" i="8"/>
  <c r="O7416" i="8"/>
  <c r="O7415" i="8"/>
  <c r="O7414" i="8"/>
  <c r="O7413" i="8"/>
  <c r="O7412" i="8"/>
  <c r="O7411" i="8"/>
  <c r="O7410" i="8"/>
  <c r="O7409" i="8"/>
  <c r="O7408" i="8"/>
  <c r="O7407" i="8"/>
  <c r="O7406" i="8"/>
  <c r="O7405" i="8"/>
  <c r="O7404" i="8"/>
  <c r="O7403" i="8"/>
  <c r="O7402" i="8"/>
  <c r="O7401" i="8"/>
  <c r="O7400" i="8"/>
  <c r="O7399" i="8"/>
  <c r="O7398" i="8"/>
  <c r="O7397" i="8"/>
  <c r="O7396" i="8"/>
  <c r="O7395" i="8"/>
  <c r="O7394" i="8"/>
  <c r="O7393" i="8"/>
  <c r="O7392" i="8"/>
  <c r="O7391" i="8"/>
  <c r="O7390" i="8"/>
  <c r="O7389" i="8"/>
  <c r="O7388" i="8"/>
  <c r="O7387" i="8"/>
  <c r="O7386" i="8"/>
  <c r="O7385" i="8"/>
  <c r="O7384" i="8"/>
  <c r="O7383" i="8"/>
  <c r="O7382" i="8"/>
  <c r="O7381" i="8"/>
  <c r="O7380" i="8"/>
  <c r="O7379" i="8"/>
  <c r="O7378" i="8"/>
  <c r="O7377" i="8"/>
  <c r="O7376" i="8"/>
  <c r="O7375" i="8"/>
  <c r="O7374" i="8"/>
  <c r="O7373" i="8"/>
  <c r="O7372" i="8"/>
  <c r="O7371" i="8"/>
  <c r="O7370" i="8"/>
  <c r="O7369" i="8"/>
  <c r="O7368" i="8"/>
  <c r="O7367" i="8"/>
  <c r="O7366" i="8"/>
  <c r="O7365" i="8"/>
  <c r="O7364" i="8"/>
  <c r="O7363" i="8"/>
  <c r="O7362" i="8"/>
  <c r="O7361" i="8"/>
  <c r="O7360" i="8"/>
  <c r="O7359" i="8"/>
  <c r="O7358" i="8"/>
  <c r="O7357" i="8"/>
  <c r="O7356" i="8"/>
  <c r="O7355" i="8"/>
  <c r="O7354" i="8"/>
  <c r="O7353" i="8"/>
  <c r="O7352" i="8"/>
  <c r="O7351" i="8"/>
  <c r="O7350" i="8"/>
  <c r="O7349" i="8"/>
  <c r="O7348" i="8"/>
  <c r="O7347" i="8"/>
  <c r="O7346" i="8"/>
  <c r="O7345" i="8"/>
  <c r="O7344" i="8"/>
  <c r="O7343" i="8"/>
  <c r="O7342" i="8"/>
  <c r="O7341" i="8"/>
  <c r="O7340" i="8"/>
  <c r="O7339" i="8"/>
  <c r="O7338" i="8"/>
  <c r="O7337" i="8"/>
  <c r="O7336" i="8"/>
  <c r="O7335" i="8"/>
  <c r="O7334" i="8"/>
  <c r="O7333" i="8"/>
  <c r="O7332" i="8"/>
  <c r="O7331" i="8"/>
  <c r="O7330" i="8"/>
  <c r="O7329" i="8"/>
  <c r="O7328" i="8"/>
  <c r="O7327" i="8"/>
  <c r="O7326" i="8"/>
  <c r="O7325" i="8"/>
  <c r="O7324" i="8"/>
  <c r="O7323" i="8"/>
  <c r="O7322" i="8"/>
  <c r="O7321" i="8"/>
  <c r="O7320" i="8"/>
  <c r="O7319" i="8"/>
  <c r="O7318" i="8"/>
  <c r="O7317" i="8"/>
  <c r="O7316" i="8"/>
  <c r="O7315" i="8"/>
  <c r="O7314" i="8"/>
  <c r="O7313" i="8"/>
  <c r="O7312" i="8"/>
  <c r="O7311" i="8"/>
  <c r="O7310" i="8"/>
  <c r="O7309" i="8"/>
  <c r="O7308" i="8"/>
  <c r="O7307" i="8"/>
  <c r="O7306" i="8"/>
  <c r="O7305" i="8"/>
  <c r="O7304" i="8"/>
  <c r="O7303" i="8"/>
  <c r="O7302" i="8"/>
  <c r="O7301" i="8"/>
  <c r="O7300" i="8"/>
  <c r="O7299" i="8"/>
  <c r="O7298" i="8"/>
  <c r="O7297" i="8"/>
  <c r="O7296" i="8"/>
  <c r="O7295" i="8"/>
  <c r="O7294" i="8"/>
  <c r="O7293" i="8"/>
  <c r="O7292" i="8"/>
  <c r="O7291" i="8"/>
  <c r="O7290" i="8"/>
  <c r="O7289" i="8"/>
  <c r="O7288" i="8"/>
  <c r="O7287" i="8"/>
  <c r="O7286" i="8"/>
  <c r="O7285" i="8"/>
  <c r="O7284" i="8"/>
  <c r="O7283" i="8"/>
  <c r="O7282" i="8"/>
  <c r="O7281" i="8"/>
  <c r="O7280" i="8"/>
  <c r="O7279" i="8"/>
  <c r="O7278" i="8"/>
  <c r="O7277" i="8"/>
  <c r="O7276" i="8"/>
  <c r="O7275" i="8"/>
  <c r="O7274" i="8"/>
  <c r="O7273" i="8"/>
  <c r="O7272" i="8"/>
  <c r="O7271" i="8"/>
  <c r="O7270" i="8"/>
  <c r="O7269" i="8"/>
  <c r="O7268" i="8"/>
  <c r="O7267" i="8"/>
  <c r="O7266" i="8"/>
  <c r="O7265" i="8"/>
  <c r="O7264" i="8"/>
  <c r="O7263" i="8"/>
  <c r="O7262" i="8"/>
  <c r="O7261" i="8"/>
  <c r="O7260" i="8"/>
  <c r="O7259" i="8"/>
  <c r="O7258" i="8"/>
  <c r="O7257" i="8"/>
  <c r="O7256" i="8"/>
  <c r="O7255" i="8"/>
  <c r="O7254" i="8"/>
  <c r="O7253" i="8"/>
  <c r="O7252" i="8"/>
  <c r="O7251" i="8"/>
  <c r="O7250" i="8"/>
  <c r="O7249" i="8"/>
  <c r="O7248" i="8"/>
  <c r="O7247" i="8"/>
  <c r="O7246" i="8"/>
  <c r="O7245" i="8"/>
  <c r="O7244" i="8"/>
  <c r="O7243" i="8"/>
  <c r="O7242" i="8"/>
  <c r="O7241" i="8"/>
  <c r="O7240" i="8"/>
  <c r="O7239" i="8"/>
  <c r="O7238" i="8"/>
  <c r="O7237" i="8"/>
  <c r="O7236" i="8"/>
  <c r="O7235" i="8"/>
  <c r="O7234" i="8"/>
  <c r="O7233" i="8"/>
  <c r="O7232" i="8"/>
  <c r="O7231" i="8"/>
  <c r="O7230" i="8"/>
  <c r="O7229" i="8"/>
  <c r="O7228" i="8"/>
  <c r="O7227" i="8"/>
  <c r="O7226" i="8"/>
  <c r="O7225" i="8"/>
  <c r="O7224" i="8"/>
  <c r="O7223" i="8"/>
  <c r="O7222" i="8"/>
  <c r="O7221" i="8"/>
  <c r="O7220" i="8"/>
  <c r="O7219" i="8"/>
  <c r="O7218" i="8"/>
  <c r="O7217" i="8"/>
  <c r="O7216" i="8"/>
  <c r="O7215" i="8"/>
  <c r="O7214" i="8"/>
  <c r="O7213" i="8"/>
  <c r="O7212" i="8"/>
  <c r="O7211" i="8"/>
  <c r="O7210" i="8"/>
  <c r="O7209" i="8"/>
  <c r="O7208" i="8"/>
  <c r="O7207" i="8"/>
  <c r="O7206" i="8"/>
  <c r="O7205" i="8"/>
  <c r="O7204" i="8"/>
  <c r="O7203" i="8"/>
  <c r="O7202" i="8"/>
  <c r="O7201" i="8"/>
  <c r="O7200" i="8"/>
  <c r="O7199" i="8"/>
  <c r="O7198" i="8"/>
  <c r="O7197" i="8"/>
  <c r="O7196" i="8"/>
  <c r="O7195" i="8"/>
  <c r="O7194" i="8"/>
  <c r="O7193" i="8"/>
  <c r="O7192" i="8"/>
  <c r="O7191" i="8"/>
  <c r="O7190" i="8"/>
  <c r="O7189" i="8"/>
  <c r="O7188" i="8"/>
  <c r="O7187" i="8"/>
  <c r="O7186" i="8"/>
  <c r="O7185" i="8"/>
  <c r="O7184" i="8"/>
  <c r="O7183" i="8"/>
  <c r="O7182" i="8"/>
  <c r="O7181" i="8"/>
  <c r="O7180" i="8"/>
  <c r="O7179" i="8"/>
  <c r="O7178" i="8"/>
  <c r="O7177" i="8"/>
  <c r="O7176" i="8"/>
  <c r="O7175" i="8"/>
  <c r="O7174" i="8"/>
  <c r="O7173" i="8"/>
  <c r="O7172" i="8"/>
  <c r="O7171" i="8"/>
  <c r="O7170" i="8"/>
  <c r="O7169" i="8"/>
  <c r="O7168" i="8"/>
  <c r="O7167" i="8"/>
  <c r="O7166" i="8"/>
  <c r="O7165" i="8"/>
  <c r="O7164" i="8"/>
  <c r="O7163" i="8"/>
  <c r="O7162" i="8"/>
  <c r="O7161" i="8"/>
  <c r="O7160" i="8"/>
  <c r="O7159" i="8"/>
  <c r="O7158" i="8"/>
  <c r="O7157" i="8"/>
  <c r="O7156" i="8"/>
  <c r="O7155" i="8"/>
  <c r="O7154" i="8"/>
  <c r="O7153" i="8"/>
  <c r="O7152" i="8"/>
  <c r="O7151" i="8"/>
  <c r="O7150" i="8"/>
  <c r="O7149" i="8"/>
  <c r="O7148" i="8"/>
  <c r="O7147" i="8"/>
  <c r="O7146" i="8"/>
  <c r="O7145" i="8"/>
  <c r="O7144" i="8"/>
  <c r="O7143" i="8"/>
  <c r="O7142" i="8"/>
  <c r="O7141" i="8"/>
  <c r="O7140" i="8"/>
  <c r="O7139" i="8"/>
  <c r="O7138" i="8"/>
  <c r="O7137" i="8"/>
  <c r="O7136" i="8"/>
  <c r="O7135" i="8"/>
  <c r="O7134" i="8"/>
  <c r="O7133" i="8"/>
  <c r="O7132" i="8"/>
  <c r="O7131" i="8"/>
  <c r="O7130" i="8"/>
  <c r="O7129" i="8"/>
  <c r="O7128" i="8"/>
  <c r="O7127" i="8"/>
  <c r="O7126" i="8"/>
  <c r="O7125" i="8"/>
  <c r="O7124" i="8"/>
  <c r="O7123" i="8"/>
  <c r="O7122" i="8"/>
  <c r="O7121" i="8"/>
  <c r="O7120" i="8"/>
  <c r="O7119" i="8"/>
  <c r="O7118" i="8"/>
  <c r="O7117" i="8"/>
  <c r="O7116" i="8"/>
  <c r="O7115" i="8"/>
  <c r="O7114" i="8"/>
  <c r="O7113" i="8"/>
  <c r="O7112" i="8"/>
  <c r="O7111" i="8"/>
  <c r="O7110" i="8"/>
  <c r="O7109" i="8"/>
  <c r="O7108" i="8"/>
  <c r="O7107" i="8"/>
  <c r="O7106" i="8"/>
  <c r="O7105" i="8"/>
  <c r="O7104" i="8"/>
  <c r="O7103" i="8"/>
  <c r="O7102" i="8"/>
  <c r="O7101" i="8"/>
  <c r="O7100" i="8"/>
  <c r="O7099" i="8"/>
  <c r="O7098" i="8"/>
  <c r="O7097" i="8"/>
  <c r="O7096" i="8"/>
  <c r="O7095" i="8"/>
  <c r="O7094" i="8"/>
  <c r="O7093" i="8"/>
  <c r="O7092" i="8"/>
  <c r="O7091" i="8"/>
  <c r="O7090" i="8"/>
  <c r="O7089" i="8"/>
  <c r="O7088" i="8"/>
  <c r="O7087" i="8"/>
  <c r="O7086" i="8"/>
  <c r="O7085" i="8"/>
  <c r="O7084" i="8"/>
  <c r="O7083" i="8"/>
  <c r="O7082" i="8"/>
  <c r="O7081" i="8"/>
  <c r="O7080" i="8"/>
  <c r="O7079" i="8"/>
  <c r="O7078" i="8"/>
  <c r="O7077" i="8"/>
  <c r="O7076" i="8"/>
  <c r="O7075" i="8"/>
  <c r="O7074" i="8"/>
  <c r="O7073" i="8"/>
  <c r="O7072" i="8"/>
  <c r="O7071" i="8"/>
  <c r="O7070" i="8"/>
  <c r="O7069" i="8"/>
  <c r="O7068" i="8"/>
  <c r="O7067" i="8"/>
  <c r="O7066" i="8"/>
  <c r="O7065" i="8"/>
  <c r="O7064" i="8"/>
  <c r="O7063" i="8"/>
  <c r="O7062" i="8"/>
  <c r="O7061" i="8"/>
  <c r="O7060" i="8"/>
  <c r="O7059" i="8"/>
  <c r="O7058" i="8"/>
  <c r="O7057" i="8"/>
  <c r="O7056" i="8"/>
  <c r="O7055" i="8"/>
  <c r="O7054" i="8"/>
  <c r="O7053" i="8"/>
  <c r="O7052" i="8"/>
  <c r="O7051" i="8"/>
  <c r="O7050" i="8"/>
  <c r="O7049" i="8"/>
  <c r="O7048" i="8"/>
  <c r="O7047" i="8"/>
  <c r="O7046" i="8"/>
  <c r="O7045" i="8"/>
  <c r="O7044" i="8"/>
  <c r="O7043" i="8"/>
  <c r="O7042" i="8"/>
  <c r="O7041" i="8"/>
  <c r="O7040" i="8"/>
  <c r="O7039" i="8"/>
  <c r="O7038" i="8"/>
  <c r="O7037" i="8"/>
  <c r="O7036" i="8"/>
  <c r="O7035" i="8"/>
  <c r="O7034" i="8"/>
  <c r="O7033" i="8"/>
  <c r="O7032" i="8"/>
  <c r="O7031" i="8"/>
  <c r="O7030" i="8"/>
  <c r="O7029" i="8"/>
  <c r="O7028" i="8"/>
  <c r="O7027" i="8"/>
  <c r="O7026" i="8"/>
  <c r="O7025" i="8"/>
  <c r="O7024" i="8"/>
  <c r="O7023" i="8"/>
  <c r="O7022" i="8"/>
  <c r="O7021" i="8"/>
  <c r="O7020" i="8"/>
  <c r="O7019" i="8"/>
  <c r="O7018" i="8"/>
  <c r="O7017" i="8"/>
  <c r="O7016" i="8"/>
  <c r="O7015" i="8"/>
  <c r="O7014" i="8"/>
  <c r="O7013" i="8"/>
  <c r="O7012" i="8"/>
  <c r="O7011" i="8"/>
  <c r="O7010" i="8"/>
  <c r="O7009" i="8"/>
  <c r="O7008" i="8"/>
  <c r="O7007" i="8"/>
  <c r="O7006" i="8"/>
  <c r="O7005" i="8"/>
  <c r="O7004" i="8"/>
  <c r="O7003" i="8"/>
  <c r="O7002" i="8"/>
  <c r="O7001" i="8"/>
  <c r="O7000" i="8"/>
  <c r="O6999" i="8"/>
  <c r="O6998" i="8"/>
  <c r="O6997" i="8"/>
  <c r="O6996" i="8"/>
  <c r="O6995" i="8"/>
  <c r="O6994" i="8"/>
  <c r="O6993" i="8"/>
  <c r="O6992" i="8"/>
  <c r="O6991" i="8"/>
  <c r="O6990" i="8"/>
  <c r="O6989" i="8"/>
  <c r="O6988" i="8"/>
  <c r="O6987" i="8"/>
  <c r="O6986" i="8"/>
  <c r="O6985" i="8"/>
  <c r="O6984" i="8"/>
  <c r="O6983" i="8"/>
  <c r="O6982" i="8"/>
  <c r="O6981" i="8"/>
  <c r="O6980" i="8"/>
  <c r="O6979" i="8"/>
  <c r="O6978" i="8"/>
  <c r="O6977" i="8"/>
  <c r="O6976" i="8"/>
  <c r="O6975" i="8"/>
  <c r="O6974" i="8"/>
  <c r="O6973" i="8"/>
  <c r="O6972" i="8"/>
  <c r="O6971" i="8"/>
  <c r="O6970" i="8"/>
  <c r="O6969" i="8"/>
  <c r="O6968" i="8"/>
  <c r="O6967" i="8"/>
  <c r="O6966" i="8"/>
  <c r="O6965" i="8"/>
  <c r="O6964" i="8"/>
  <c r="O6963" i="8"/>
  <c r="O6962" i="8"/>
  <c r="O6961" i="8"/>
  <c r="O6960" i="8"/>
  <c r="O6959" i="8"/>
  <c r="O6958" i="8"/>
  <c r="O6957" i="8"/>
  <c r="O6956" i="8"/>
  <c r="O6955" i="8"/>
  <c r="O6954" i="8"/>
  <c r="O6953" i="8"/>
  <c r="O6952" i="8"/>
  <c r="O6951" i="8"/>
  <c r="O6950" i="8"/>
  <c r="O6949" i="8"/>
  <c r="O6948" i="8"/>
  <c r="O6947" i="8"/>
  <c r="O6946" i="8"/>
  <c r="O6945" i="8"/>
  <c r="O6944" i="8"/>
  <c r="O6943" i="8"/>
  <c r="O6942" i="8"/>
  <c r="O6941" i="8"/>
  <c r="O6940" i="8"/>
  <c r="O6939" i="8"/>
  <c r="O6938" i="8"/>
  <c r="O6937" i="8"/>
  <c r="O6936" i="8"/>
  <c r="O6935" i="8"/>
  <c r="O6934" i="8"/>
  <c r="O6933" i="8"/>
  <c r="O6932" i="8"/>
  <c r="O6931" i="8"/>
  <c r="O6930" i="8"/>
  <c r="O6929" i="8"/>
  <c r="O6928" i="8"/>
  <c r="O6927" i="8"/>
  <c r="O6926" i="8"/>
  <c r="O6925" i="8"/>
  <c r="O6924" i="8"/>
  <c r="O6923" i="8"/>
  <c r="O6922" i="8"/>
  <c r="O6921" i="8"/>
  <c r="O6920" i="8"/>
  <c r="O6919" i="8"/>
  <c r="O6918" i="8"/>
  <c r="O6917" i="8"/>
  <c r="O6916" i="8"/>
  <c r="O6915" i="8"/>
  <c r="O6914" i="8"/>
  <c r="O6913" i="8"/>
  <c r="O6912" i="8"/>
  <c r="O6911" i="8"/>
  <c r="O6910" i="8"/>
  <c r="O6909" i="8"/>
  <c r="O6908" i="8"/>
  <c r="O6907" i="8"/>
  <c r="O6906" i="8"/>
  <c r="O6905" i="8"/>
  <c r="O6904" i="8"/>
  <c r="O6903" i="8"/>
  <c r="O6902" i="8"/>
  <c r="O6901" i="8"/>
  <c r="O6900" i="8"/>
  <c r="O6899" i="8"/>
  <c r="O6898" i="8"/>
  <c r="O6897" i="8"/>
  <c r="O6896" i="8"/>
  <c r="O6895" i="8"/>
  <c r="O6894" i="8"/>
  <c r="O6893" i="8"/>
  <c r="O6892" i="8"/>
  <c r="O6891" i="8"/>
  <c r="O6890" i="8"/>
  <c r="O6889" i="8"/>
  <c r="O6888" i="8"/>
  <c r="O6887" i="8"/>
  <c r="O6886" i="8"/>
  <c r="O6885" i="8"/>
  <c r="O6884" i="8"/>
  <c r="O6883" i="8"/>
  <c r="O6882" i="8"/>
  <c r="O6881" i="8"/>
  <c r="O6880" i="8"/>
  <c r="O6879" i="8"/>
  <c r="O6878" i="8"/>
  <c r="O6877" i="8"/>
  <c r="O6876" i="8"/>
  <c r="O6875" i="8"/>
  <c r="O6874" i="8"/>
  <c r="O6873" i="8"/>
  <c r="O6872" i="8"/>
  <c r="O6871" i="8"/>
  <c r="O6870" i="8"/>
  <c r="O6869" i="8"/>
  <c r="O6868" i="8"/>
  <c r="O6867" i="8"/>
  <c r="O6866" i="8"/>
  <c r="O6865" i="8"/>
  <c r="O6864" i="8"/>
  <c r="O6863" i="8"/>
  <c r="O6862" i="8"/>
  <c r="O6861" i="8"/>
  <c r="O6860" i="8"/>
  <c r="O6859" i="8"/>
  <c r="O6858" i="8"/>
  <c r="O6857" i="8"/>
  <c r="O6856" i="8"/>
  <c r="O6855" i="8"/>
  <c r="O6854" i="8"/>
  <c r="O6853" i="8"/>
  <c r="O6852" i="8"/>
  <c r="O6851" i="8"/>
  <c r="O6850" i="8"/>
  <c r="O6849" i="8"/>
  <c r="O6848" i="8"/>
  <c r="O6847" i="8"/>
  <c r="O6846" i="8"/>
  <c r="O6845" i="8"/>
  <c r="O6844" i="8"/>
  <c r="O6843" i="8"/>
  <c r="O6842" i="8"/>
  <c r="O6841" i="8"/>
  <c r="O6840" i="8"/>
  <c r="O6839" i="8"/>
  <c r="O6838" i="8"/>
  <c r="O6837" i="8"/>
  <c r="O6836" i="8"/>
  <c r="O6835" i="8"/>
  <c r="O6834" i="8"/>
  <c r="O6833" i="8"/>
  <c r="O6832" i="8"/>
  <c r="O6831" i="8"/>
  <c r="O6830" i="8"/>
  <c r="O6829" i="8"/>
  <c r="O6828" i="8"/>
  <c r="O6827" i="8"/>
  <c r="O6826" i="8"/>
  <c r="O6825" i="8"/>
  <c r="O6824" i="8"/>
  <c r="O6823" i="8"/>
  <c r="O6822" i="8"/>
  <c r="O6821" i="8"/>
  <c r="O6820" i="8"/>
  <c r="O6819" i="8"/>
  <c r="O6818" i="8"/>
  <c r="O6817" i="8"/>
  <c r="O6816" i="8"/>
  <c r="O6815" i="8"/>
  <c r="O6814" i="8"/>
  <c r="O6813" i="8"/>
  <c r="O6812" i="8"/>
  <c r="O6811" i="8"/>
  <c r="O6810" i="8"/>
  <c r="O6809" i="8"/>
  <c r="O6808" i="8"/>
  <c r="O6807" i="8"/>
  <c r="O6806" i="8"/>
  <c r="O6805" i="8"/>
  <c r="O6804" i="8"/>
  <c r="O6803" i="8"/>
  <c r="O6802" i="8"/>
  <c r="O6801" i="8"/>
  <c r="O6800" i="8"/>
  <c r="O6799" i="8"/>
  <c r="O6798" i="8"/>
  <c r="O6797" i="8"/>
  <c r="O6796" i="8"/>
  <c r="O6795" i="8"/>
  <c r="O6794" i="8"/>
  <c r="O6793" i="8"/>
  <c r="O6792" i="8"/>
  <c r="O6791" i="8"/>
  <c r="O6790" i="8"/>
  <c r="O6789" i="8"/>
  <c r="O6788" i="8"/>
  <c r="O6787" i="8"/>
  <c r="O6786" i="8"/>
  <c r="O6785" i="8"/>
  <c r="O6784" i="8"/>
  <c r="O6783" i="8"/>
  <c r="O6782" i="8"/>
  <c r="O6781" i="8"/>
  <c r="O6780" i="8"/>
  <c r="O6779" i="8"/>
  <c r="O6778" i="8"/>
  <c r="O6777" i="8"/>
  <c r="O6776" i="8"/>
  <c r="O6775" i="8"/>
  <c r="O6774" i="8"/>
  <c r="O6773" i="8"/>
  <c r="O6772" i="8"/>
  <c r="O6771" i="8"/>
  <c r="O6770" i="8"/>
  <c r="O6769" i="8"/>
  <c r="O6768" i="8"/>
  <c r="O6767" i="8"/>
  <c r="O6766" i="8"/>
  <c r="O6765" i="8"/>
  <c r="O6764" i="8"/>
  <c r="O6763" i="8"/>
  <c r="O6762" i="8"/>
  <c r="O6761" i="8"/>
  <c r="O6760" i="8"/>
  <c r="O6759" i="8"/>
  <c r="O6758" i="8"/>
  <c r="O6757" i="8"/>
  <c r="O6756" i="8"/>
  <c r="O6755" i="8"/>
  <c r="O6754" i="8"/>
  <c r="O6753" i="8"/>
  <c r="O6752" i="8"/>
  <c r="O6751" i="8"/>
  <c r="O6750" i="8"/>
  <c r="O6749" i="8"/>
  <c r="O6748" i="8"/>
  <c r="O6747" i="8"/>
  <c r="O6746" i="8"/>
  <c r="O6745" i="8"/>
  <c r="O6744" i="8"/>
  <c r="O6743" i="8"/>
  <c r="O6742" i="8"/>
  <c r="O6741" i="8"/>
  <c r="O6740" i="8"/>
  <c r="O6739" i="8"/>
  <c r="O6738" i="8"/>
  <c r="O6737" i="8"/>
  <c r="O6736" i="8"/>
  <c r="O6735" i="8"/>
  <c r="O6734" i="8"/>
  <c r="O6733" i="8"/>
  <c r="O6732" i="8"/>
  <c r="O6731" i="8"/>
  <c r="O6730" i="8"/>
  <c r="O6729" i="8"/>
  <c r="O6728" i="8"/>
  <c r="O6727" i="8"/>
  <c r="O6726" i="8"/>
  <c r="O6725" i="8"/>
  <c r="O6724" i="8"/>
  <c r="O6723" i="8"/>
  <c r="O6722" i="8"/>
  <c r="O6721" i="8"/>
  <c r="O6720" i="8"/>
  <c r="O6719" i="8"/>
  <c r="O6718" i="8"/>
  <c r="O6717" i="8"/>
  <c r="O6716" i="8"/>
  <c r="O6715" i="8"/>
  <c r="O6714" i="8"/>
  <c r="O6713" i="8"/>
  <c r="O6712" i="8"/>
  <c r="O6711" i="8"/>
  <c r="O6710" i="8"/>
  <c r="O6709" i="8"/>
  <c r="O6708" i="8"/>
  <c r="O6707" i="8"/>
  <c r="O6706" i="8"/>
  <c r="O6705" i="8"/>
  <c r="O6704" i="8"/>
  <c r="O6703" i="8"/>
  <c r="O6702" i="8"/>
  <c r="O6701" i="8"/>
  <c r="O6700" i="8"/>
  <c r="O6699" i="8"/>
  <c r="O6698" i="8"/>
  <c r="O6697" i="8"/>
  <c r="O6696" i="8"/>
  <c r="O6695" i="8"/>
  <c r="O6694" i="8"/>
  <c r="O6693" i="8"/>
  <c r="O6692" i="8"/>
  <c r="O6691" i="8"/>
  <c r="O6690" i="8"/>
  <c r="O6689" i="8"/>
  <c r="O6688" i="8"/>
  <c r="O6687" i="8"/>
  <c r="O6686" i="8"/>
  <c r="O6685" i="8"/>
  <c r="O6684" i="8"/>
  <c r="O6683" i="8"/>
  <c r="O6682" i="8"/>
  <c r="O6681" i="8"/>
  <c r="O6680" i="8"/>
  <c r="O6679" i="8"/>
  <c r="O6678" i="8"/>
  <c r="O6677" i="8"/>
  <c r="O6676" i="8"/>
  <c r="O6675" i="8"/>
  <c r="O6674" i="8"/>
  <c r="O6673" i="8"/>
  <c r="O6672" i="8"/>
  <c r="O6671" i="8"/>
  <c r="O6670" i="8"/>
  <c r="O6669" i="8"/>
  <c r="O6668" i="8"/>
  <c r="O6667" i="8"/>
  <c r="O6666" i="8"/>
  <c r="O6665" i="8"/>
  <c r="O6664" i="8"/>
  <c r="O6663" i="8"/>
  <c r="O6662" i="8"/>
  <c r="O6661" i="8"/>
  <c r="O6660" i="8"/>
  <c r="O6659" i="8"/>
  <c r="O6658" i="8"/>
  <c r="O6657" i="8"/>
  <c r="O6656" i="8"/>
  <c r="O6655" i="8"/>
  <c r="O6654" i="8"/>
  <c r="O6653" i="8"/>
  <c r="O6652" i="8"/>
  <c r="O6651" i="8"/>
  <c r="O6650" i="8"/>
  <c r="O6649" i="8"/>
  <c r="O6648" i="8"/>
  <c r="O6647" i="8"/>
  <c r="O6646" i="8"/>
  <c r="O6645" i="8"/>
  <c r="O6644" i="8"/>
  <c r="O6643" i="8"/>
  <c r="O6642" i="8"/>
  <c r="O6641" i="8"/>
  <c r="O6640" i="8"/>
  <c r="O6639" i="8"/>
  <c r="O6638" i="8"/>
  <c r="O6637" i="8"/>
  <c r="O6636" i="8"/>
  <c r="O6635" i="8"/>
  <c r="O6634" i="8"/>
  <c r="O6633" i="8"/>
  <c r="O6632" i="8"/>
  <c r="O6631" i="8"/>
  <c r="O6630" i="8"/>
  <c r="O6629" i="8"/>
  <c r="O6628" i="8"/>
  <c r="O6627" i="8"/>
  <c r="O6626" i="8"/>
  <c r="O6625" i="8"/>
  <c r="O6624" i="8"/>
  <c r="O6623" i="8"/>
  <c r="O6622" i="8"/>
  <c r="O6621" i="8"/>
  <c r="O6620" i="8"/>
  <c r="O6619" i="8"/>
  <c r="O6618" i="8"/>
  <c r="O6617" i="8"/>
  <c r="O6616" i="8"/>
  <c r="O6615" i="8"/>
  <c r="O6614" i="8"/>
  <c r="O6613" i="8"/>
  <c r="O6612" i="8"/>
  <c r="O6611" i="8"/>
  <c r="O6610" i="8"/>
  <c r="O6609" i="8"/>
  <c r="O6608" i="8"/>
  <c r="O6607" i="8"/>
  <c r="O6606" i="8"/>
  <c r="O6605" i="8"/>
  <c r="O6604" i="8"/>
  <c r="O6603" i="8"/>
  <c r="O6602" i="8"/>
  <c r="O6601" i="8"/>
  <c r="O6600" i="8"/>
  <c r="O6599" i="8"/>
  <c r="O6598" i="8"/>
  <c r="O6597" i="8"/>
  <c r="O6596" i="8"/>
  <c r="O6595" i="8"/>
  <c r="O6594" i="8"/>
  <c r="O6593" i="8"/>
  <c r="O6592" i="8"/>
  <c r="O6591" i="8"/>
  <c r="O6590" i="8"/>
  <c r="O6589" i="8"/>
  <c r="O6588" i="8"/>
  <c r="O6587" i="8"/>
  <c r="O6586" i="8"/>
  <c r="O6585" i="8"/>
  <c r="O6584" i="8"/>
  <c r="O6583" i="8"/>
  <c r="O6582" i="8"/>
  <c r="O6581" i="8"/>
  <c r="O6580" i="8"/>
  <c r="O6579" i="8"/>
  <c r="O6578" i="8"/>
  <c r="O6577" i="8"/>
  <c r="O6576" i="8"/>
  <c r="O6575" i="8"/>
  <c r="O6574" i="8"/>
  <c r="O6573" i="8"/>
  <c r="O6572" i="8"/>
  <c r="O6571" i="8"/>
  <c r="O6570" i="8"/>
  <c r="O6569" i="8"/>
  <c r="O6568" i="8"/>
  <c r="O6567" i="8"/>
  <c r="O6566" i="8"/>
  <c r="O6565" i="8"/>
  <c r="O6564" i="8"/>
  <c r="O6563" i="8"/>
  <c r="O6562" i="8"/>
  <c r="O6561" i="8"/>
  <c r="O6560" i="8"/>
  <c r="O6559" i="8"/>
  <c r="O6558" i="8"/>
  <c r="O6557" i="8"/>
  <c r="O6556" i="8"/>
  <c r="O6555" i="8"/>
  <c r="O6554" i="8"/>
  <c r="O6553" i="8"/>
  <c r="O6552" i="8"/>
  <c r="O6551" i="8"/>
  <c r="O6550" i="8"/>
  <c r="O6549" i="8"/>
  <c r="O6548" i="8"/>
  <c r="O6547" i="8"/>
  <c r="O6546" i="8"/>
  <c r="O6545" i="8"/>
  <c r="O6544" i="8"/>
  <c r="O6543" i="8"/>
  <c r="O6542" i="8"/>
  <c r="O6541" i="8"/>
  <c r="O6540" i="8"/>
  <c r="O6539" i="8"/>
  <c r="O6538" i="8"/>
  <c r="O6537" i="8"/>
  <c r="O6536" i="8"/>
  <c r="O6535" i="8"/>
  <c r="O6534" i="8"/>
  <c r="O6533" i="8"/>
  <c r="O6532" i="8"/>
  <c r="O6531" i="8"/>
  <c r="O6530" i="8"/>
  <c r="O6529" i="8"/>
  <c r="O6528" i="8"/>
  <c r="O6527" i="8"/>
  <c r="O6526" i="8"/>
  <c r="O6525" i="8"/>
  <c r="O6524" i="8"/>
  <c r="O6523" i="8"/>
  <c r="O6522" i="8"/>
  <c r="O6521" i="8"/>
  <c r="O6520" i="8"/>
  <c r="O6519" i="8"/>
  <c r="O6518" i="8"/>
  <c r="O6517" i="8"/>
  <c r="O6516" i="8"/>
  <c r="O6515" i="8"/>
  <c r="O6514" i="8"/>
  <c r="O6513" i="8"/>
  <c r="O6512" i="8"/>
  <c r="O6511" i="8"/>
  <c r="O6510" i="8"/>
  <c r="O6509" i="8"/>
  <c r="O6508" i="8"/>
  <c r="O6507" i="8"/>
  <c r="O6506" i="8"/>
  <c r="O6505" i="8"/>
  <c r="O6504" i="8"/>
  <c r="O6503" i="8"/>
  <c r="O6502" i="8"/>
  <c r="O6501" i="8"/>
  <c r="O6500" i="8"/>
  <c r="O6499" i="8"/>
  <c r="O6498" i="8"/>
  <c r="O6497" i="8"/>
  <c r="O6496" i="8"/>
  <c r="O6495" i="8"/>
  <c r="O6494" i="8"/>
  <c r="O6493" i="8"/>
  <c r="O6492" i="8"/>
  <c r="O6491" i="8"/>
  <c r="O6490" i="8"/>
  <c r="O6489" i="8"/>
  <c r="O6488" i="8"/>
  <c r="O6487" i="8"/>
  <c r="O6486" i="8"/>
  <c r="O6485" i="8"/>
  <c r="O6484" i="8"/>
  <c r="O6483" i="8"/>
  <c r="O6482" i="8"/>
  <c r="O6481" i="8"/>
  <c r="O6480" i="8"/>
  <c r="O6479" i="8"/>
  <c r="O6478" i="8"/>
  <c r="O6477" i="8"/>
  <c r="O6476" i="8"/>
  <c r="O6475" i="8"/>
  <c r="O6474" i="8"/>
  <c r="O6473" i="8"/>
  <c r="O6472" i="8"/>
  <c r="O6471" i="8"/>
  <c r="O6470" i="8"/>
  <c r="O6469" i="8"/>
  <c r="O6468" i="8"/>
  <c r="O6467" i="8"/>
  <c r="O6466" i="8"/>
  <c r="O6465" i="8"/>
  <c r="O6464" i="8"/>
  <c r="O6463" i="8"/>
  <c r="O6462" i="8"/>
  <c r="O6461" i="8"/>
  <c r="O6460" i="8"/>
  <c r="O6459" i="8"/>
  <c r="O6458" i="8"/>
  <c r="O6457" i="8"/>
  <c r="O6456" i="8"/>
  <c r="O6455" i="8"/>
  <c r="O6454" i="8"/>
  <c r="O6453" i="8"/>
  <c r="O6452" i="8"/>
  <c r="O6451" i="8"/>
  <c r="O6450" i="8"/>
  <c r="O6449" i="8"/>
  <c r="O6448" i="8"/>
  <c r="O6447" i="8"/>
  <c r="O6446" i="8"/>
  <c r="O6445" i="8"/>
  <c r="O6444" i="8"/>
  <c r="O6443" i="8"/>
  <c r="O6442" i="8"/>
  <c r="O6441" i="8"/>
  <c r="O6440" i="8"/>
  <c r="O6439" i="8"/>
  <c r="O6438" i="8"/>
  <c r="O6437" i="8"/>
  <c r="O6436" i="8"/>
  <c r="O6435" i="8"/>
  <c r="O6434" i="8"/>
  <c r="O6433" i="8"/>
  <c r="O6432" i="8"/>
  <c r="O6431" i="8"/>
  <c r="O6430" i="8"/>
  <c r="O6429" i="8"/>
  <c r="O6428" i="8"/>
  <c r="O6427" i="8"/>
  <c r="O6426" i="8"/>
  <c r="O6425" i="8"/>
  <c r="O6424" i="8"/>
  <c r="O6423" i="8"/>
  <c r="O6422" i="8"/>
  <c r="O6421" i="8"/>
  <c r="O6420" i="8"/>
  <c r="O6419" i="8"/>
  <c r="O6418" i="8"/>
  <c r="O6417" i="8"/>
  <c r="O6416" i="8"/>
  <c r="O6415" i="8"/>
  <c r="O6414" i="8"/>
  <c r="O6413" i="8"/>
  <c r="O6412" i="8"/>
  <c r="O6411" i="8"/>
  <c r="O6410" i="8"/>
  <c r="O6409" i="8"/>
  <c r="O6408" i="8"/>
  <c r="O6407" i="8"/>
  <c r="O6406" i="8"/>
  <c r="O6405" i="8"/>
  <c r="O6404" i="8"/>
  <c r="O6403" i="8"/>
  <c r="O6402" i="8"/>
  <c r="O6401" i="8"/>
  <c r="O6400" i="8"/>
  <c r="O6399" i="8"/>
  <c r="O6398" i="8"/>
  <c r="O6397" i="8"/>
  <c r="O6396" i="8"/>
  <c r="O6395" i="8"/>
  <c r="O6394" i="8"/>
  <c r="O6393" i="8"/>
  <c r="O6392" i="8"/>
  <c r="O6391" i="8"/>
  <c r="O6390" i="8"/>
  <c r="O6389" i="8"/>
  <c r="O6388" i="8"/>
  <c r="O6387" i="8"/>
  <c r="O6386" i="8"/>
  <c r="O6385" i="8"/>
  <c r="O6384" i="8"/>
  <c r="O6383" i="8"/>
  <c r="O6382" i="8"/>
  <c r="O6381" i="8"/>
  <c r="O6380" i="8"/>
  <c r="O6379" i="8"/>
  <c r="O6378" i="8"/>
  <c r="O6377" i="8"/>
  <c r="O6376" i="8"/>
  <c r="O6375" i="8"/>
  <c r="O6374" i="8"/>
  <c r="O6373" i="8"/>
  <c r="O6372" i="8"/>
  <c r="O6371" i="8"/>
  <c r="O6370" i="8"/>
  <c r="O6369" i="8"/>
  <c r="O6368" i="8"/>
  <c r="O6367" i="8"/>
  <c r="O6366" i="8"/>
  <c r="O6365" i="8"/>
  <c r="O6364" i="8"/>
  <c r="O6363" i="8"/>
  <c r="O6362" i="8"/>
  <c r="O6361" i="8"/>
  <c r="O6360" i="8"/>
  <c r="O6359" i="8"/>
  <c r="O6358" i="8"/>
  <c r="O6357" i="8"/>
  <c r="O6356" i="8"/>
  <c r="O6355" i="8"/>
  <c r="O6354" i="8"/>
  <c r="O6353" i="8"/>
  <c r="O6352" i="8"/>
  <c r="O6351" i="8"/>
  <c r="O6350" i="8"/>
  <c r="O6349" i="8"/>
  <c r="O6348" i="8"/>
  <c r="O6347" i="8"/>
  <c r="O6346" i="8"/>
  <c r="O6345" i="8"/>
  <c r="O6344" i="8"/>
  <c r="O6343" i="8"/>
  <c r="O6342" i="8"/>
  <c r="O6341" i="8"/>
  <c r="O6340" i="8"/>
  <c r="O6339" i="8"/>
  <c r="O6338" i="8"/>
  <c r="O6337" i="8"/>
  <c r="O6336" i="8"/>
  <c r="O6335" i="8"/>
  <c r="O6334" i="8"/>
  <c r="O6333" i="8"/>
  <c r="O6332" i="8"/>
  <c r="O6331" i="8"/>
  <c r="O6330" i="8"/>
  <c r="O6329" i="8"/>
  <c r="O6328" i="8"/>
  <c r="O6327" i="8"/>
  <c r="O6326" i="8"/>
  <c r="O6325" i="8"/>
  <c r="O6324" i="8"/>
  <c r="O6323" i="8"/>
  <c r="O6322" i="8"/>
  <c r="O6321" i="8"/>
  <c r="O6320" i="8"/>
  <c r="O6319" i="8"/>
  <c r="O6318" i="8"/>
  <c r="O6317" i="8"/>
  <c r="O6316" i="8"/>
  <c r="O6315" i="8"/>
  <c r="O6314" i="8"/>
  <c r="O6313" i="8"/>
  <c r="O6312" i="8"/>
  <c r="O6311" i="8"/>
  <c r="O6310" i="8"/>
  <c r="O6309" i="8"/>
  <c r="O6308" i="8"/>
  <c r="O6307" i="8"/>
  <c r="O6306" i="8"/>
  <c r="O6305" i="8"/>
  <c r="O6304" i="8"/>
  <c r="O6303" i="8"/>
  <c r="O6302" i="8"/>
  <c r="O6301" i="8"/>
  <c r="O6300" i="8"/>
  <c r="O6299" i="8"/>
  <c r="O6298" i="8"/>
  <c r="O6297" i="8"/>
  <c r="O6296" i="8"/>
  <c r="O6295" i="8"/>
  <c r="O6294" i="8"/>
  <c r="O6293" i="8"/>
  <c r="O6292" i="8"/>
  <c r="O6291" i="8"/>
  <c r="O6290" i="8"/>
  <c r="O6289" i="8"/>
  <c r="O6288" i="8"/>
  <c r="O6287" i="8"/>
  <c r="O6286" i="8"/>
  <c r="O6285" i="8"/>
  <c r="O6284" i="8"/>
  <c r="O6283" i="8"/>
  <c r="O6282" i="8"/>
  <c r="O6281" i="8"/>
  <c r="O6280" i="8"/>
  <c r="O6279" i="8"/>
  <c r="O6278" i="8"/>
  <c r="O6277" i="8"/>
  <c r="O6276" i="8"/>
  <c r="O6275" i="8"/>
  <c r="O6274" i="8"/>
  <c r="O6273" i="8"/>
  <c r="O6272" i="8"/>
  <c r="O6271" i="8"/>
  <c r="O6270" i="8"/>
  <c r="O6269" i="8"/>
  <c r="O6268" i="8"/>
  <c r="O6267" i="8"/>
  <c r="O6266" i="8"/>
  <c r="O6265" i="8"/>
  <c r="O6264" i="8"/>
  <c r="O6263" i="8"/>
  <c r="O6262" i="8"/>
  <c r="O6261" i="8"/>
  <c r="O6260" i="8"/>
  <c r="O6259" i="8"/>
  <c r="O6258" i="8"/>
  <c r="O6257" i="8"/>
  <c r="O6256" i="8"/>
  <c r="O6255" i="8"/>
  <c r="O6254" i="8"/>
  <c r="O6253" i="8"/>
  <c r="O6252" i="8"/>
  <c r="O6251" i="8"/>
  <c r="O6250" i="8"/>
  <c r="O6249" i="8"/>
  <c r="O6248" i="8"/>
  <c r="O6247" i="8"/>
  <c r="O6246" i="8"/>
  <c r="O6245" i="8"/>
  <c r="O6244" i="8"/>
  <c r="O6243" i="8"/>
  <c r="O6242" i="8"/>
  <c r="O6241" i="8"/>
  <c r="O6240" i="8"/>
  <c r="O6239" i="8"/>
  <c r="O6238" i="8"/>
  <c r="O6237" i="8"/>
  <c r="O6236" i="8"/>
  <c r="O6235" i="8"/>
  <c r="O6234" i="8"/>
  <c r="O6233" i="8"/>
  <c r="O6232" i="8"/>
  <c r="O6231" i="8"/>
  <c r="O6230" i="8"/>
  <c r="O6229" i="8"/>
  <c r="O6228" i="8"/>
  <c r="O6227" i="8"/>
  <c r="O6226" i="8"/>
  <c r="O6225" i="8"/>
  <c r="O6224" i="8"/>
  <c r="O6223" i="8"/>
  <c r="O6222" i="8"/>
  <c r="O6221" i="8"/>
  <c r="O6220" i="8"/>
  <c r="O6219" i="8"/>
  <c r="O6218" i="8"/>
  <c r="O6217" i="8"/>
  <c r="O6216" i="8"/>
  <c r="O6215" i="8"/>
  <c r="O6214" i="8"/>
  <c r="O6213" i="8"/>
  <c r="O6212" i="8"/>
  <c r="O6211" i="8"/>
  <c r="O6210" i="8"/>
  <c r="O6209" i="8"/>
  <c r="O6208" i="8"/>
  <c r="O6207" i="8"/>
  <c r="O6206" i="8"/>
  <c r="O6205" i="8"/>
  <c r="O6204" i="8"/>
  <c r="O6203" i="8"/>
  <c r="O6202" i="8"/>
  <c r="O6201" i="8"/>
  <c r="O6200" i="8"/>
  <c r="O6199" i="8"/>
  <c r="O6198" i="8"/>
  <c r="O6197" i="8"/>
  <c r="O6196" i="8"/>
  <c r="O6195" i="8"/>
  <c r="O6194" i="8"/>
  <c r="O6193" i="8"/>
  <c r="O6192" i="8"/>
  <c r="O6191" i="8"/>
  <c r="O6190" i="8"/>
  <c r="O6189" i="8"/>
  <c r="O6188" i="8"/>
  <c r="O6187" i="8"/>
  <c r="O6186" i="8"/>
  <c r="O6185" i="8"/>
  <c r="O6184" i="8"/>
  <c r="O6183" i="8"/>
  <c r="O6182" i="8"/>
  <c r="O6181" i="8"/>
  <c r="O6180" i="8"/>
  <c r="O6179" i="8"/>
  <c r="O6178" i="8"/>
  <c r="O6177" i="8"/>
  <c r="O6176" i="8"/>
  <c r="O6175" i="8"/>
  <c r="O6174" i="8"/>
  <c r="O6173" i="8"/>
  <c r="O6172" i="8"/>
  <c r="O6171" i="8"/>
  <c r="O6170" i="8"/>
  <c r="O6169" i="8"/>
  <c r="O6168" i="8"/>
  <c r="O6167" i="8"/>
  <c r="O6166" i="8"/>
  <c r="O6165" i="8"/>
  <c r="O6164" i="8"/>
  <c r="O6163" i="8"/>
  <c r="O6162" i="8"/>
  <c r="O6161" i="8"/>
  <c r="O6160" i="8"/>
  <c r="O6159" i="8"/>
  <c r="O6158" i="8"/>
  <c r="O6157" i="8"/>
  <c r="O6156" i="8"/>
  <c r="O6155" i="8"/>
  <c r="O6154" i="8"/>
  <c r="O6153" i="8"/>
  <c r="O6152" i="8"/>
  <c r="O6151" i="8"/>
  <c r="O6150" i="8"/>
  <c r="O6149" i="8"/>
  <c r="O6148" i="8"/>
  <c r="O6147" i="8"/>
  <c r="O6146" i="8"/>
  <c r="O6145" i="8"/>
  <c r="O6144" i="8"/>
  <c r="O6143" i="8"/>
  <c r="O6142" i="8"/>
  <c r="O6141" i="8"/>
  <c r="O6140" i="8"/>
  <c r="O6139" i="8"/>
  <c r="O6138" i="8"/>
  <c r="O6137" i="8"/>
  <c r="O6136" i="8"/>
  <c r="O6135" i="8"/>
  <c r="O6134" i="8"/>
  <c r="O6133" i="8"/>
  <c r="O6132" i="8"/>
  <c r="O6131" i="8"/>
  <c r="O6130" i="8"/>
  <c r="O6129" i="8"/>
  <c r="O6128" i="8"/>
  <c r="O6127" i="8"/>
  <c r="O6126" i="8"/>
  <c r="O6125" i="8"/>
  <c r="O6124" i="8"/>
  <c r="O6123" i="8"/>
  <c r="O6122" i="8"/>
  <c r="O6121" i="8"/>
  <c r="O6120" i="8"/>
  <c r="O6119" i="8"/>
  <c r="O6118" i="8"/>
  <c r="O6117" i="8"/>
  <c r="O6116" i="8"/>
  <c r="O6115" i="8"/>
  <c r="O6114" i="8"/>
  <c r="O6113" i="8"/>
  <c r="O6112" i="8"/>
  <c r="O6111" i="8"/>
  <c r="O6110" i="8"/>
  <c r="O6109" i="8"/>
  <c r="O6108" i="8"/>
  <c r="O6107" i="8"/>
  <c r="O6106" i="8"/>
  <c r="O6105" i="8"/>
  <c r="O6104" i="8"/>
  <c r="O6103" i="8"/>
  <c r="O6102" i="8"/>
  <c r="O6101" i="8"/>
  <c r="O6100" i="8"/>
  <c r="O6099" i="8"/>
  <c r="O6098" i="8"/>
  <c r="O6097" i="8"/>
  <c r="O6096" i="8"/>
  <c r="O6095" i="8"/>
  <c r="O6094" i="8"/>
  <c r="O6093" i="8"/>
  <c r="O6092" i="8"/>
  <c r="O6091" i="8"/>
  <c r="O6090" i="8"/>
  <c r="O6089" i="8"/>
  <c r="O6088" i="8"/>
  <c r="O6087" i="8"/>
  <c r="O6086" i="8"/>
  <c r="O6085" i="8"/>
  <c r="O6084" i="8"/>
  <c r="O6083" i="8"/>
  <c r="O6082" i="8"/>
  <c r="O6081" i="8"/>
  <c r="O6080" i="8"/>
  <c r="O6079" i="8"/>
  <c r="O6078" i="8"/>
  <c r="O6077" i="8"/>
  <c r="O6076" i="8"/>
  <c r="O6075" i="8"/>
  <c r="O6074" i="8"/>
  <c r="O6073" i="8"/>
  <c r="O6072" i="8"/>
  <c r="O6071" i="8"/>
  <c r="O6070" i="8"/>
  <c r="O6069" i="8"/>
  <c r="O6068" i="8"/>
  <c r="O6067" i="8"/>
  <c r="O6066" i="8"/>
  <c r="O6065" i="8"/>
  <c r="O6064" i="8"/>
  <c r="O6063" i="8"/>
  <c r="O6062" i="8"/>
  <c r="O6061" i="8"/>
  <c r="O6060" i="8"/>
  <c r="O6059" i="8"/>
  <c r="O6058" i="8"/>
  <c r="O6057" i="8"/>
  <c r="O6056" i="8"/>
  <c r="O6055" i="8"/>
  <c r="O6054" i="8"/>
  <c r="O6053" i="8"/>
  <c r="O6052" i="8"/>
  <c r="O6051" i="8"/>
  <c r="O6050" i="8"/>
  <c r="O6049" i="8"/>
  <c r="O6048" i="8"/>
  <c r="O6047" i="8"/>
  <c r="O6046" i="8"/>
  <c r="O6045" i="8"/>
  <c r="O6044" i="8"/>
  <c r="O6043" i="8"/>
  <c r="O6042" i="8"/>
  <c r="O6041" i="8"/>
  <c r="O6040" i="8"/>
  <c r="O6039" i="8"/>
  <c r="O6038" i="8"/>
  <c r="O6037" i="8"/>
  <c r="O6036" i="8"/>
  <c r="O6035" i="8"/>
  <c r="O6034" i="8"/>
  <c r="O6033" i="8"/>
  <c r="O6032" i="8"/>
  <c r="O6031" i="8"/>
  <c r="O6030" i="8"/>
  <c r="O6029" i="8"/>
  <c r="O6028" i="8"/>
  <c r="O6027" i="8"/>
  <c r="O6026" i="8"/>
  <c r="O6025" i="8"/>
  <c r="O6024" i="8"/>
  <c r="O6023" i="8"/>
  <c r="O6022" i="8"/>
  <c r="O6021" i="8"/>
  <c r="O6020" i="8"/>
  <c r="O6019" i="8"/>
  <c r="O6018" i="8"/>
  <c r="O6017" i="8"/>
  <c r="O6016" i="8"/>
  <c r="O6015" i="8"/>
  <c r="O6014" i="8"/>
  <c r="O6013" i="8"/>
  <c r="O6012" i="8"/>
  <c r="O6011" i="8"/>
  <c r="O6010" i="8"/>
  <c r="O6009" i="8"/>
  <c r="O6008" i="8"/>
  <c r="O6007" i="8"/>
  <c r="O6006" i="8"/>
  <c r="O6005" i="8"/>
  <c r="O6004" i="8"/>
  <c r="O6003" i="8"/>
  <c r="O6002" i="8"/>
  <c r="O6001" i="8"/>
  <c r="O6000" i="8"/>
  <c r="O5999" i="8"/>
  <c r="O5998" i="8"/>
  <c r="O5997" i="8"/>
  <c r="O5996" i="8"/>
  <c r="O5995" i="8"/>
  <c r="O5994" i="8"/>
  <c r="O5993" i="8"/>
  <c r="O5992" i="8"/>
  <c r="O5991" i="8"/>
  <c r="O5990" i="8"/>
  <c r="O5989" i="8"/>
  <c r="O5988" i="8"/>
  <c r="O5987" i="8"/>
  <c r="O5986" i="8"/>
  <c r="O5985" i="8"/>
  <c r="O5984" i="8"/>
  <c r="O5983" i="8"/>
  <c r="O5982" i="8"/>
  <c r="O5981" i="8"/>
  <c r="O5980" i="8"/>
  <c r="O5979" i="8"/>
  <c r="O5978" i="8"/>
  <c r="O5977" i="8"/>
  <c r="O5976" i="8"/>
  <c r="O5975" i="8"/>
  <c r="O5974" i="8"/>
  <c r="O5973" i="8"/>
  <c r="O5972" i="8"/>
  <c r="O5971" i="8"/>
  <c r="O5970" i="8"/>
  <c r="O5969" i="8"/>
  <c r="O5968" i="8"/>
  <c r="O5967" i="8"/>
  <c r="O5966" i="8"/>
  <c r="O5965" i="8"/>
  <c r="O5964" i="8"/>
  <c r="O5963" i="8"/>
  <c r="O5962" i="8"/>
  <c r="O5961" i="8"/>
  <c r="O5960" i="8"/>
  <c r="O5959" i="8"/>
  <c r="O5958" i="8"/>
  <c r="O5957" i="8"/>
  <c r="O5956" i="8"/>
  <c r="O5955" i="8"/>
  <c r="O5954" i="8"/>
  <c r="O5953" i="8"/>
  <c r="O5952" i="8"/>
  <c r="O5951" i="8"/>
  <c r="O5950" i="8"/>
  <c r="O5949" i="8"/>
  <c r="O5948" i="8"/>
  <c r="O5947" i="8"/>
  <c r="O5946" i="8"/>
  <c r="O5945" i="8"/>
  <c r="O5944" i="8"/>
  <c r="O5943" i="8"/>
  <c r="O5942" i="8"/>
  <c r="O5941" i="8"/>
  <c r="O5940" i="8"/>
  <c r="O5939" i="8"/>
  <c r="O5938" i="8"/>
  <c r="O5937" i="8"/>
  <c r="O5936" i="8"/>
  <c r="O5935" i="8"/>
  <c r="O5934" i="8"/>
  <c r="O5933" i="8"/>
  <c r="O5932" i="8"/>
  <c r="O5931" i="8"/>
  <c r="O5930" i="8"/>
  <c r="O5929" i="8"/>
  <c r="O5928" i="8"/>
  <c r="O5927" i="8"/>
  <c r="O5926" i="8"/>
  <c r="O5925" i="8"/>
  <c r="O5924" i="8"/>
  <c r="O5923" i="8"/>
  <c r="O5922" i="8"/>
  <c r="O5921" i="8"/>
  <c r="O5920" i="8"/>
  <c r="O5919" i="8"/>
  <c r="O5918" i="8"/>
  <c r="O5917" i="8"/>
  <c r="O5916" i="8"/>
  <c r="O5915" i="8"/>
  <c r="O5914" i="8"/>
  <c r="O5913" i="8"/>
  <c r="O5912" i="8"/>
  <c r="O5911" i="8"/>
  <c r="O5910" i="8"/>
  <c r="O5909" i="8"/>
  <c r="O5908" i="8"/>
  <c r="O5907" i="8"/>
  <c r="O5906" i="8"/>
  <c r="O5905" i="8"/>
  <c r="O5904" i="8"/>
  <c r="O5903" i="8"/>
  <c r="O5902" i="8"/>
  <c r="O5901" i="8"/>
  <c r="O5900" i="8"/>
  <c r="O5899" i="8"/>
  <c r="O5898" i="8"/>
  <c r="O5897" i="8"/>
  <c r="O5896" i="8"/>
  <c r="O5895" i="8"/>
  <c r="O5894" i="8"/>
  <c r="O5893" i="8"/>
  <c r="O5892" i="8"/>
  <c r="O5891" i="8"/>
  <c r="O5890" i="8"/>
  <c r="O5889" i="8"/>
  <c r="O5888" i="8"/>
  <c r="O5887" i="8"/>
  <c r="O5886" i="8"/>
  <c r="O5885" i="8"/>
  <c r="O5884" i="8"/>
  <c r="O5883" i="8"/>
  <c r="O5882" i="8"/>
  <c r="O5881" i="8"/>
  <c r="O5880" i="8"/>
  <c r="O5879" i="8"/>
  <c r="O5878" i="8"/>
  <c r="O5877" i="8"/>
  <c r="O5876" i="8"/>
  <c r="O5875" i="8"/>
  <c r="O5874" i="8"/>
  <c r="O5873" i="8"/>
  <c r="O5872" i="8"/>
  <c r="O5871" i="8"/>
  <c r="O5870" i="8"/>
  <c r="O5869" i="8"/>
  <c r="O5868" i="8"/>
  <c r="O5867" i="8"/>
  <c r="O5866" i="8"/>
  <c r="O5865" i="8"/>
  <c r="O5864" i="8"/>
  <c r="O5863" i="8"/>
  <c r="O5862" i="8"/>
  <c r="O5861" i="8"/>
  <c r="O5860" i="8"/>
  <c r="O5859" i="8"/>
  <c r="O5858" i="8"/>
  <c r="O5857" i="8"/>
  <c r="O5856" i="8"/>
  <c r="O5855" i="8"/>
  <c r="O5854" i="8"/>
  <c r="O5853" i="8"/>
  <c r="O5852" i="8"/>
  <c r="O5851" i="8"/>
  <c r="O5850" i="8"/>
  <c r="O5849" i="8"/>
  <c r="O5848" i="8"/>
  <c r="O5847" i="8"/>
  <c r="O5846" i="8"/>
  <c r="O5845" i="8"/>
  <c r="O5844" i="8"/>
  <c r="O5843" i="8"/>
  <c r="O5842" i="8"/>
  <c r="O5841" i="8"/>
  <c r="O5840" i="8"/>
  <c r="O5839" i="8"/>
  <c r="O5838" i="8"/>
  <c r="O5837" i="8"/>
  <c r="O5836" i="8"/>
  <c r="O5835" i="8"/>
  <c r="O5834" i="8"/>
  <c r="O5833" i="8"/>
  <c r="O5832" i="8"/>
  <c r="O5831" i="8"/>
  <c r="O5830" i="8"/>
  <c r="O5829" i="8"/>
  <c r="O5828" i="8"/>
  <c r="O5827" i="8"/>
  <c r="O5826" i="8"/>
  <c r="O5825" i="8"/>
  <c r="O5824" i="8"/>
  <c r="O5823" i="8"/>
  <c r="O5822" i="8"/>
  <c r="O5821" i="8"/>
  <c r="O5820" i="8"/>
  <c r="O5819" i="8"/>
  <c r="O5818" i="8"/>
  <c r="O5817" i="8"/>
  <c r="O5816" i="8"/>
  <c r="O5815" i="8"/>
  <c r="O5814" i="8"/>
  <c r="O5813" i="8"/>
  <c r="O5812" i="8"/>
  <c r="O5811" i="8"/>
  <c r="O5810" i="8"/>
  <c r="O5809" i="8"/>
  <c r="O5808" i="8"/>
  <c r="O5807" i="8"/>
  <c r="O5806" i="8"/>
  <c r="O5805" i="8"/>
  <c r="O5804" i="8"/>
  <c r="O5803" i="8"/>
  <c r="O5802" i="8"/>
  <c r="O5801" i="8"/>
  <c r="O5800" i="8"/>
  <c r="O5799" i="8"/>
  <c r="O5798" i="8"/>
  <c r="O5797" i="8"/>
  <c r="O5796" i="8"/>
  <c r="O5795" i="8"/>
  <c r="O5794" i="8"/>
  <c r="O5793" i="8"/>
  <c r="O5792" i="8"/>
  <c r="O5791" i="8"/>
  <c r="O5790" i="8"/>
  <c r="O5789" i="8"/>
  <c r="O5788" i="8"/>
  <c r="O5787" i="8"/>
  <c r="O5786" i="8"/>
  <c r="O5785" i="8"/>
  <c r="O5784" i="8"/>
  <c r="O5783" i="8"/>
  <c r="O5782" i="8"/>
  <c r="O5781" i="8"/>
  <c r="O5780" i="8"/>
  <c r="O5779" i="8"/>
  <c r="O5778" i="8"/>
  <c r="O5777" i="8"/>
  <c r="O5776" i="8"/>
  <c r="O5775" i="8"/>
  <c r="O5774" i="8"/>
  <c r="O5773" i="8"/>
  <c r="O5772" i="8"/>
  <c r="O5771" i="8"/>
  <c r="O5770" i="8"/>
  <c r="O5769" i="8"/>
  <c r="O5768" i="8"/>
  <c r="O5767" i="8"/>
  <c r="O5766" i="8"/>
  <c r="O5765" i="8"/>
  <c r="O5764" i="8"/>
  <c r="O5763" i="8"/>
  <c r="O5762" i="8"/>
  <c r="O5761" i="8"/>
  <c r="O5760" i="8"/>
  <c r="O5759" i="8"/>
  <c r="O5758" i="8"/>
  <c r="O5757" i="8"/>
  <c r="O5756" i="8"/>
  <c r="O5755" i="8"/>
  <c r="O5754" i="8"/>
  <c r="O5753" i="8"/>
  <c r="O5752" i="8"/>
  <c r="O5751" i="8"/>
  <c r="O5750" i="8"/>
  <c r="O5749" i="8"/>
  <c r="O5748" i="8"/>
  <c r="O5747" i="8"/>
  <c r="O5746" i="8"/>
  <c r="O5745" i="8"/>
  <c r="O5744" i="8"/>
  <c r="O5743" i="8"/>
  <c r="O5742" i="8"/>
  <c r="O5741" i="8"/>
  <c r="O5740" i="8"/>
  <c r="O5739" i="8"/>
  <c r="O5738" i="8"/>
  <c r="O5737" i="8"/>
  <c r="O5736" i="8"/>
  <c r="O5735" i="8"/>
  <c r="O5734" i="8"/>
  <c r="O5733" i="8"/>
  <c r="O5732" i="8"/>
  <c r="O5731" i="8"/>
  <c r="O5730" i="8"/>
  <c r="O5729" i="8"/>
  <c r="O5728" i="8"/>
  <c r="O5727" i="8"/>
  <c r="O5726" i="8"/>
  <c r="O5725" i="8"/>
  <c r="O5724" i="8"/>
  <c r="O5723" i="8"/>
  <c r="O5722" i="8"/>
  <c r="O5721" i="8"/>
  <c r="O5720" i="8"/>
  <c r="O5719" i="8"/>
  <c r="O5718" i="8"/>
  <c r="O5717" i="8"/>
  <c r="O5716" i="8"/>
  <c r="O5715" i="8"/>
  <c r="O5714" i="8"/>
  <c r="O5713" i="8"/>
  <c r="O5712" i="8"/>
  <c r="O5711" i="8"/>
  <c r="O5710" i="8"/>
  <c r="O5709" i="8"/>
  <c r="O5708" i="8"/>
  <c r="O5707" i="8"/>
  <c r="O5706" i="8"/>
  <c r="O5705" i="8"/>
  <c r="O5704" i="8"/>
  <c r="O5703" i="8"/>
  <c r="O5702" i="8"/>
  <c r="O5701" i="8"/>
  <c r="O5700" i="8"/>
  <c r="O5699" i="8"/>
  <c r="O5698" i="8"/>
  <c r="O5697" i="8"/>
  <c r="O5696" i="8"/>
  <c r="O5695" i="8"/>
  <c r="O5694" i="8"/>
  <c r="O5693" i="8"/>
  <c r="O5692" i="8"/>
  <c r="O5691" i="8"/>
  <c r="O5690" i="8"/>
  <c r="O5689" i="8"/>
  <c r="O5688" i="8"/>
  <c r="O5687" i="8"/>
  <c r="O5686" i="8"/>
  <c r="O5685" i="8"/>
  <c r="O5684" i="8"/>
  <c r="O5683" i="8"/>
  <c r="O5682" i="8"/>
  <c r="O5681" i="8"/>
  <c r="O5680" i="8"/>
  <c r="O5679" i="8"/>
  <c r="O5678" i="8"/>
  <c r="O5677" i="8"/>
  <c r="O5676" i="8"/>
  <c r="O5675" i="8"/>
  <c r="O5674" i="8"/>
  <c r="O5673" i="8"/>
  <c r="O5672" i="8"/>
  <c r="O5671" i="8"/>
  <c r="O5670" i="8"/>
  <c r="O5669" i="8"/>
  <c r="O5668" i="8"/>
  <c r="O5667" i="8"/>
  <c r="O5666" i="8"/>
  <c r="O5665" i="8"/>
  <c r="O5664" i="8"/>
  <c r="O5663" i="8"/>
  <c r="O5662" i="8"/>
  <c r="O5661" i="8"/>
  <c r="O5660" i="8"/>
  <c r="O5659" i="8"/>
  <c r="O5658" i="8"/>
  <c r="O5657" i="8"/>
  <c r="O5656" i="8"/>
  <c r="O5655" i="8"/>
  <c r="O5654" i="8"/>
  <c r="O5653" i="8"/>
  <c r="O5652" i="8"/>
  <c r="O5651" i="8"/>
  <c r="O5650" i="8"/>
  <c r="O5649" i="8"/>
  <c r="O5648" i="8"/>
  <c r="O5647" i="8"/>
  <c r="O5646" i="8"/>
  <c r="O5645" i="8"/>
  <c r="O5644" i="8"/>
  <c r="O5643" i="8"/>
  <c r="O5642" i="8"/>
  <c r="O5641" i="8"/>
  <c r="O5640" i="8"/>
  <c r="O5639" i="8"/>
  <c r="O5638" i="8"/>
  <c r="O5637" i="8"/>
  <c r="O5636" i="8"/>
  <c r="O5635" i="8"/>
  <c r="O5634" i="8"/>
  <c r="O5633" i="8"/>
  <c r="O5632" i="8"/>
  <c r="O5631" i="8"/>
  <c r="O5630" i="8"/>
  <c r="O5629" i="8"/>
  <c r="O5628" i="8"/>
  <c r="O5627" i="8"/>
  <c r="O5626" i="8"/>
  <c r="O5625" i="8"/>
  <c r="O5624" i="8"/>
  <c r="O5623" i="8"/>
  <c r="O5622" i="8"/>
  <c r="O5621" i="8"/>
  <c r="O5620" i="8"/>
  <c r="O5619" i="8"/>
  <c r="O5618" i="8"/>
  <c r="O5617" i="8"/>
  <c r="O5616" i="8"/>
  <c r="O5615" i="8"/>
  <c r="O5614" i="8"/>
  <c r="O5613" i="8"/>
  <c r="O5612" i="8"/>
  <c r="O5611" i="8"/>
  <c r="O5610" i="8"/>
  <c r="O5609" i="8"/>
  <c r="O5608" i="8"/>
  <c r="O5607" i="8"/>
  <c r="O5606" i="8"/>
  <c r="O5605" i="8"/>
  <c r="O5604" i="8"/>
  <c r="O5603" i="8"/>
  <c r="O5602" i="8"/>
  <c r="O5601" i="8"/>
  <c r="O5600" i="8"/>
  <c r="O5599" i="8"/>
  <c r="O5598" i="8"/>
  <c r="O5597" i="8"/>
  <c r="O5596" i="8"/>
  <c r="O5595" i="8"/>
  <c r="O5594" i="8"/>
  <c r="O5593" i="8"/>
  <c r="O5592" i="8"/>
  <c r="O5591" i="8"/>
  <c r="O5590" i="8"/>
  <c r="O5589" i="8"/>
  <c r="O5588" i="8"/>
  <c r="O5587" i="8"/>
  <c r="O5586" i="8"/>
  <c r="O5585" i="8"/>
  <c r="O5584" i="8"/>
  <c r="O5583" i="8"/>
  <c r="O5582" i="8"/>
  <c r="O5581" i="8"/>
  <c r="O5580" i="8"/>
  <c r="O5579" i="8"/>
  <c r="O5578" i="8"/>
  <c r="O5577" i="8"/>
  <c r="O5576" i="8"/>
  <c r="O5575" i="8"/>
  <c r="O5574" i="8"/>
  <c r="O5573" i="8"/>
  <c r="O5572" i="8"/>
  <c r="O5571" i="8"/>
  <c r="O5570" i="8"/>
  <c r="O5569" i="8"/>
  <c r="O5568" i="8"/>
  <c r="O5567" i="8"/>
  <c r="O5566" i="8"/>
  <c r="O5565" i="8"/>
  <c r="O5564" i="8"/>
  <c r="O5563" i="8"/>
  <c r="O5562" i="8"/>
  <c r="O5561" i="8"/>
  <c r="O5560" i="8"/>
  <c r="O5559" i="8"/>
  <c r="O5558" i="8"/>
  <c r="O5557" i="8"/>
  <c r="O5556" i="8"/>
  <c r="O5555" i="8"/>
  <c r="O5554" i="8"/>
  <c r="O5553" i="8"/>
  <c r="O5552" i="8"/>
  <c r="O5551" i="8"/>
  <c r="O5550" i="8"/>
  <c r="O5549" i="8"/>
  <c r="O5548" i="8"/>
  <c r="O5547" i="8"/>
  <c r="O5546" i="8"/>
  <c r="O5545" i="8"/>
  <c r="O5544" i="8"/>
  <c r="O5543" i="8"/>
  <c r="O5542" i="8"/>
  <c r="O5541" i="8"/>
  <c r="O5540" i="8"/>
  <c r="O5539" i="8"/>
  <c r="O5538" i="8"/>
  <c r="O5537" i="8"/>
  <c r="O5536" i="8"/>
  <c r="O5535" i="8"/>
  <c r="O5534" i="8"/>
  <c r="O5533" i="8"/>
  <c r="O5532" i="8"/>
  <c r="O5531" i="8"/>
  <c r="O5530" i="8"/>
  <c r="O5529" i="8"/>
  <c r="O5528" i="8"/>
  <c r="O5527" i="8"/>
  <c r="O5526" i="8"/>
  <c r="O5525" i="8"/>
  <c r="O5524" i="8"/>
  <c r="O5523" i="8"/>
  <c r="O5522" i="8"/>
  <c r="O5521" i="8"/>
  <c r="O5520" i="8"/>
  <c r="O5519" i="8"/>
  <c r="O5518" i="8"/>
  <c r="O5517" i="8"/>
  <c r="O5516" i="8"/>
  <c r="O5515" i="8"/>
  <c r="O5514" i="8"/>
  <c r="O5513" i="8"/>
  <c r="O5512" i="8"/>
  <c r="O5511" i="8"/>
  <c r="O5510" i="8"/>
  <c r="O5509" i="8"/>
  <c r="O5508" i="8"/>
  <c r="O5507" i="8"/>
  <c r="O5506" i="8"/>
  <c r="O5505" i="8"/>
  <c r="O5504" i="8"/>
  <c r="O5503" i="8"/>
  <c r="O5502" i="8"/>
  <c r="O5501" i="8"/>
  <c r="O5500" i="8"/>
  <c r="O5499" i="8"/>
  <c r="O5498" i="8"/>
  <c r="O5497" i="8"/>
  <c r="O5496" i="8"/>
  <c r="O5495" i="8"/>
  <c r="O5494" i="8"/>
  <c r="O5493" i="8"/>
  <c r="O5492" i="8"/>
  <c r="O5491" i="8"/>
  <c r="O5490" i="8"/>
  <c r="O5489" i="8"/>
  <c r="O5488" i="8"/>
  <c r="O5487" i="8"/>
  <c r="O5486" i="8"/>
  <c r="O5485" i="8"/>
  <c r="O5484" i="8"/>
  <c r="O5483" i="8"/>
  <c r="O5482" i="8"/>
  <c r="O5481" i="8"/>
  <c r="O5480" i="8"/>
  <c r="O5479" i="8"/>
  <c r="O5478" i="8"/>
  <c r="O5477" i="8"/>
  <c r="O5476" i="8"/>
  <c r="O5475" i="8"/>
  <c r="O5474" i="8"/>
  <c r="O5473" i="8"/>
  <c r="O5472" i="8"/>
  <c r="O5471" i="8"/>
  <c r="O5470" i="8"/>
  <c r="O5469" i="8"/>
  <c r="O5468" i="8"/>
  <c r="O5467" i="8"/>
  <c r="O5466" i="8"/>
  <c r="O5465" i="8"/>
  <c r="O5464" i="8"/>
  <c r="O5463" i="8"/>
  <c r="O5462" i="8"/>
  <c r="O5461" i="8"/>
  <c r="O5460" i="8"/>
  <c r="O5459" i="8"/>
  <c r="O5458" i="8"/>
  <c r="O5457" i="8"/>
  <c r="O5456" i="8"/>
  <c r="O5455" i="8"/>
  <c r="O5454" i="8"/>
  <c r="O5453" i="8"/>
  <c r="O5452" i="8"/>
  <c r="O5451" i="8"/>
  <c r="O5450" i="8"/>
  <c r="O5449" i="8"/>
  <c r="O5448" i="8"/>
  <c r="O5447" i="8"/>
  <c r="O5446" i="8"/>
  <c r="O5445" i="8"/>
  <c r="O5444" i="8"/>
  <c r="O5443" i="8"/>
  <c r="O5442" i="8"/>
  <c r="O5441" i="8"/>
  <c r="O5440" i="8"/>
  <c r="O5439" i="8"/>
  <c r="O5438" i="8"/>
  <c r="O5437" i="8"/>
  <c r="O5436" i="8"/>
  <c r="O5435" i="8"/>
  <c r="O5434" i="8"/>
  <c r="O5433" i="8"/>
  <c r="O5432" i="8"/>
  <c r="O5431" i="8"/>
  <c r="O5430" i="8"/>
  <c r="O5429" i="8"/>
  <c r="O5428" i="8"/>
  <c r="O5427" i="8"/>
  <c r="O5426" i="8"/>
  <c r="O5425" i="8"/>
  <c r="O5424" i="8"/>
  <c r="O5423" i="8"/>
  <c r="O5422" i="8"/>
  <c r="O5421" i="8"/>
  <c r="O5420" i="8"/>
  <c r="O5419" i="8"/>
  <c r="O5418" i="8"/>
  <c r="O5417" i="8"/>
  <c r="O5416" i="8"/>
  <c r="O5415" i="8"/>
  <c r="O5414" i="8"/>
  <c r="O5413" i="8"/>
  <c r="O5412" i="8"/>
  <c r="O5411" i="8"/>
  <c r="O5410" i="8"/>
  <c r="O5409" i="8"/>
  <c r="O5408" i="8"/>
  <c r="O5407" i="8"/>
  <c r="O5406" i="8"/>
  <c r="O5405" i="8"/>
  <c r="O5404" i="8"/>
  <c r="O5403" i="8"/>
  <c r="O5402" i="8"/>
  <c r="O5401" i="8"/>
  <c r="O5400" i="8"/>
  <c r="O5399" i="8"/>
  <c r="O5398" i="8"/>
  <c r="O5397" i="8"/>
  <c r="O5396" i="8"/>
  <c r="O5395" i="8"/>
  <c r="O5394" i="8"/>
  <c r="O5393" i="8"/>
  <c r="O5392" i="8"/>
  <c r="O5391" i="8"/>
  <c r="O5390" i="8"/>
  <c r="O5389" i="8"/>
  <c r="O5388" i="8"/>
  <c r="O5387" i="8"/>
  <c r="O5386" i="8"/>
  <c r="O5385" i="8"/>
  <c r="O5384" i="8"/>
  <c r="O5383" i="8"/>
  <c r="O5382" i="8"/>
  <c r="O5381" i="8"/>
  <c r="O5380" i="8"/>
  <c r="O5379" i="8"/>
  <c r="O5378" i="8"/>
  <c r="O5377" i="8"/>
  <c r="O5376" i="8"/>
  <c r="O5375" i="8"/>
  <c r="O5374" i="8"/>
  <c r="O5373" i="8"/>
  <c r="O5372" i="8"/>
  <c r="O5371" i="8"/>
  <c r="O5370" i="8"/>
  <c r="O5369" i="8"/>
  <c r="O5368" i="8"/>
  <c r="O5367" i="8"/>
  <c r="O5366" i="8"/>
  <c r="O5365" i="8"/>
  <c r="O5364" i="8"/>
  <c r="O5363" i="8"/>
  <c r="O5362" i="8"/>
  <c r="O5361" i="8"/>
  <c r="O5360" i="8"/>
  <c r="O5359" i="8"/>
  <c r="O5358" i="8"/>
  <c r="O5357" i="8"/>
  <c r="O5356" i="8"/>
  <c r="O5355" i="8"/>
  <c r="O5354" i="8"/>
  <c r="O5353" i="8"/>
  <c r="O5352" i="8"/>
  <c r="O5351" i="8"/>
  <c r="O5350" i="8"/>
  <c r="O5349" i="8"/>
  <c r="O5348" i="8"/>
  <c r="O5347" i="8"/>
  <c r="O5346" i="8"/>
  <c r="O5345" i="8"/>
  <c r="O5344" i="8"/>
  <c r="O5343" i="8"/>
  <c r="O5342" i="8"/>
  <c r="O5341" i="8"/>
  <c r="O5340" i="8"/>
  <c r="O5339" i="8"/>
  <c r="O5338" i="8"/>
  <c r="O5337" i="8"/>
  <c r="O5336" i="8"/>
  <c r="O5335" i="8"/>
  <c r="O5334" i="8"/>
  <c r="O5333" i="8"/>
  <c r="O5332" i="8"/>
  <c r="O5331" i="8"/>
  <c r="O5330" i="8"/>
  <c r="O5329" i="8"/>
  <c r="O5328" i="8"/>
  <c r="O5327" i="8"/>
  <c r="O5326" i="8"/>
  <c r="O5325" i="8"/>
  <c r="O5324" i="8"/>
  <c r="O5323" i="8"/>
  <c r="O5322" i="8"/>
  <c r="O5321" i="8"/>
  <c r="O5320" i="8"/>
  <c r="O5319" i="8"/>
  <c r="O5318" i="8"/>
  <c r="O5317" i="8"/>
  <c r="O5316" i="8"/>
  <c r="O5315" i="8"/>
  <c r="O5314" i="8"/>
  <c r="O5313" i="8"/>
  <c r="O5312" i="8"/>
  <c r="O5311" i="8"/>
  <c r="O5310" i="8"/>
  <c r="O5309" i="8"/>
  <c r="O5308" i="8"/>
  <c r="O5307" i="8"/>
  <c r="O5306" i="8"/>
  <c r="O5305" i="8"/>
  <c r="O5304" i="8"/>
  <c r="O5303" i="8"/>
  <c r="O5302" i="8"/>
  <c r="O5301" i="8"/>
  <c r="O5300" i="8"/>
  <c r="O5299" i="8"/>
  <c r="O5298" i="8"/>
  <c r="O5297" i="8"/>
  <c r="O5296" i="8"/>
  <c r="O5295" i="8"/>
  <c r="O5294" i="8"/>
  <c r="O5293" i="8"/>
  <c r="O5292" i="8"/>
  <c r="O5291" i="8"/>
  <c r="O5290" i="8"/>
  <c r="O5289" i="8"/>
  <c r="O5288" i="8"/>
  <c r="O5287" i="8"/>
  <c r="O5286" i="8"/>
  <c r="O5285" i="8"/>
  <c r="O5284" i="8"/>
  <c r="O5283" i="8"/>
  <c r="O5282" i="8"/>
  <c r="O5281" i="8"/>
  <c r="O5280" i="8"/>
  <c r="O5279" i="8"/>
  <c r="O5278" i="8"/>
  <c r="O5277" i="8"/>
  <c r="O5276" i="8"/>
  <c r="O5275" i="8"/>
  <c r="O5274" i="8"/>
  <c r="O5273" i="8"/>
  <c r="O5272" i="8"/>
  <c r="O5271" i="8"/>
  <c r="O5270" i="8"/>
  <c r="O5269" i="8"/>
  <c r="O5268" i="8"/>
  <c r="O5267" i="8"/>
  <c r="O5266" i="8"/>
  <c r="O5265" i="8"/>
  <c r="O5264" i="8"/>
  <c r="O5263" i="8"/>
  <c r="O5262" i="8"/>
  <c r="O5261" i="8"/>
  <c r="O5260" i="8"/>
  <c r="O5259" i="8"/>
  <c r="O5258" i="8"/>
  <c r="O5257" i="8"/>
  <c r="O5256" i="8"/>
  <c r="O5255" i="8"/>
  <c r="O5254" i="8"/>
  <c r="O5253" i="8"/>
  <c r="O5252" i="8"/>
  <c r="O5251" i="8"/>
  <c r="O5250" i="8"/>
  <c r="O5249" i="8"/>
  <c r="O5248" i="8"/>
  <c r="O5247" i="8"/>
  <c r="O5246" i="8"/>
  <c r="O5245" i="8"/>
  <c r="O5244" i="8"/>
  <c r="O5243" i="8"/>
  <c r="O5242" i="8"/>
  <c r="O5241" i="8"/>
  <c r="O5240" i="8"/>
  <c r="O5239" i="8"/>
  <c r="O5238" i="8"/>
  <c r="O5237" i="8"/>
  <c r="O5236" i="8"/>
  <c r="O5235" i="8"/>
  <c r="O5234" i="8"/>
  <c r="O5233" i="8"/>
  <c r="O5232" i="8"/>
  <c r="O5231" i="8"/>
  <c r="O5230" i="8"/>
  <c r="O5229" i="8"/>
  <c r="O5228" i="8"/>
  <c r="O5227" i="8"/>
  <c r="O5226" i="8"/>
  <c r="O5225" i="8"/>
  <c r="O5224" i="8"/>
  <c r="O5223" i="8"/>
  <c r="O5222" i="8"/>
  <c r="O5221" i="8"/>
  <c r="O5220" i="8"/>
  <c r="O5219" i="8"/>
  <c r="O5218" i="8"/>
  <c r="O5217" i="8"/>
  <c r="O5216" i="8"/>
  <c r="O5215" i="8"/>
  <c r="O5214" i="8"/>
  <c r="O5213" i="8"/>
  <c r="O5212" i="8"/>
  <c r="O5211" i="8"/>
  <c r="O5210" i="8"/>
  <c r="O5209" i="8"/>
  <c r="O5208" i="8"/>
  <c r="O5207" i="8"/>
  <c r="O5206" i="8"/>
  <c r="O5205" i="8"/>
  <c r="O5204" i="8"/>
  <c r="O5203" i="8"/>
  <c r="O5202" i="8"/>
  <c r="O5201" i="8"/>
  <c r="O5200" i="8"/>
  <c r="O5199" i="8"/>
  <c r="O5198" i="8"/>
  <c r="O5197" i="8"/>
  <c r="O5196" i="8"/>
  <c r="O5195" i="8"/>
  <c r="O5194" i="8"/>
  <c r="O5193" i="8"/>
  <c r="O5192" i="8"/>
  <c r="O5191" i="8"/>
  <c r="O5190" i="8"/>
  <c r="O5189" i="8"/>
  <c r="O5188" i="8"/>
  <c r="O5187" i="8"/>
  <c r="O5186" i="8"/>
  <c r="O5185" i="8"/>
  <c r="O5184" i="8"/>
  <c r="O5183" i="8"/>
  <c r="O5182" i="8"/>
  <c r="O5181" i="8"/>
  <c r="O5180" i="8"/>
  <c r="O5179" i="8"/>
  <c r="O5178" i="8"/>
  <c r="O5177" i="8"/>
  <c r="O5176" i="8"/>
  <c r="O5175" i="8"/>
  <c r="O5174" i="8"/>
  <c r="O5173" i="8"/>
  <c r="O5172" i="8"/>
  <c r="O5171" i="8"/>
  <c r="O5170" i="8"/>
  <c r="O5169" i="8"/>
  <c r="O5168" i="8"/>
  <c r="O5167" i="8"/>
  <c r="O5166" i="8"/>
  <c r="O5165" i="8"/>
  <c r="O5164" i="8"/>
  <c r="O5163" i="8"/>
  <c r="O5162" i="8"/>
  <c r="O5161" i="8"/>
  <c r="O5160" i="8"/>
  <c r="O5159" i="8"/>
  <c r="O5158" i="8"/>
  <c r="O5157" i="8"/>
  <c r="O5156" i="8"/>
  <c r="O5155" i="8"/>
  <c r="O5154" i="8"/>
  <c r="O5153" i="8"/>
  <c r="O5152" i="8"/>
  <c r="O5151" i="8"/>
  <c r="O5150" i="8"/>
  <c r="O5149" i="8"/>
  <c r="O5148" i="8"/>
  <c r="O5147" i="8"/>
  <c r="O5146" i="8"/>
  <c r="O5145" i="8"/>
  <c r="O5144" i="8"/>
  <c r="O5143" i="8"/>
  <c r="O5142" i="8"/>
  <c r="O5141" i="8"/>
  <c r="O5140" i="8"/>
  <c r="O5139" i="8"/>
  <c r="O5138" i="8"/>
  <c r="O5137" i="8"/>
  <c r="O5136" i="8"/>
  <c r="O5135" i="8"/>
  <c r="O5134" i="8"/>
  <c r="O5133" i="8"/>
  <c r="O5132" i="8"/>
  <c r="O5131" i="8"/>
  <c r="O5130" i="8"/>
  <c r="O5129" i="8"/>
  <c r="O5128" i="8"/>
  <c r="O5127" i="8"/>
  <c r="O5126" i="8"/>
  <c r="O5125" i="8"/>
  <c r="O5124" i="8"/>
  <c r="O5123" i="8"/>
  <c r="O5122" i="8"/>
  <c r="O5121" i="8"/>
  <c r="O5120" i="8"/>
  <c r="O5119" i="8"/>
  <c r="O5118" i="8"/>
  <c r="O5117" i="8"/>
  <c r="O5116" i="8"/>
  <c r="O5115" i="8"/>
  <c r="O5114" i="8"/>
  <c r="O5113" i="8"/>
  <c r="O5112" i="8"/>
  <c r="O5111" i="8"/>
  <c r="O5110" i="8"/>
  <c r="O5109" i="8"/>
  <c r="O5108" i="8"/>
  <c r="O5107" i="8"/>
  <c r="O5106" i="8"/>
  <c r="O5105" i="8"/>
  <c r="O5104" i="8"/>
  <c r="O5103" i="8"/>
  <c r="O5102" i="8"/>
  <c r="O5101" i="8"/>
  <c r="O5100" i="8"/>
  <c r="O5099" i="8"/>
  <c r="O5098" i="8"/>
  <c r="O5097" i="8"/>
  <c r="O5096" i="8"/>
  <c r="O5095" i="8"/>
  <c r="O5094" i="8"/>
  <c r="O5093" i="8"/>
  <c r="O5092" i="8"/>
  <c r="O5091" i="8"/>
  <c r="O5090" i="8"/>
  <c r="O5089" i="8"/>
  <c r="O5088" i="8"/>
  <c r="O5087" i="8"/>
  <c r="O5086" i="8"/>
  <c r="O5085" i="8"/>
  <c r="O5084" i="8"/>
  <c r="O5083" i="8"/>
  <c r="O5082" i="8"/>
  <c r="O5081" i="8"/>
  <c r="O5080" i="8"/>
  <c r="O5079" i="8"/>
  <c r="O5078" i="8"/>
  <c r="O5077" i="8"/>
  <c r="O5076" i="8"/>
  <c r="O5075" i="8"/>
  <c r="O5074" i="8"/>
  <c r="O5073" i="8"/>
  <c r="O5072" i="8"/>
  <c r="O5071" i="8"/>
  <c r="O5070" i="8"/>
  <c r="O5069" i="8"/>
  <c r="O5068" i="8"/>
  <c r="O5067" i="8"/>
  <c r="O5066" i="8"/>
  <c r="O5065" i="8"/>
  <c r="O5064" i="8"/>
  <c r="O5063" i="8"/>
  <c r="O5062" i="8"/>
  <c r="O5061" i="8"/>
  <c r="O5060" i="8"/>
  <c r="O5059" i="8"/>
  <c r="O5058" i="8"/>
  <c r="O5057" i="8"/>
  <c r="O5056" i="8"/>
  <c r="O5055" i="8"/>
  <c r="O5054" i="8"/>
  <c r="O5053" i="8"/>
  <c r="O5052" i="8"/>
  <c r="O5051" i="8"/>
  <c r="O5050" i="8"/>
  <c r="O5049" i="8"/>
  <c r="O5048" i="8"/>
  <c r="O5047" i="8"/>
  <c r="O5046" i="8"/>
  <c r="O5045" i="8"/>
  <c r="O5044" i="8"/>
  <c r="O5043" i="8"/>
  <c r="O5042" i="8"/>
  <c r="O5041" i="8"/>
  <c r="O5040" i="8"/>
  <c r="O5039" i="8"/>
  <c r="O5038" i="8"/>
  <c r="O5037" i="8"/>
  <c r="O5036" i="8"/>
  <c r="O5035" i="8"/>
  <c r="O5034" i="8"/>
  <c r="O5033" i="8"/>
  <c r="O5032" i="8"/>
  <c r="O5031" i="8"/>
  <c r="O5030" i="8"/>
  <c r="O5029" i="8"/>
  <c r="O5028" i="8"/>
  <c r="O5027" i="8"/>
  <c r="O5026" i="8"/>
  <c r="O5025" i="8"/>
  <c r="O5024" i="8"/>
  <c r="O5023" i="8"/>
  <c r="O5022" i="8"/>
  <c r="O5021" i="8"/>
  <c r="O5020" i="8"/>
  <c r="O5019" i="8"/>
  <c r="O5018" i="8"/>
  <c r="O5017" i="8"/>
  <c r="O5016" i="8"/>
  <c r="O5015" i="8"/>
  <c r="O5014" i="8"/>
  <c r="O5013" i="8"/>
  <c r="O5012" i="8"/>
  <c r="O5011" i="8"/>
  <c r="O5010" i="8"/>
  <c r="O5009" i="8"/>
  <c r="O5008" i="8"/>
  <c r="O5007" i="8"/>
  <c r="O5006" i="8"/>
  <c r="O5005" i="8"/>
  <c r="O5004" i="8"/>
  <c r="O5003" i="8"/>
  <c r="O5002" i="8"/>
  <c r="O5001" i="8"/>
  <c r="O5000" i="8"/>
  <c r="O4999" i="8"/>
  <c r="O4998" i="8"/>
  <c r="O4997" i="8"/>
  <c r="O4996" i="8"/>
  <c r="O4995" i="8"/>
  <c r="O4994" i="8"/>
  <c r="O4993" i="8"/>
  <c r="O4992" i="8"/>
  <c r="O4991" i="8"/>
  <c r="O4990" i="8"/>
  <c r="O4989" i="8"/>
  <c r="O4988" i="8"/>
  <c r="O4987" i="8"/>
  <c r="O4986" i="8"/>
  <c r="O4985" i="8"/>
  <c r="O4984" i="8"/>
  <c r="O4983" i="8"/>
  <c r="O4982" i="8"/>
  <c r="O4981" i="8"/>
  <c r="O4980" i="8"/>
  <c r="O4979" i="8"/>
  <c r="O4978" i="8"/>
  <c r="O4977" i="8"/>
  <c r="O4976" i="8"/>
  <c r="O4975" i="8"/>
  <c r="O4974" i="8"/>
  <c r="O4973" i="8"/>
  <c r="O4972" i="8"/>
  <c r="O4971" i="8"/>
  <c r="O4970" i="8"/>
  <c r="O4969" i="8"/>
  <c r="O4968" i="8"/>
  <c r="O4967" i="8"/>
  <c r="O4966" i="8"/>
  <c r="O4965" i="8"/>
  <c r="O4964" i="8"/>
  <c r="O4963" i="8"/>
  <c r="O4962" i="8"/>
  <c r="O4961" i="8"/>
  <c r="O4960" i="8"/>
  <c r="O4959" i="8"/>
  <c r="O4958" i="8"/>
  <c r="O4957" i="8"/>
  <c r="O4956" i="8"/>
  <c r="O4955" i="8"/>
  <c r="O4954" i="8"/>
  <c r="O4953" i="8"/>
  <c r="O4952" i="8"/>
  <c r="O4951" i="8"/>
  <c r="O4950" i="8"/>
  <c r="O4949" i="8"/>
  <c r="O4948" i="8"/>
  <c r="O4947" i="8"/>
  <c r="O4946" i="8"/>
  <c r="O4945" i="8"/>
  <c r="O4944" i="8"/>
  <c r="O4943" i="8"/>
  <c r="O4942" i="8"/>
  <c r="O4941" i="8"/>
  <c r="O4940" i="8"/>
  <c r="O4939" i="8"/>
  <c r="O4938" i="8"/>
  <c r="O4937" i="8"/>
  <c r="O4936" i="8"/>
  <c r="O4935" i="8"/>
  <c r="O4934" i="8"/>
  <c r="O4933" i="8"/>
  <c r="O4932" i="8"/>
  <c r="O4931" i="8"/>
  <c r="O4930" i="8"/>
  <c r="O4929" i="8"/>
  <c r="O4928" i="8"/>
  <c r="O4927" i="8"/>
  <c r="O4926" i="8"/>
  <c r="O4925" i="8"/>
  <c r="O4924" i="8"/>
  <c r="O4923" i="8"/>
  <c r="O4922" i="8"/>
  <c r="O4921" i="8"/>
  <c r="O4920" i="8"/>
  <c r="O4919" i="8"/>
  <c r="O4918" i="8"/>
  <c r="O4917" i="8"/>
  <c r="O4916" i="8"/>
  <c r="O4915" i="8"/>
  <c r="O4914" i="8"/>
  <c r="O4913" i="8"/>
  <c r="O4912" i="8"/>
  <c r="O4911" i="8"/>
  <c r="O4910" i="8"/>
  <c r="O4909" i="8"/>
  <c r="O4908" i="8"/>
  <c r="O4907" i="8"/>
  <c r="O4906" i="8"/>
  <c r="O4905" i="8"/>
  <c r="O4904" i="8"/>
  <c r="O4903" i="8"/>
  <c r="O4902" i="8"/>
  <c r="O4901" i="8"/>
  <c r="O4900" i="8"/>
  <c r="O4899" i="8"/>
  <c r="O4898" i="8"/>
  <c r="O4897" i="8"/>
  <c r="O4896" i="8"/>
  <c r="O4895" i="8"/>
  <c r="O4894" i="8"/>
  <c r="O4893" i="8"/>
  <c r="O4892" i="8"/>
  <c r="O4891" i="8"/>
  <c r="O4890" i="8"/>
  <c r="O4889" i="8"/>
  <c r="O4888" i="8"/>
  <c r="O4887" i="8"/>
  <c r="O4886" i="8"/>
  <c r="O4885" i="8"/>
  <c r="O4884" i="8"/>
  <c r="O4883" i="8"/>
  <c r="O4882" i="8"/>
  <c r="O4881" i="8"/>
  <c r="O4880" i="8"/>
  <c r="O4879" i="8"/>
  <c r="O4878" i="8"/>
  <c r="O4877" i="8"/>
  <c r="O4876" i="8"/>
  <c r="O4875" i="8"/>
  <c r="O4874" i="8"/>
  <c r="O4873" i="8"/>
  <c r="O4872" i="8"/>
  <c r="O4871" i="8"/>
  <c r="O4870" i="8"/>
  <c r="O4869" i="8"/>
  <c r="O4868" i="8"/>
  <c r="O4867" i="8"/>
  <c r="O4866" i="8"/>
  <c r="O4865" i="8"/>
  <c r="O4864" i="8"/>
  <c r="O4863" i="8"/>
  <c r="O4862" i="8"/>
  <c r="O4861" i="8"/>
  <c r="O4860" i="8"/>
  <c r="O4859" i="8"/>
  <c r="O4858" i="8"/>
  <c r="O4857" i="8"/>
  <c r="O4856" i="8"/>
  <c r="O4855" i="8"/>
  <c r="O4854" i="8"/>
  <c r="O4853" i="8"/>
  <c r="O4852" i="8"/>
  <c r="O4851" i="8"/>
  <c r="O4850" i="8"/>
  <c r="O4849" i="8"/>
  <c r="O4848" i="8"/>
  <c r="O4847" i="8"/>
  <c r="O4846" i="8"/>
  <c r="O4845" i="8"/>
  <c r="O4844" i="8"/>
  <c r="O4843" i="8"/>
  <c r="O4842" i="8"/>
  <c r="O4841" i="8"/>
  <c r="O4840" i="8"/>
  <c r="O4839" i="8"/>
  <c r="O4838" i="8"/>
  <c r="O4837" i="8"/>
  <c r="O4836" i="8"/>
  <c r="O4835" i="8"/>
  <c r="O4834" i="8"/>
  <c r="O4833" i="8"/>
  <c r="O4832" i="8"/>
  <c r="O4831" i="8"/>
  <c r="O4830" i="8"/>
  <c r="O4829" i="8"/>
  <c r="O4828" i="8"/>
  <c r="O4827" i="8"/>
  <c r="O4826" i="8"/>
  <c r="O4825" i="8"/>
  <c r="O4824" i="8"/>
  <c r="O4823" i="8"/>
  <c r="O4822" i="8"/>
  <c r="O4821" i="8"/>
  <c r="O4820" i="8"/>
  <c r="O4819" i="8"/>
  <c r="O4818" i="8"/>
  <c r="O4817" i="8"/>
  <c r="O4816" i="8"/>
  <c r="O4815" i="8"/>
  <c r="O4814" i="8"/>
  <c r="O4813" i="8"/>
  <c r="O4812" i="8"/>
  <c r="O4811" i="8"/>
  <c r="O4810" i="8"/>
  <c r="O4809" i="8"/>
  <c r="O4808" i="8"/>
  <c r="O4807" i="8"/>
  <c r="O4806" i="8"/>
  <c r="O4805" i="8"/>
  <c r="O4804" i="8"/>
  <c r="O4803" i="8"/>
  <c r="O4802" i="8"/>
  <c r="O4801" i="8"/>
  <c r="O4800" i="8"/>
  <c r="O4799" i="8"/>
  <c r="O4798" i="8"/>
  <c r="O4797" i="8"/>
  <c r="O4796" i="8"/>
  <c r="O4795" i="8"/>
  <c r="O4794" i="8"/>
  <c r="O4793" i="8"/>
  <c r="O4792" i="8"/>
  <c r="O4791" i="8"/>
  <c r="O4790" i="8"/>
  <c r="O4789" i="8"/>
  <c r="O4788" i="8"/>
  <c r="O4787" i="8"/>
  <c r="O4786" i="8"/>
  <c r="O4785" i="8"/>
  <c r="O4784" i="8"/>
  <c r="O4783" i="8"/>
  <c r="O4782" i="8"/>
  <c r="O4781" i="8"/>
  <c r="O4780" i="8"/>
  <c r="O4779" i="8"/>
  <c r="O4778" i="8"/>
  <c r="O4777" i="8"/>
  <c r="O4776" i="8"/>
  <c r="O4775" i="8"/>
  <c r="O4774" i="8"/>
  <c r="O4773" i="8"/>
  <c r="O4772" i="8"/>
  <c r="O4771" i="8"/>
  <c r="O4770" i="8"/>
  <c r="O4769" i="8"/>
  <c r="O4768" i="8"/>
  <c r="O4767" i="8"/>
  <c r="O4766" i="8"/>
  <c r="O4765" i="8"/>
  <c r="O4764" i="8"/>
  <c r="O4763" i="8"/>
  <c r="O4762" i="8"/>
  <c r="O4761" i="8"/>
  <c r="O4760" i="8"/>
  <c r="O4759" i="8"/>
  <c r="O4758" i="8"/>
  <c r="O4757" i="8"/>
  <c r="O4756" i="8"/>
  <c r="O4755" i="8"/>
  <c r="O4754" i="8"/>
  <c r="O4753" i="8"/>
  <c r="O4752" i="8"/>
  <c r="O4751" i="8"/>
  <c r="O4750" i="8"/>
  <c r="O4749" i="8"/>
  <c r="O4748" i="8"/>
  <c r="O4747" i="8"/>
  <c r="O4746" i="8"/>
  <c r="O4745" i="8"/>
  <c r="O4744" i="8"/>
  <c r="O4743" i="8"/>
  <c r="O4742" i="8"/>
  <c r="O4741" i="8"/>
  <c r="O4740" i="8"/>
  <c r="O4739" i="8"/>
  <c r="O4738" i="8"/>
  <c r="O4737" i="8"/>
  <c r="O4736" i="8"/>
  <c r="O4735" i="8"/>
  <c r="O4734" i="8"/>
  <c r="O4733" i="8"/>
  <c r="O4732" i="8"/>
  <c r="O4731" i="8"/>
  <c r="O4730" i="8"/>
  <c r="O4729" i="8"/>
  <c r="O4728" i="8"/>
  <c r="O4727" i="8"/>
  <c r="O4726" i="8"/>
  <c r="O4725" i="8"/>
  <c r="O4724" i="8"/>
  <c r="O4723" i="8"/>
  <c r="O4722" i="8"/>
  <c r="O4721" i="8"/>
  <c r="O4720" i="8"/>
  <c r="O4719" i="8"/>
  <c r="O4718" i="8"/>
  <c r="O4717" i="8"/>
  <c r="O4716" i="8"/>
  <c r="O4715" i="8"/>
  <c r="O4714" i="8"/>
  <c r="O4713" i="8"/>
  <c r="O4712" i="8"/>
  <c r="O4711" i="8"/>
  <c r="O4710" i="8"/>
  <c r="O4709" i="8"/>
  <c r="O4708" i="8"/>
  <c r="O4707" i="8"/>
  <c r="O4706" i="8"/>
  <c r="O4705" i="8"/>
  <c r="O4704" i="8"/>
  <c r="O4703" i="8"/>
  <c r="O4702" i="8"/>
  <c r="O4701" i="8"/>
  <c r="O4700" i="8"/>
  <c r="O4699" i="8"/>
  <c r="O4698" i="8"/>
  <c r="O4697" i="8"/>
  <c r="O4696" i="8"/>
  <c r="O4695" i="8"/>
  <c r="O4694" i="8"/>
  <c r="O4693" i="8"/>
  <c r="O4692" i="8"/>
  <c r="O4691" i="8"/>
  <c r="O4690" i="8"/>
  <c r="O4689" i="8"/>
  <c r="O4688" i="8"/>
  <c r="O4687" i="8"/>
  <c r="O4686" i="8"/>
  <c r="O4685" i="8"/>
  <c r="O4684" i="8"/>
  <c r="O4683" i="8"/>
  <c r="O4682" i="8"/>
  <c r="O4681" i="8"/>
  <c r="O4680" i="8"/>
  <c r="O4679" i="8"/>
  <c r="O4678" i="8"/>
  <c r="O4677" i="8"/>
  <c r="O4676" i="8"/>
  <c r="O4675" i="8"/>
  <c r="O4674" i="8"/>
  <c r="O4673" i="8"/>
  <c r="O4672" i="8"/>
  <c r="O4671" i="8"/>
  <c r="O4670" i="8"/>
  <c r="O4669" i="8"/>
  <c r="O4668" i="8"/>
  <c r="O4667" i="8"/>
  <c r="O4666" i="8"/>
  <c r="O4665" i="8"/>
  <c r="O4664" i="8"/>
  <c r="O4663" i="8"/>
  <c r="O4662" i="8"/>
  <c r="O4661" i="8"/>
  <c r="O4660" i="8"/>
  <c r="O4659" i="8"/>
  <c r="O4658" i="8"/>
  <c r="O4657" i="8"/>
  <c r="O4656" i="8"/>
  <c r="O4655" i="8"/>
  <c r="O4654" i="8"/>
  <c r="O4653" i="8"/>
  <c r="O4652" i="8"/>
  <c r="O4651" i="8"/>
  <c r="O4650" i="8"/>
  <c r="O4649" i="8"/>
  <c r="O4648" i="8"/>
  <c r="O4647" i="8"/>
  <c r="O4646" i="8"/>
  <c r="O4645" i="8"/>
  <c r="O4644" i="8"/>
  <c r="O4643" i="8"/>
  <c r="O4642" i="8"/>
  <c r="O4641" i="8"/>
  <c r="O4640" i="8"/>
  <c r="O4639" i="8"/>
  <c r="O4638" i="8"/>
  <c r="O4637" i="8"/>
  <c r="O4636" i="8"/>
  <c r="O4635" i="8"/>
  <c r="O4634" i="8"/>
  <c r="O4633" i="8"/>
  <c r="O4632" i="8"/>
  <c r="O4631" i="8"/>
  <c r="O4630" i="8"/>
  <c r="O4629" i="8"/>
  <c r="O4628" i="8"/>
  <c r="O4627" i="8"/>
  <c r="O4626" i="8"/>
  <c r="O4625" i="8"/>
  <c r="O4624" i="8"/>
  <c r="O4623" i="8"/>
  <c r="O4622" i="8"/>
  <c r="O4621" i="8"/>
  <c r="O4620" i="8"/>
  <c r="O4619" i="8"/>
  <c r="O4618" i="8"/>
  <c r="O4617" i="8"/>
  <c r="O4616" i="8"/>
  <c r="O4615" i="8"/>
  <c r="O4614" i="8"/>
  <c r="O4613" i="8"/>
  <c r="O4612" i="8"/>
  <c r="O4611" i="8"/>
  <c r="O4610" i="8"/>
  <c r="O4609" i="8"/>
  <c r="O4608" i="8"/>
  <c r="O4607" i="8"/>
  <c r="O4606" i="8"/>
  <c r="O4605" i="8"/>
  <c r="O4604" i="8"/>
  <c r="O4603" i="8"/>
  <c r="O4602" i="8"/>
  <c r="O4601" i="8"/>
  <c r="O4600" i="8"/>
  <c r="O4599" i="8"/>
  <c r="O4598" i="8"/>
  <c r="O4597" i="8"/>
  <c r="O4596" i="8"/>
  <c r="O4595" i="8"/>
  <c r="O4594" i="8"/>
  <c r="O4593" i="8"/>
  <c r="O4592" i="8"/>
  <c r="O4591" i="8"/>
  <c r="O4590" i="8"/>
  <c r="O4589" i="8"/>
  <c r="O4588" i="8"/>
  <c r="O4587" i="8"/>
  <c r="O4586" i="8"/>
  <c r="O4585" i="8"/>
  <c r="O4584" i="8"/>
  <c r="O4583" i="8"/>
  <c r="O4582" i="8"/>
  <c r="O4581" i="8"/>
  <c r="O4580" i="8"/>
  <c r="O4579" i="8"/>
  <c r="O4578" i="8"/>
  <c r="O4577" i="8"/>
  <c r="O4576" i="8"/>
  <c r="O4575" i="8"/>
  <c r="O4574" i="8"/>
  <c r="O4573" i="8"/>
  <c r="O4572" i="8"/>
  <c r="O4571" i="8"/>
  <c r="O4570" i="8"/>
  <c r="O4569" i="8"/>
  <c r="O4568" i="8"/>
  <c r="O4567" i="8"/>
  <c r="O4566" i="8"/>
  <c r="O4565" i="8"/>
  <c r="O4564" i="8"/>
  <c r="O4563" i="8"/>
  <c r="O4562" i="8"/>
  <c r="O4561" i="8"/>
  <c r="O4560" i="8"/>
  <c r="O4559" i="8"/>
  <c r="O4558" i="8"/>
  <c r="O4557" i="8"/>
  <c r="O4556" i="8"/>
  <c r="O4555" i="8"/>
  <c r="O4554" i="8"/>
  <c r="O4553" i="8"/>
  <c r="O4552" i="8"/>
  <c r="O4551" i="8"/>
  <c r="O4550" i="8"/>
  <c r="O4549" i="8"/>
  <c r="O4548" i="8"/>
  <c r="O4547" i="8"/>
  <c r="O4546" i="8"/>
  <c r="O4545" i="8"/>
  <c r="O4544" i="8"/>
  <c r="O4543" i="8"/>
  <c r="O4542" i="8"/>
  <c r="O4541" i="8"/>
  <c r="O4540" i="8"/>
  <c r="O4539" i="8"/>
  <c r="O4538" i="8"/>
  <c r="O4537" i="8"/>
  <c r="O4536" i="8"/>
  <c r="O4535" i="8"/>
  <c r="O4534" i="8"/>
  <c r="O4533" i="8"/>
  <c r="O4532" i="8"/>
  <c r="O4531" i="8"/>
  <c r="O4530" i="8"/>
  <c r="O4529" i="8"/>
  <c r="O4528" i="8"/>
  <c r="O4527" i="8"/>
  <c r="O4526" i="8"/>
  <c r="O4525" i="8"/>
  <c r="O4524" i="8"/>
  <c r="O4523" i="8"/>
  <c r="O4522" i="8"/>
  <c r="O4521" i="8"/>
  <c r="O4520" i="8"/>
  <c r="O4519" i="8"/>
  <c r="O4518" i="8"/>
  <c r="O4517" i="8"/>
  <c r="O4516" i="8"/>
  <c r="O4515" i="8"/>
  <c r="O4514" i="8"/>
  <c r="O4513" i="8"/>
  <c r="O4512" i="8"/>
  <c r="O4511" i="8"/>
  <c r="O4510" i="8"/>
  <c r="O4509" i="8"/>
  <c r="O4508" i="8"/>
  <c r="O4507" i="8"/>
  <c r="O4506" i="8"/>
  <c r="O4505" i="8"/>
  <c r="O4504" i="8"/>
  <c r="O4503" i="8"/>
  <c r="O4502" i="8"/>
  <c r="O4501" i="8"/>
  <c r="O4500" i="8"/>
  <c r="O4499" i="8"/>
  <c r="O4498" i="8"/>
  <c r="O4497" i="8"/>
  <c r="O4496" i="8"/>
  <c r="O4495" i="8"/>
  <c r="O4494" i="8"/>
  <c r="O4493" i="8"/>
  <c r="O4492" i="8"/>
  <c r="O4491" i="8"/>
  <c r="O4490" i="8"/>
  <c r="O4489" i="8"/>
  <c r="O4488" i="8"/>
  <c r="O4487" i="8"/>
  <c r="O4486" i="8"/>
  <c r="O4485" i="8"/>
  <c r="O4484" i="8"/>
  <c r="O4483" i="8"/>
  <c r="O4482" i="8"/>
  <c r="O4481" i="8"/>
  <c r="O4480" i="8"/>
  <c r="O4479" i="8"/>
  <c r="O4478" i="8"/>
  <c r="O4477" i="8"/>
  <c r="O4476" i="8"/>
  <c r="O4475" i="8"/>
  <c r="O4474" i="8"/>
  <c r="O4473" i="8"/>
  <c r="O4472" i="8"/>
  <c r="O4471" i="8"/>
  <c r="O4470" i="8"/>
  <c r="O4469" i="8"/>
  <c r="O4468" i="8"/>
  <c r="O4467" i="8"/>
  <c r="O4466" i="8"/>
  <c r="O4465" i="8"/>
  <c r="O4464" i="8"/>
  <c r="O4463" i="8"/>
  <c r="O4462" i="8"/>
  <c r="O4461" i="8"/>
  <c r="O4460" i="8"/>
  <c r="O4459" i="8"/>
  <c r="O4458" i="8"/>
  <c r="O4457" i="8"/>
  <c r="O4456" i="8"/>
  <c r="O4455" i="8"/>
  <c r="O4454" i="8"/>
  <c r="O4453" i="8"/>
  <c r="O4452" i="8"/>
  <c r="O4451" i="8"/>
  <c r="O4450" i="8"/>
  <c r="O4449" i="8"/>
  <c r="O4448" i="8"/>
  <c r="O4447" i="8"/>
  <c r="O4446" i="8"/>
  <c r="O4445" i="8"/>
  <c r="O4444" i="8"/>
  <c r="O4443" i="8"/>
  <c r="O4442" i="8"/>
  <c r="O4441" i="8"/>
  <c r="O4440" i="8"/>
  <c r="O4439" i="8"/>
  <c r="O4438" i="8"/>
  <c r="O4437" i="8"/>
  <c r="O4436" i="8"/>
  <c r="O4435" i="8"/>
  <c r="O4434" i="8"/>
  <c r="O4433" i="8"/>
  <c r="O4432" i="8"/>
  <c r="O4431" i="8"/>
  <c r="O4430" i="8"/>
  <c r="O4429" i="8"/>
  <c r="O4428" i="8"/>
  <c r="O4427" i="8"/>
  <c r="O4426" i="8"/>
  <c r="O4425" i="8"/>
  <c r="O4424" i="8"/>
  <c r="O4423" i="8"/>
  <c r="O4422" i="8"/>
  <c r="O4421" i="8"/>
  <c r="O4420" i="8"/>
  <c r="O4419" i="8"/>
  <c r="O4418" i="8"/>
  <c r="O4417" i="8"/>
  <c r="O4416" i="8"/>
  <c r="O4415" i="8"/>
  <c r="O4414" i="8"/>
  <c r="O4413" i="8"/>
  <c r="O4412" i="8"/>
  <c r="O4411" i="8"/>
  <c r="O4410" i="8"/>
  <c r="O4409" i="8"/>
  <c r="O4408" i="8"/>
  <c r="O4407" i="8"/>
  <c r="O4406" i="8"/>
  <c r="O4405" i="8"/>
  <c r="O4404" i="8"/>
  <c r="O4403" i="8"/>
  <c r="O4402" i="8"/>
  <c r="O4401" i="8"/>
  <c r="O4400" i="8"/>
  <c r="O4399" i="8"/>
  <c r="O4398" i="8"/>
  <c r="O4397" i="8"/>
  <c r="O4396" i="8"/>
  <c r="O4395" i="8"/>
  <c r="O4394" i="8"/>
  <c r="O4393" i="8"/>
  <c r="O4392" i="8"/>
  <c r="O4391" i="8"/>
  <c r="O4390" i="8"/>
  <c r="O4389" i="8"/>
  <c r="O4388" i="8"/>
  <c r="O4387" i="8"/>
  <c r="O4386" i="8"/>
  <c r="O4385" i="8"/>
  <c r="O4384" i="8"/>
  <c r="O4383" i="8"/>
  <c r="O4382" i="8"/>
  <c r="O4381" i="8"/>
  <c r="O4380" i="8"/>
  <c r="O4379" i="8"/>
  <c r="O4378" i="8"/>
  <c r="O4377" i="8"/>
  <c r="O4376" i="8"/>
  <c r="O4375" i="8"/>
  <c r="O4374" i="8"/>
  <c r="O4373" i="8"/>
  <c r="O4372" i="8"/>
  <c r="O4371" i="8"/>
  <c r="O4370" i="8"/>
  <c r="O4369" i="8"/>
  <c r="O4368" i="8"/>
  <c r="O4367" i="8"/>
  <c r="O4366" i="8"/>
  <c r="O4365" i="8"/>
  <c r="O4364" i="8"/>
  <c r="O4363" i="8"/>
  <c r="O4362" i="8"/>
  <c r="O4361" i="8"/>
  <c r="O4360" i="8"/>
  <c r="O4359" i="8"/>
  <c r="O4358" i="8"/>
  <c r="O4357" i="8"/>
  <c r="O4356" i="8"/>
  <c r="O4355" i="8"/>
  <c r="O4354" i="8"/>
  <c r="O4353" i="8"/>
  <c r="O4352" i="8"/>
  <c r="O4351" i="8"/>
  <c r="O4350" i="8"/>
  <c r="O4349" i="8"/>
  <c r="O4348" i="8"/>
  <c r="O4347" i="8"/>
  <c r="O4346" i="8"/>
  <c r="O4345" i="8"/>
  <c r="O4344" i="8"/>
  <c r="O4343" i="8"/>
  <c r="O4342" i="8"/>
  <c r="O4341" i="8"/>
  <c r="O4340" i="8"/>
  <c r="O4339" i="8"/>
  <c r="O4338" i="8"/>
  <c r="O4337" i="8"/>
  <c r="O4336" i="8"/>
  <c r="O4335" i="8"/>
  <c r="O4334" i="8"/>
  <c r="O4333" i="8"/>
  <c r="O4332" i="8"/>
  <c r="O4331" i="8"/>
  <c r="O4330" i="8"/>
  <c r="O4329" i="8"/>
  <c r="O4328" i="8"/>
  <c r="O4327" i="8"/>
  <c r="O4326" i="8"/>
  <c r="O4325" i="8"/>
  <c r="O4324" i="8"/>
  <c r="O4323" i="8"/>
  <c r="O4322" i="8"/>
  <c r="O4321" i="8"/>
  <c r="O4320" i="8"/>
  <c r="O4319" i="8"/>
  <c r="O4318" i="8"/>
  <c r="O4317" i="8"/>
  <c r="O4316" i="8"/>
  <c r="O4315" i="8"/>
  <c r="O4314" i="8"/>
  <c r="O4313" i="8"/>
  <c r="O4312" i="8"/>
  <c r="O4311" i="8"/>
  <c r="O4310" i="8"/>
  <c r="O4309" i="8"/>
  <c r="O4308" i="8"/>
  <c r="O4307" i="8"/>
  <c r="O4306" i="8"/>
  <c r="O4305" i="8"/>
  <c r="O4304" i="8"/>
  <c r="O4303" i="8"/>
  <c r="O4302" i="8"/>
  <c r="O4301" i="8"/>
  <c r="O4300" i="8"/>
  <c r="O4299" i="8"/>
  <c r="O4298" i="8"/>
  <c r="O4297" i="8"/>
  <c r="O4296" i="8"/>
  <c r="O4295" i="8"/>
  <c r="O4294" i="8"/>
  <c r="O4293" i="8"/>
  <c r="O4292" i="8"/>
  <c r="O4291" i="8"/>
  <c r="O4290" i="8"/>
  <c r="O4289" i="8"/>
  <c r="O4288" i="8"/>
  <c r="O4287" i="8"/>
  <c r="O4286" i="8"/>
  <c r="O4285" i="8"/>
  <c r="O4284" i="8"/>
  <c r="O4283" i="8"/>
  <c r="O4282" i="8"/>
  <c r="O4281" i="8"/>
  <c r="O4280" i="8"/>
  <c r="O4279" i="8"/>
  <c r="O4278" i="8"/>
  <c r="O4277" i="8"/>
  <c r="O4276" i="8"/>
  <c r="O4275" i="8"/>
  <c r="O4274" i="8"/>
  <c r="O4273" i="8"/>
  <c r="O4272" i="8"/>
  <c r="O4271" i="8"/>
  <c r="O4270" i="8"/>
  <c r="O4269" i="8"/>
  <c r="O4268" i="8"/>
  <c r="O4267" i="8"/>
  <c r="O4266" i="8"/>
  <c r="O4265" i="8"/>
  <c r="O4264" i="8"/>
  <c r="O4263" i="8"/>
  <c r="O4262" i="8"/>
  <c r="O4261" i="8"/>
  <c r="O4260" i="8"/>
  <c r="O4259" i="8"/>
  <c r="O4258" i="8"/>
  <c r="O4257" i="8"/>
  <c r="O4256" i="8"/>
  <c r="O4255" i="8"/>
  <c r="O4254" i="8"/>
  <c r="O4253" i="8"/>
  <c r="O4252" i="8"/>
  <c r="O4251" i="8"/>
  <c r="O4250" i="8"/>
  <c r="O4249" i="8"/>
  <c r="O4248" i="8"/>
  <c r="O4247" i="8"/>
  <c r="O4246" i="8"/>
  <c r="O4245" i="8"/>
  <c r="O4244" i="8"/>
  <c r="O4243" i="8"/>
  <c r="O4242" i="8"/>
  <c r="O4241" i="8"/>
  <c r="O4240" i="8"/>
  <c r="O4239" i="8"/>
  <c r="O4238" i="8"/>
  <c r="O4237" i="8"/>
  <c r="O4236" i="8"/>
  <c r="O4235" i="8"/>
  <c r="O4234" i="8"/>
  <c r="O4233" i="8"/>
  <c r="O4232" i="8"/>
  <c r="O4231" i="8"/>
  <c r="O4230" i="8"/>
  <c r="O4229" i="8"/>
  <c r="O4228" i="8"/>
  <c r="O4227" i="8"/>
  <c r="O4226" i="8"/>
  <c r="O4225" i="8"/>
  <c r="O4224" i="8"/>
  <c r="O4223" i="8"/>
  <c r="O4222" i="8"/>
  <c r="O4221" i="8"/>
  <c r="O4220" i="8"/>
  <c r="O4219" i="8"/>
  <c r="O4218" i="8"/>
  <c r="O4217" i="8"/>
  <c r="O4216" i="8"/>
  <c r="O4215" i="8"/>
  <c r="O4214" i="8"/>
  <c r="O4213" i="8"/>
  <c r="O4212" i="8"/>
  <c r="O4211" i="8"/>
  <c r="O4210" i="8"/>
  <c r="O4209" i="8"/>
  <c r="O4208" i="8"/>
  <c r="O4207" i="8"/>
  <c r="O4206" i="8"/>
  <c r="O4205" i="8"/>
  <c r="O4204" i="8"/>
  <c r="O4203" i="8"/>
  <c r="O4202" i="8"/>
  <c r="O4201" i="8"/>
  <c r="O4200" i="8"/>
  <c r="O4199" i="8"/>
  <c r="O4198" i="8"/>
  <c r="O4197" i="8"/>
  <c r="O4196" i="8"/>
  <c r="O4195" i="8"/>
  <c r="O4194" i="8"/>
  <c r="O4193" i="8"/>
  <c r="O4192" i="8"/>
  <c r="O4191" i="8"/>
  <c r="O4190" i="8"/>
  <c r="O4189" i="8"/>
  <c r="O4188" i="8"/>
  <c r="O4187" i="8"/>
  <c r="O4186" i="8"/>
  <c r="O4185" i="8"/>
  <c r="O4184" i="8"/>
  <c r="O4183" i="8"/>
  <c r="O4182" i="8"/>
  <c r="O4181" i="8"/>
  <c r="O4180" i="8"/>
  <c r="O4179" i="8"/>
  <c r="O4178" i="8"/>
  <c r="O4177" i="8"/>
  <c r="O4176" i="8"/>
  <c r="O4175" i="8"/>
  <c r="O4174" i="8"/>
  <c r="O4173" i="8"/>
  <c r="O4172" i="8"/>
  <c r="O4171" i="8"/>
  <c r="O4170" i="8"/>
  <c r="O4169" i="8"/>
  <c r="O4168" i="8"/>
  <c r="O4167" i="8"/>
  <c r="O4166" i="8"/>
  <c r="O4165" i="8"/>
  <c r="O4164" i="8"/>
  <c r="O4163" i="8"/>
  <c r="O4162" i="8"/>
  <c r="O4161" i="8"/>
  <c r="O4160" i="8"/>
  <c r="O4159" i="8"/>
  <c r="O4158" i="8"/>
  <c r="O4157" i="8"/>
  <c r="O4156" i="8"/>
  <c r="O4155" i="8"/>
  <c r="O4154" i="8"/>
  <c r="O4153" i="8"/>
  <c r="O4152" i="8"/>
  <c r="O4151" i="8"/>
  <c r="O4150" i="8"/>
  <c r="O4149" i="8"/>
  <c r="O4148" i="8"/>
  <c r="O4147" i="8"/>
  <c r="O4146" i="8"/>
  <c r="O4145" i="8"/>
  <c r="O4144" i="8"/>
  <c r="O4143" i="8"/>
  <c r="O4142" i="8"/>
  <c r="O4141" i="8"/>
  <c r="O4140" i="8"/>
  <c r="O4139" i="8"/>
  <c r="O4138" i="8"/>
  <c r="O4137" i="8"/>
  <c r="O4136" i="8"/>
  <c r="O4135" i="8"/>
  <c r="O4134" i="8"/>
  <c r="O4133" i="8"/>
  <c r="O4132" i="8"/>
  <c r="O4131" i="8"/>
  <c r="O4130" i="8"/>
  <c r="O4129" i="8"/>
  <c r="O4128" i="8"/>
  <c r="O4127" i="8"/>
  <c r="O4126" i="8"/>
  <c r="O4125" i="8"/>
  <c r="O4124" i="8"/>
  <c r="O4123" i="8"/>
  <c r="O4122" i="8"/>
  <c r="O4121" i="8"/>
  <c r="O4120" i="8"/>
  <c r="O4119" i="8"/>
  <c r="O4118" i="8"/>
  <c r="O4117" i="8"/>
  <c r="O4116" i="8"/>
  <c r="O4115" i="8"/>
  <c r="O4114" i="8"/>
  <c r="O4113" i="8"/>
  <c r="O4112" i="8"/>
  <c r="O4111" i="8"/>
  <c r="O4110" i="8"/>
  <c r="O4109" i="8"/>
  <c r="O4108" i="8"/>
  <c r="O4107" i="8"/>
  <c r="O4106" i="8"/>
  <c r="O4105" i="8"/>
  <c r="O4104" i="8"/>
  <c r="O4103" i="8"/>
  <c r="O4102" i="8"/>
  <c r="O4101" i="8"/>
  <c r="O4100" i="8"/>
  <c r="O4099" i="8"/>
  <c r="O4098" i="8"/>
  <c r="O4097" i="8"/>
  <c r="O4096" i="8"/>
  <c r="O4095" i="8"/>
  <c r="O4094" i="8"/>
  <c r="O4093" i="8"/>
  <c r="O4092" i="8"/>
  <c r="O4091" i="8"/>
  <c r="O4090" i="8"/>
  <c r="O4089" i="8"/>
  <c r="O4088" i="8"/>
  <c r="O4087" i="8"/>
  <c r="O4086" i="8"/>
  <c r="O4085" i="8"/>
  <c r="O4084" i="8"/>
  <c r="O4083" i="8"/>
  <c r="O4082" i="8"/>
  <c r="O4081" i="8"/>
  <c r="O4080" i="8"/>
  <c r="O4079" i="8"/>
  <c r="O4078" i="8"/>
  <c r="O4077" i="8"/>
  <c r="O4076" i="8"/>
  <c r="O4075" i="8"/>
  <c r="O4074" i="8"/>
  <c r="O4073" i="8"/>
  <c r="O4072" i="8"/>
  <c r="O4071" i="8"/>
  <c r="O4070" i="8"/>
  <c r="O4069" i="8"/>
  <c r="O4068" i="8"/>
  <c r="O4067" i="8"/>
  <c r="O4066" i="8"/>
  <c r="O4065" i="8"/>
  <c r="O4064" i="8"/>
  <c r="O4063" i="8"/>
  <c r="O4062" i="8"/>
  <c r="O4061" i="8"/>
  <c r="O4060" i="8"/>
  <c r="O4059" i="8"/>
  <c r="O4058" i="8"/>
  <c r="O4057" i="8"/>
  <c r="O4056" i="8"/>
  <c r="O4055" i="8"/>
  <c r="O4054" i="8"/>
  <c r="O4053" i="8"/>
  <c r="O4052" i="8"/>
  <c r="O4051" i="8"/>
  <c r="O4050" i="8"/>
  <c r="O4049" i="8"/>
  <c r="O4048" i="8"/>
  <c r="O4047" i="8"/>
  <c r="O4046" i="8"/>
  <c r="O4045" i="8"/>
  <c r="O4044" i="8"/>
  <c r="O4043" i="8"/>
  <c r="O4042" i="8"/>
  <c r="O4041" i="8"/>
  <c r="O4040" i="8"/>
  <c r="O4039" i="8"/>
  <c r="O4038" i="8"/>
  <c r="O4037" i="8"/>
  <c r="O4036" i="8"/>
  <c r="O4035" i="8"/>
  <c r="O4034" i="8"/>
  <c r="O4033" i="8"/>
  <c r="O4032" i="8"/>
  <c r="O4031" i="8"/>
  <c r="O4030" i="8"/>
  <c r="O4029" i="8"/>
  <c r="O4028" i="8"/>
  <c r="O4027" i="8"/>
  <c r="O4026" i="8"/>
  <c r="O4025" i="8"/>
  <c r="O4024" i="8"/>
  <c r="O4023" i="8"/>
  <c r="O4022" i="8"/>
  <c r="O4021" i="8"/>
  <c r="O4020" i="8"/>
  <c r="O4019" i="8"/>
  <c r="O4018" i="8"/>
  <c r="O4017" i="8"/>
  <c r="O4016" i="8"/>
  <c r="O4015" i="8"/>
  <c r="O4014" i="8"/>
  <c r="O4013" i="8"/>
  <c r="O4012" i="8"/>
  <c r="O4011" i="8"/>
  <c r="O4010" i="8"/>
  <c r="O4009" i="8"/>
  <c r="O4008" i="8"/>
  <c r="O4007" i="8"/>
  <c r="O4006" i="8"/>
  <c r="O4005" i="8"/>
  <c r="O4004" i="8"/>
  <c r="O4003" i="8"/>
  <c r="O4002" i="8"/>
  <c r="O4001" i="8"/>
  <c r="O4000" i="8"/>
  <c r="O3999" i="8"/>
  <c r="O3998" i="8"/>
  <c r="O3997" i="8"/>
  <c r="O3996" i="8"/>
  <c r="O3995" i="8"/>
  <c r="O3994" i="8"/>
  <c r="O3993" i="8"/>
  <c r="O3992" i="8"/>
  <c r="O3991" i="8"/>
  <c r="O3990" i="8"/>
  <c r="O3989" i="8"/>
  <c r="O3988" i="8"/>
  <c r="O3987" i="8"/>
  <c r="O3986" i="8"/>
  <c r="O3985" i="8"/>
  <c r="O3984" i="8"/>
  <c r="O3983" i="8"/>
  <c r="O3982" i="8"/>
  <c r="O3981" i="8"/>
  <c r="O3980" i="8"/>
  <c r="O3979" i="8"/>
  <c r="O3978" i="8"/>
  <c r="O3977" i="8"/>
  <c r="O3976" i="8"/>
  <c r="O3975" i="8"/>
  <c r="O3974" i="8"/>
  <c r="O3973" i="8"/>
  <c r="O3972" i="8"/>
  <c r="O3971" i="8"/>
  <c r="O3970" i="8"/>
  <c r="O3969" i="8"/>
  <c r="O3968" i="8"/>
  <c r="O3967" i="8"/>
  <c r="O3966" i="8"/>
  <c r="O3965" i="8"/>
  <c r="O3964" i="8"/>
  <c r="O3963" i="8"/>
  <c r="O3962" i="8"/>
  <c r="O3961" i="8"/>
  <c r="O3960" i="8"/>
  <c r="O3959" i="8"/>
  <c r="O3958" i="8"/>
  <c r="O3957" i="8"/>
  <c r="O3956" i="8"/>
  <c r="O3955" i="8"/>
  <c r="O3954" i="8"/>
  <c r="O3953" i="8"/>
  <c r="O3952" i="8"/>
  <c r="O3951" i="8"/>
  <c r="O3950" i="8"/>
  <c r="O3949" i="8"/>
  <c r="O3948" i="8"/>
  <c r="O3947" i="8"/>
  <c r="O3946" i="8"/>
  <c r="O3945" i="8"/>
  <c r="O3944" i="8"/>
  <c r="O3943" i="8"/>
  <c r="O3942" i="8"/>
  <c r="O3941" i="8"/>
  <c r="O3940" i="8"/>
  <c r="O3939" i="8"/>
  <c r="O3938" i="8"/>
  <c r="O3937" i="8"/>
  <c r="O3936" i="8"/>
  <c r="O3935" i="8"/>
  <c r="O3934" i="8"/>
  <c r="O3933" i="8"/>
  <c r="O3932" i="8"/>
  <c r="O3931" i="8"/>
  <c r="O3930" i="8"/>
  <c r="O3929" i="8"/>
  <c r="O3928" i="8"/>
  <c r="O3927" i="8"/>
  <c r="O3926" i="8"/>
  <c r="O3925" i="8"/>
  <c r="O3924" i="8"/>
  <c r="O3923" i="8"/>
  <c r="O3922" i="8"/>
  <c r="O3921" i="8"/>
  <c r="O3920" i="8"/>
  <c r="O3919" i="8"/>
  <c r="O3918" i="8"/>
  <c r="O3917" i="8"/>
  <c r="O3916" i="8"/>
  <c r="O3915" i="8"/>
  <c r="O3914" i="8"/>
  <c r="O3913" i="8"/>
  <c r="O3912" i="8"/>
  <c r="O3911" i="8"/>
  <c r="O3910" i="8"/>
  <c r="O3909" i="8"/>
  <c r="O3908" i="8"/>
  <c r="O3907" i="8"/>
  <c r="O3906" i="8"/>
  <c r="O3905" i="8"/>
  <c r="O3904" i="8"/>
  <c r="O3903" i="8"/>
  <c r="O3902" i="8"/>
  <c r="O3901" i="8"/>
  <c r="O3900" i="8"/>
  <c r="O3899" i="8"/>
  <c r="O3898" i="8"/>
  <c r="O3897" i="8"/>
  <c r="O3896" i="8"/>
  <c r="O3895" i="8"/>
  <c r="O3894" i="8"/>
  <c r="O3893" i="8"/>
  <c r="O3892" i="8"/>
  <c r="O3891" i="8"/>
  <c r="O3890" i="8"/>
  <c r="O3889" i="8"/>
  <c r="O3888" i="8"/>
  <c r="O3887" i="8"/>
  <c r="O3886" i="8"/>
  <c r="O3885" i="8"/>
  <c r="O3884" i="8"/>
  <c r="O3883" i="8"/>
  <c r="O3882" i="8"/>
  <c r="O3881" i="8"/>
  <c r="O3880" i="8"/>
  <c r="O3879" i="8"/>
  <c r="O3878" i="8"/>
  <c r="O3877" i="8"/>
  <c r="O3876" i="8"/>
  <c r="O3875" i="8"/>
  <c r="O3874" i="8"/>
  <c r="O3873" i="8"/>
  <c r="O3872" i="8"/>
  <c r="O3871" i="8"/>
  <c r="O3870" i="8"/>
  <c r="O3869" i="8"/>
  <c r="O3868" i="8"/>
  <c r="O3867" i="8"/>
  <c r="O3866" i="8"/>
  <c r="O3865" i="8"/>
  <c r="O3864" i="8"/>
  <c r="O3863" i="8"/>
  <c r="O3862" i="8"/>
  <c r="O3861" i="8"/>
  <c r="O3860" i="8"/>
  <c r="O3859" i="8"/>
  <c r="O3858" i="8"/>
  <c r="O3857" i="8"/>
  <c r="O3856" i="8"/>
  <c r="O3855" i="8"/>
  <c r="O3854" i="8"/>
  <c r="O3853" i="8"/>
  <c r="O3852" i="8"/>
  <c r="O3851" i="8"/>
  <c r="O3850" i="8"/>
  <c r="O3849" i="8"/>
  <c r="O3848" i="8"/>
  <c r="O3847" i="8"/>
  <c r="O3846" i="8"/>
  <c r="O3845" i="8"/>
  <c r="O3844" i="8"/>
  <c r="O3843" i="8"/>
  <c r="O3842" i="8"/>
  <c r="O3841" i="8"/>
  <c r="O3840" i="8"/>
  <c r="O3839" i="8"/>
  <c r="O3838" i="8"/>
  <c r="O3837" i="8"/>
  <c r="O3836" i="8"/>
  <c r="O3835" i="8"/>
  <c r="O3834" i="8"/>
  <c r="O3833" i="8"/>
  <c r="O3832" i="8"/>
  <c r="O3831" i="8"/>
  <c r="O3830" i="8"/>
  <c r="O3829" i="8"/>
  <c r="O3828" i="8"/>
  <c r="O3827" i="8"/>
  <c r="O3826" i="8"/>
  <c r="O3825" i="8"/>
  <c r="O3824" i="8"/>
  <c r="O3823" i="8"/>
  <c r="O3822" i="8"/>
  <c r="O3821" i="8"/>
  <c r="O3820" i="8"/>
  <c r="O3819" i="8"/>
  <c r="O3818" i="8"/>
  <c r="O3817" i="8"/>
  <c r="O3816" i="8"/>
  <c r="O3815" i="8"/>
  <c r="O3814" i="8"/>
  <c r="O3813" i="8"/>
  <c r="O3812" i="8"/>
  <c r="O3811" i="8"/>
  <c r="O3810" i="8"/>
  <c r="O3809" i="8"/>
  <c r="O3808" i="8"/>
  <c r="O3807" i="8"/>
  <c r="O3806" i="8"/>
  <c r="O3805" i="8"/>
  <c r="O3804" i="8"/>
  <c r="O3803" i="8"/>
  <c r="O3802" i="8"/>
  <c r="O3801" i="8"/>
  <c r="O3800" i="8"/>
  <c r="O3799" i="8"/>
  <c r="O3798" i="8"/>
  <c r="O3797" i="8"/>
  <c r="O3796" i="8"/>
  <c r="O3795" i="8"/>
  <c r="O3794" i="8"/>
  <c r="O3793" i="8"/>
  <c r="O3792" i="8"/>
  <c r="O3791" i="8"/>
  <c r="O3790" i="8"/>
  <c r="O3789" i="8"/>
  <c r="O3788" i="8"/>
  <c r="O3787" i="8"/>
  <c r="O3786" i="8"/>
  <c r="O3785" i="8"/>
  <c r="O3784" i="8"/>
  <c r="O3783" i="8"/>
  <c r="O3782" i="8"/>
  <c r="O3781" i="8"/>
  <c r="O3780" i="8"/>
  <c r="O3779" i="8"/>
  <c r="O3778" i="8"/>
  <c r="O3777" i="8"/>
  <c r="O3776" i="8"/>
  <c r="O3775" i="8"/>
  <c r="O3774" i="8"/>
  <c r="O3773" i="8"/>
  <c r="O3772" i="8"/>
  <c r="O3771" i="8"/>
  <c r="O3770" i="8"/>
  <c r="O3769" i="8"/>
  <c r="O3768" i="8"/>
  <c r="O3767" i="8"/>
  <c r="O3766" i="8"/>
  <c r="O3765" i="8"/>
  <c r="O3764" i="8"/>
  <c r="O3763" i="8"/>
  <c r="O3762" i="8"/>
  <c r="O3761" i="8"/>
  <c r="O3760" i="8"/>
  <c r="O3759" i="8"/>
  <c r="O3758" i="8"/>
  <c r="O3757" i="8"/>
  <c r="O3756" i="8"/>
  <c r="O3755" i="8"/>
  <c r="O3754" i="8"/>
  <c r="O3753" i="8"/>
  <c r="O3752" i="8"/>
  <c r="O3751" i="8"/>
  <c r="O3750" i="8"/>
  <c r="O3749" i="8"/>
  <c r="O3748" i="8"/>
  <c r="O3747" i="8"/>
  <c r="O3746" i="8"/>
  <c r="O3745" i="8"/>
  <c r="O3744" i="8"/>
  <c r="O3743" i="8"/>
  <c r="O3742" i="8"/>
  <c r="O3741" i="8"/>
  <c r="O3740" i="8"/>
  <c r="O3739" i="8"/>
  <c r="O3738" i="8"/>
  <c r="O3737" i="8"/>
  <c r="O3736" i="8"/>
  <c r="O3735" i="8"/>
  <c r="O3734" i="8"/>
  <c r="O3733" i="8"/>
  <c r="O3732" i="8"/>
  <c r="O3731" i="8"/>
  <c r="O3730" i="8"/>
  <c r="O3729" i="8"/>
  <c r="O3728" i="8"/>
  <c r="O3727" i="8"/>
  <c r="O3726" i="8"/>
  <c r="O3725" i="8"/>
  <c r="O3724" i="8"/>
  <c r="O3723" i="8"/>
  <c r="O3722" i="8"/>
  <c r="O3721" i="8"/>
  <c r="O3720" i="8"/>
  <c r="O3719" i="8"/>
  <c r="O3718" i="8"/>
  <c r="O3717" i="8"/>
  <c r="O3716" i="8"/>
  <c r="O3715" i="8"/>
  <c r="O3714" i="8"/>
  <c r="O3713" i="8"/>
  <c r="O3712" i="8"/>
  <c r="O3711" i="8"/>
  <c r="O3710" i="8"/>
  <c r="O3709" i="8"/>
  <c r="O3708" i="8"/>
  <c r="O3707" i="8"/>
  <c r="O3706" i="8"/>
  <c r="O3705" i="8"/>
  <c r="O3704" i="8"/>
  <c r="O3703" i="8"/>
  <c r="O3702" i="8"/>
  <c r="O3701" i="8"/>
  <c r="O3700" i="8"/>
  <c r="O3699" i="8"/>
  <c r="O3698" i="8"/>
  <c r="O3697" i="8"/>
  <c r="O3696" i="8"/>
  <c r="O3695" i="8"/>
  <c r="O3694" i="8"/>
  <c r="O3693" i="8"/>
  <c r="O3692" i="8"/>
  <c r="O3691" i="8"/>
  <c r="O3690" i="8"/>
  <c r="O3689" i="8"/>
  <c r="O3688" i="8"/>
  <c r="O3687" i="8"/>
  <c r="O3686" i="8"/>
  <c r="O3685" i="8"/>
  <c r="O3684" i="8"/>
  <c r="O3683" i="8"/>
  <c r="O3682" i="8"/>
  <c r="O3681" i="8"/>
  <c r="O3680" i="8"/>
  <c r="O3679" i="8"/>
  <c r="O3678" i="8"/>
  <c r="O3677" i="8"/>
  <c r="O3676" i="8"/>
  <c r="O3675" i="8"/>
  <c r="O3674" i="8"/>
  <c r="O3673" i="8"/>
  <c r="O3672" i="8"/>
  <c r="O3671" i="8"/>
  <c r="O3670" i="8"/>
  <c r="O3669" i="8"/>
  <c r="O3668" i="8"/>
  <c r="O3667" i="8"/>
  <c r="O3666" i="8"/>
  <c r="O3665" i="8"/>
  <c r="O3664" i="8"/>
  <c r="O3663" i="8"/>
  <c r="O3662" i="8"/>
  <c r="O3661" i="8"/>
  <c r="O3660" i="8"/>
  <c r="O3659" i="8"/>
  <c r="O3658" i="8"/>
  <c r="O3657" i="8"/>
  <c r="O3656" i="8"/>
  <c r="O3655" i="8"/>
  <c r="O3654" i="8"/>
  <c r="O3653" i="8"/>
  <c r="O3652" i="8"/>
  <c r="O3651" i="8"/>
  <c r="O3650" i="8"/>
  <c r="O3649" i="8"/>
  <c r="O3648" i="8"/>
  <c r="O3647" i="8"/>
  <c r="O3646" i="8"/>
  <c r="O3645" i="8"/>
  <c r="O3644" i="8"/>
  <c r="O3643" i="8"/>
  <c r="O3642" i="8"/>
  <c r="O3641" i="8"/>
  <c r="O3640" i="8"/>
  <c r="O3639" i="8"/>
  <c r="O3638" i="8"/>
  <c r="O3637" i="8"/>
  <c r="O3636" i="8"/>
  <c r="O3635" i="8"/>
  <c r="O3634" i="8"/>
  <c r="O3633" i="8"/>
  <c r="O3632" i="8"/>
  <c r="O3631" i="8"/>
  <c r="O3630" i="8"/>
  <c r="O3629" i="8"/>
  <c r="O3628" i="8"/>
  <c r="O3627" i="8"/>
  <c r="O3626" i="8"/>
  <c r="O3625" i="8"/>
  <c r="O3624" i="8"/>
  <c r="O3623" i="8"/>
  <c r="O3622" i="8"/>
  <c r="O3621" i="8"/>
  <c r="O3620" i="8"/>
  <c r="O3619" i="8"/>
  <c r="O3618" i="8"/>
  <c r="O3617" i="8"/>
  <c r="O3616" i="8"/>
  <c r="O3615" i="8"/>
  <c r="O3614" i="8"/>
  <c r="O3613" i="8"/>
  <c r="O3612" i="8"/>
  <c r="O3611" i="8"/>
  <c r="O3610" i="8"/>
  <c r="O3609" i="8"/>
  <c r="O3608" i="8"/>
  <c r="O3607" i="8"/>
  <c r="O3606" i="8"/>
  <c r="O3605" i="8"/>
  <c r="O3604" i="8"/>
  <c r="O3603" i="8"/>
  <c r="O3602" i="8"/>
  <c r="O3601" i="8"/>
  <c r="O3600" i="8"/>
  <c r="O3599" i="8"/>
  <c r="O3598" i="8"/>
  <c r="O3597" i="8"/>
  <c r="O3596" i="8"/>
  <c r="O3595" i="8"/>
  <c r="O3594" i="8"/>
  <c r="O3593" i="8"/>
  <c r="O3592" i="8"/>
  <c r="O3591" i="8"/>
  <c r="O3590" i="8"/>
  <c r="O3589" i="8"/>
  <c r="O3588" i="8"/>
  <c r="O3587" i="8"/>
  <c r="O3586" i="8"/>
  <c r="O3585" i="8"/>
  <c r="O3584" i="8"/>
  <c r="O3583" i="8"/>
  <c r="O3582" i="8"/>
  <c r="O3581" i="8"/>
  <c r="O3580" i="8"/>
  <c r="O3579" i="8"/>
  <c r="O3578" i="8"/>
  <c r="O3577" i="8"/>
  <c r="O3576" i="8"/>
  <c r="O3575" i="8"/>
  <c r="O3574" i="8"/>
  <c r="O3573" i="8"/>
  <c r="O3572" i="8"/>
  <c r="O3571" i="8"/>
  <c r="O3570" i="8"/>
  <c r="O3569" i="8"/>
  <c r="O3568" i="8"/>
  <c r="O3567" i="8"/>
  <c r="O3566" i="8"/>
  <c r="O3565" i="8"/>
  <c r="O3564" i="8"/>
  <c r="O3563" i="8"/>
  <c r="O3562" i="8"/>
  <c r="O3561" i="8"/>
  <c r="O3560" i="8"/>
  <c r="O3559" i="8"/>
  <c r="O3558" i="8"/>
  <c r="O3557" i="8"/>
  <c r="O3556" i="8"/>
  <c r="O3555" i="8"/>
  <c r="O3554" i="8"/>
  <c r="O3553" i="8"/>
  <c r="O3552" i="8"/>
  <c r="O3551" i="8"/>
  <c r="O3550" i="8"/>
  <c r="O3549" i="8"/>
  <c r="O3548" i="8"/>
  <c r="O3547" i="8"/>
  <c r="O3546" i="8"/>
  <c r="O3545" i="8"/>
  <c r="O3544" i="8"/>
  <c r="O3543" i="8"/>
  <c r="O3542" i="8"/>
  <c r="O3541" i="8"/>
  <c r="O3540" i="8"/>
  <c r="O3539" i="8"/>
  <c r="O3538" i="8"/>
  <c r="O3537" i="8"/>
  <c r="O3536" i="8"/>
  <c r="O3535" i="8"/>
  <c r="O3534" i="8"/>
  <c r="O3533" i="8"/>
  <c r="O3532" i="8"/>
  <c r="O3531" i="8"/>
  <c r="O3530" i="8"/>
  <c r="O3529" i="8"/>
  <c r="O3528" i="8"/>
  <c r="O3527" i="8"/>
  <c r="O3526" i="8"/>
  <c r="O3525" i="8"/>
  <c r="O3524" i="8"/>
  <c r="O3523" i="8"/>
  <c r="O3522" i="8"/>
  <c r="O3521" i="8"/>
  <c r="O3520" i="8"/>
  <c r="O3519" i="8"/>
  <c r="O3518" i="8"/>
  <c r="O3517" i="8"/>
  <c r="O3516" i="8"/>
  <c r="O3515" i="8"/>
  <c r="O3514" i="8"/>
  <c r="O3513" i="8"/>
  <c r="O3512" i="8"/>
  <c r="O3511" i="8"/>
  <c r="O3510" i="8"/>
  <c r="O3509" i="8"/>
  <c r="O3508" i="8"/>
  <c r="O3507" i="8"/>
  <c r="O3506" i="8"/>
  <c r="O3505" i="8"/>
  <c r="O3504" i="8"/>
  <c r="O3503" i="8"/>
  <c r="O3502" i="8"/>
  <c r="O3501" i="8"/>
  <c r="O3500" i="8"/>
  <c r="O3499" i="8"/>
  <c r="O3498" i="8"/>
  <c r="O3497" i="8"/>
  <c r="O3496" i="8"/>
  <c r="O3495" i="8"/>
  <c r="O3494" i="8"/>
  <c r="O3493" i="8"/>
  <c r="O3492" i="8"/>
  <c r="O3491" i="8"/>
  <c r="O3490" i="8"/>
  <c r="O3489" i="8"/>
  <c r="O3488" i="8"/>
  <c r="O3487" i="8"/>
  <c r="O3486" i="8"/>
  <c r="O3485" i="8"/>
  <c r="O3484" i="8"/>
  <c r="O3483" i="8"/>
  <c r="O3482" i="8"/>
  <c r="O3481" i="8"/>
  <c r="O3480" i="8"/>
  <c r="O3479" i="8"/>
  <c r="O3478" i="8"/>
  <c r="O3477" i="8"/>
  <c r="O3476" i="8"/>
  <c r="O3475" i="8"/>
  <c r="O3474" i="8"/>
  <c r="O3473" i="8"/>
  <c r="O3472" i="8"/>
  <c r="O3471" i="8"/>
  <c r="O3470" i="8"/>
  <c r="O3469" i="8"/>
  <c r="O3468" i="8"/>
  <c r="O3467" i="8"/>
  <c r="O3466" i="8"/>
  <c r="O3465" i="8"/>
  <c r="O3464" i="8"/>
  <c r="O3463" i="8"/>
  <c r="O3462" i="8"/>
  <c r="O3461" i="8"/>
  <c r="O3460" i="8"/>
  <c r="O3459" i="8"/>
  <c r="O3458" i="8"/>
  <c r="O3457" i="8"/>
  <c r="O3456" i="8"/>
  <c r="O3455" i="8"/>
  <c r="O3454" i="8"/>
  <c r="O3453" i="8"/>
  <c r="O3452" i="8"/>
  <c r="O3451" i="8"/>
  <c r="O3450" i="8"/>
  <c r="O3449" i="8"/>
  <c r="O3448" i="8"/>
  <c r="O3447" i="8"/>
  <c r="O3446" i="8"/>
  <c r="O3445" i="8"/>
  <c r="O3444" i="8"/>
  <c r="O3443" i="8"/>
  <c r="O3442" i="8"/>
  <c r="O3441" i="8"/>
  <c r="O3440" i="8"/>
  <c r="O3439" i="8"/>
  <c r="O3438" i="8"/>
  <c r="O3437" i="8"/>
  <c r="O3436" i="8"/>
  <c r="O3435" i="8"/>
  <c r="O3434" i="8"/>
  <c r="O3433" i="8"/>
  <c r="O3432" i="8"/>
  <c r="O3431" i="8"/>
  <c r="O3430" i="8"/>
  <c r="O3429" i="8"/>
  <c r="O3428" i="8"/>
  <c r="O3427" i="8"/>
  <c r="O3426" i="8"/>
  <c r="O3425" i="8"/>
  <c r="O3424" i="8"/>
  <c r="O3423" i="8"/>
  <c r="O3422" i="8"/>
  <c r="O3421" i="8"/>
  <c r="O3420" i="8"/>
  <c r="O3419" i="8"/>
  <c r="O3418" i="8"/>
  <c r="O3417" i="8"/>
  <c r="O3416" i="8"/>
  <c r="O3415" i="8"/>
  <c r="O3414" i="8"/>
  <c r="O3413" i="8"/>
  <c r="O3412" i="8"/>
  <c r="O3411" i="8"/>
  <c r="O3410" i="8"/>
  <c r="O3409" i="8"/>
  <c r="O3408" i="8"/>
  <c r="O3407" i="8"/>
  <c r="O3406" i="8"/>
  <c r="O3405" i="8"/>
  <c r="O3404" i="8"/>
  <c r="O3403" i="8"/>
  <c r="O3402" i="8"/>
  <c r="O3401" i="8"/>
  <c r="O3400" i="8"/>
  <c r="O3399" i="8"/>
  <c r="O3398" i="8"/>
  <c r="O3397" i="8"/>
  <c r="O3396" i="8"/>
  <c r="O3395" i="8"/>
  <c r="O3394" i="8"/>
  <c r="O3393" i="8"/>
  <c r="O3392" i="8"/>
  <c r="O3391" i="8"/>
  <c r="O3390" i="8"/>
  <c r="O3389" i="8"/>
  <c r="O3388" i="8"/>
  <c r="O3387" i="8"/>
  <c r="O3386" i="8"/>
  <c r="O3385" i="8"/>
  <c r="O3384" i="8"/>
  <c r="O3383" i="8"/>
  <c r="O3382" i="8"/>
  <c r="O3381" i="8"/>
  <c r="O3380" i="8"/>
  <c r="O3379" i="8"/>
  <c r="O3378" i="8"/>
  <c r="O3377" i="8"/>
  <c r="O3376" i="8"/>
  <c r="O3375" i="8"/>
  <c r="O3374" i="8"/>
  <c r="O3373" i="8"/>
  <c r="O3372" i="8"/>
  <c r="O3371" i="8"/>
  <c r="O3370" i="8"/>
  <c r="O3369" i="8"/>
  <c r="O3368" i="8"/>
  <c r="O3367" i="8"/>
  <c r="O3366" i="8"/>
  <c r="O3365" i="8"/>
  <c r="O3364" i="8"/>
  <c r="O3363" i="8"/>
  <c r="O3362" i="8"/>
  <c r="O3361" i="8"/>
  <c r="O3360" i="8"/>
  <c r="O3359" i="8"/>
  <c r="O3358" i="8"/>
  <c r="O3357" i="8"/>
  <c r="O3356" i="8"/>
  <c r="O3355" i="8"/>
  <c r="O3354" i="8"/>
  <c r="O3353" i="8"/>
  <c r="O3352" i="8"/>
  <c r="O3351" i="8"/>
  <c r="O3350" i="8"/>
  <c r="O3349" i="8"/>
  <c r="O3348" i="8"/>
  <c r="O3347" i="8"/>
  <c r="O3346" i="8"/>
  <c r="O3345" i="8"/>
  <c r="O3344" i="8"/>
  <c r="O3343" i="8"/>
  <c r="O3342" i="8"/>
  <c r="O3341" i="8"/>
  <c r="O3340" i="8"/>
  <c r="O3339" i="8"/>
  <c r="O3338" i="8"/>
  <c r="O3337" i="8"/>
  <c r="O3336" i="8"/>
  <c r="O3335" i="8"/>
  <c r="O3334" i="8"/>
  <c r="O3333" i="8"/>
  <c r="O3332" i="8"/>
  <c r="O3331" i="8"/>
  <c r="O3330" i="8"/>
  <c r="O3329" i="8"/>
  <c r="O3328" i="8"/>
  <c r="O3327" i="8"/>
  <c r="O3326" i="8"/>
  <c r="O3325" i="8"/>
  <c r="O3324" i="8"/>
  <c r="O3323" i="8"/>
  <c r="O3322" i="8"/>
  <c r="O3321" i="8"/>
  <c r="O3320" i="8"/>
  <c r="O3319" i="8"/>
  <c r="O3318" i="8"/>
  <c r="O3317" i="8"/>
  <c r="O3316" i="8"/>
  <c r="O3315" i="8"/>
  <c r="O3314" i="8"/>
  <c r="O3313" i="8"/>
  <c r="O3312" i="8"/>
  <c r="O3311" i="8"/>
  <c r="O3310" i="8"/>
  <c r="O3309" i="8"/>
  <c r="O3308" i="8"/>
  <c r="O3307" i="8"/>
  <c r="O3306" i="8"/>
  <c r="O3305" i="8"/>
  <c r="O3304" i="8"/>
  <c r="O3303" i="8"/>
  <c r="O3302" i="8"/>
  <c r="O3301" i="8"/>
  <c r="O3300" i="8"/>
  <c r="O3299" i="8"/>
  <c r="O3298" i="8"/>
  <c r="O3297" i="8"/>
  <c r="O3296" i="8"/>
  <c r="O3295" i="8"/>
  <c r="O3294" i="8"/>
  <c r="O3293" i="8"/>
  <c r="O3292" i="8"/>
  <c r="O3291" i="8"/>
  <c r="O3290" i="8"/>
  <c r="O3289" i="8"/>
  <c r="O3288" i="8"/>
  <c r="O3287" i="8"/>
  <c r="O3286" i="8"/>
  <c r="O3285" i="8"/>
  <c r="O3284" i="8"/>
  <c r="O3283" i="8"/>
  <c r="O3282" i="8"/>
  <c r="O3281" i="8"/>
  <c r="O3280" i="8"/>
  <c r="O3279" i="8"/>
  <c r="O3278" i="8"/>
  <c r="O3277" i="8"/>
  <c r="O3276" i="8"/>
  <c r="O3275" i="8"/>
  <c r="O3274" i="8"/>
  <c r="O3273" i="8"/>
  <c r="O3272" i="8"/>
  <c r="O3271" i="8"/>
  <c r="O3270" i="8"/>
  <c r="O3269" i="8"/>
  <c r="O3268" i="8"/>
  <c r="O3267" i="8"/>
  <c r="O3266" i="8"/>
  <c r="O3265" i="8"/>
  <c r="O3264" i="8"/>
  <c r="O3263" i="8"/>
  <c r="O3262" i="8"/>
  <c r="O3261" i="8"/>
  <c r="O3260" i="8"/>
  <c r="O3259" i="8"/>
  <c r="O3258" i="8"/>
  <c r="O3257" i="8"/>
  <c r="O3256" i="8"/>
  <c r="O3255" i="8"/>
  <c r="O3254" i="8"/>
  <c r="O3253" i="8"/>
  <c r="O3252" i="8"/>
  <c r="O3251" i="8"/>
  <c r="O3250" i="8"/>
  <c r="O3249" i="8"/>
  <c r="O3248" i="8"/>
  <c r="O3247" i="8"/>
  <c r="O3246" i="8"/>
  <c r="O3245" i="8"/>
  <c r="O3244" i="8"/>
  <c r="O3243" i="8"/>
  <c r="O3242" i="8"/>
  <c r="O3241" i="8"/>
  <c r="O3240" i="8"/>
  <c r="O3239" i="8"/>
  <c r="O3238" i="8"/>
  <c r="O3237" i="8"/>
  <c r="O3236" i="8"/>
  <c r="O3235" i="8"/>
  <c r="O3234" i="8"/>
  <c r="O3233" i="8"/>
  <c r="O3232" i="8"/>
  <c r="O3231" i="8"/>
  <c r="O3230" i="8"/>
  <c r="O3229" i="8"/>
  <c r="O3228" i="8"/>
  <c r="O3227" i="8"/>
  <c r="O3226" i="8"/>
  <c r="O3225" i="8"/>
  <c r="O3224" i="8"/>
  <c r="O3223" i="8"/>
  <c r="O3222" i="8"/>
  <c r="O3221" i="8"/>
  <c r="O3220" i="8"/>
  <c r="O3219" i="8"/>
  <c r="O3218" i="8"/>
  <c r="O3217" i="8"/>
  <c r="O3216" i="8"/>
  <c r="O3215" i="8"/>
  <c r="O3214" i="8"/>
  <c r="O3213" i="8"/>
  <c r="O3212" i="8"/>
  <c r="O3211" i="8"/>
  <c r="O3210" i="8"/>
  <c r="O3209" i="8"/>
  <c r="O3208" i="8"/>
  <c r="O3207" i="8"/>
  <c r="O3206" i="8"/>
  <c r="O3205" i="8"/>
  <c r="O3204" i="8"/>
  <c r="O3203" i="8"/>
  <c r="O3202" i="8"/>
  <c r="O3201" i="8"/>
  <c r="O3200" i="8"/>
  <c r="O3199" i="8"/>
  <c r="O3198" i="8"/>
  <c r="O3197" i="8"/>
  <c r="O3196" i="8"/>
  <c r="O3195" i="8"/>
  <c r="O3194" i="8"/>
  <c r="O3193" i="8"/>
  <c r="O3192" i="8"/>
  <c r="O3191" i="8"/>
  <c r="O3190" i="8"/>
  <c r="O3189" i="8"/>
  <c r="O3188" i="8"/>
  <c r="O3187" i="8"/>
  <c r="O3186" i="8"/>
  <c r="O3185" i="8"/>
  <c r="O3184" i="8"/>
  <c r="O3183" i="8"/>
  <c r="O3182" i="8"/>
  <c r="O3181" i="8"/>
  <c r="O3180" i="8"/>
  <c r="O3179" i="8"/>
  <c r="O3178" i="8"/>
  <c r="O3177" i="8"/>
  <c r="O3176" i="8"/>
  <c r="O3175" i="8"/>
  <c r="O3174" i="8"/>
  <c r="O3173" i="8"/>
  <c r="O3172" i="8"/>
  <c r="O3171" i="8"/>
  <c r="O3170" i="8"/>
  <c r="O3169" i="8"/>
  <c r="O3168" i="8"/>
  <c r="O3167" i="8"/>
  <c r="O3166" i="8"/>
  <c r="O3165" i="8"/>
  <c r="O3164" i="8"/>
  <c r="O3163" i="8"/>
  <c r="O3162" i="8"/>
  <c r="O3161" i="8"/>
  <c r="O3160" i="8"/>
  <c r="O3159" i="8"/>
  <c r="O3158" i="8"/>
  <c r="O3157" i="8"/>
  <c r="O3156" i="8"/>
  <c r="O3155" i="8"/>
  <c r="O3154" i="8"/>
  <c r="O3153" i="8"/>
  <c r="O3152" i="8"/>
  <c r="O3151" i="8"/>
  <c r="O3150" i="8"/>
  <c r="O3149" i="8"/>
  <c r="O3148" i="8"/>
  <c r="O3147" i="8"/>
  <c r="O3146" i="8"/>
  <c r="O3145" i="8"/>
  <c r="O3144" i="8"/>
  <c r="O3143" i="8"/>
  <c r="O3142" i="8"/>
  <c r="O3141" i="8"/>
  <c r="O3140" i="8"/>
  <c r="O3139" i="8"/>
  <c r="O3138" i="8"/>
  <c r="O3137" i="8"/>
  <c r="O3136" i="8"/>
  <c r="O3135" i="8"/>
  <c r="O3134" i="8"/>
  <c r="O3133" i="8"/>
  <c r="O3132" i="8"/>
  <c r="O3131" i="8"/>
  <c r="O3130" i="8"/>
  <c r="O3129" i="8"/>
  <c r="O3128" i="8"/>
  <c r="O3127" i="8"/>
  <c r="O3126" i="8"/>
  <c r="O3125" i="8"/>
  <c r="O3124" i="8"/>
  <c r="O3123" i="8"/>
  <c r="O3122" i="8"/>
  <c r="O3121" i="8"/>
  <c r="O3120" i="8"/>
  <c r="O3119" i="8"/>
  <c r="O3118" i="8"/>
  <c r="O3117" i="8"/>
  <c r="O3116" i="8"/>
  <c r="O3115" i="8"/>
  <c r="O3114" i="8"/>
  <c r="O3113" i="8"/>
  <c r="O3112" i="8"/>
  <c r="O3111" i="8"/>
  <c r="O3110" i="8"/>
  <c r="O3109" i="8"/>
  <c r="O3108" i="8"/>
  <c r="O3107" i="8"/>
  <c r="O3106" i="8"/>
  <c r="O3105" i="8"/>
  <c r="O3104" i="8"/>
  <c r="O3103" i="8"/>
  <c r="O3102" i="8"/>
  <c r="O3101" i="8"/>
  <c r="O3100" i="8"/>
  <c r="O3099" i="8"/>
  <c r="O3098" i="8"/>
  <c r="O3097" i="8"/>
  <c r="O3096" i="8"/>
  <c r="O3095" i="8"/>
  <c r="O3094" i="8"/>
  <c r="O3093" i="8"/>
  <c r="O3092" i="8"/>
  <c r="O3091" i="8"/>
  <c r="O3090" i="8"/>
  <c r="O3089" i="8"/>
  <c r="O3088" i="8"/>
  <c r="O3087" i="8"/>
  <c r="O3086" i="8"/>
  <c r="O3085" i="8"/>
  <c r="O3084" i="8"/>
  <c r="O3083" i="8"/>
  <c r="O3082" i="8"/>
  <c r="O3081" i="8"/>
  <c r="O3080" i="8"/>
  <c r="O3079" i="8"/>
  <c r="O3078" i="8"/>
  <c r="O3077" i="8"/>
  <c r="O3076" i="8"/>
  <c r="O3075" i="8"/>
  <c r="O3074" i="8"/>
  <c r="O3073" i="8"/>
  <c r="O3072" i="8"/>
  <c r="O3071" i="8"/>
  <c r="O3070" i="8"/>
  <c r="O3069" i="8"/>
  <c r="O3068" i="8"/>
  <c r="O3067" i="8"/>
  <c r="O3066" i="8"/>
  <c r="O3065" i="8"/>
  <c r="O3064" i="8"/>
  <c r="O3063" i="8"/>
  <c r="O3062" i="8"/>
  <c r="O3061" i="8"/>
  <c r="O3060" i="8"/>
  <c r="O3059" i="8"/>
  <c r="O3058" i="8"/>
  <c r="O3057" i="8"/>
  <c r="O3056" i="8"/>
  <c r="O3055" i="8"/>
  <c r="O3054" i="8"/>
  <c r="O3053" i="8"/>
  <c r="O3052" i="8"/>
  <c r="O3051" i="8"/>
  <c r="O3050" i="8"/>
  <c r="O3049" i="8"/>
  <c r="O3048" i="8"/>
  <c r="O3047" i="8"/>
  <c r="O3046" i="8"/>
  <c r="O3045" i="8"/>
  <c r="O3044" i="8"/>
  <c r="O3043" i="8"/>
  <c r="O3042" i="8"/>
  <c r="O3041" i="8"/>
  <c r="O3040" i="8"/>
  <c r="O3039" i="8"/>
  <c r="O3038" i="8"/>
  <c r="O3037" i="8"/>
  <c r="O3036" i="8"/>
  <c r="O3035" i="8"/>
  <c r="O3034" i="8"/>
  <c r="O3033" i="8"/>
  <c r="O3032" i="8"/>
  <c r="O3031" i="8"/>
  <c r="O3030" i="8"/>
  <c r="O3029" i="8"/>
  <c r="O3028" i="8"/>
  <c r="O3027" i="8"/>
  <c r="O3026" i="8"/>
  <c r="O3025" i="8"/>
  <c r="O3024" i="8"/>
  <c r="O3023" i="8"/>
  <c r="O3022" i="8"/>
  <c r="O3021" i="8"/>
  <c r="O3020" i="8"/>
  <c r="O3019" i="8"/>
  <c r="O3018" i="8"/>
  <c r="O3017" i="8"/>
  <c r="O3016" i="8"/>
  <c r="O3015" i="8"/>
  <c r="O3014" i="8"/>
  <c r="O3013" i="8"/>
  <c r="O3012" i="8"/>
  <c r="O3011" i="8"/>
  <c r="O3010" i="8"/>
  <c r="O3009" i="8"/>
  <c r="O3008" i="8"/>
  <c r="O3007" i="8"/>
  <c r="O3006" i="8"/>
  <c r="O3005" i="8"/>
  <c r="O3004" i="8"/>
  <c r="O3003" i="8"/>
  <c r="O3002" i="8"/>
  <c r="O3001" i="8"/>
  <c r="O3000" i="8"/>
  <c r="O2999" i="8"/>
  <c r="O2998" i="8"/>
  <c r="O2997" i="8"/>
  <c r="O2996" i="8"/>
  <c r="O2995" i="8"/>
  <c r="O2994" i="8"/>
  <c r="O2993" i="8"/>
  <c r="O2992" i="8"/>
  <c r="O2991" i="8"/>
  <c r="O2990" i="8"/>
  <c r="O2989" i="8"/>
  <c r="O2988" i="8"/>
  <c r="O2987" i="8"/>
  <c r="O2986" i="8"/>
  <c r="O2985" i="8"/>
  <c r="O2984" i="8"/>
  <c r="O2983" i="8"/>
  <c r="O2982" i="8"/>
  <c r="O2981" i="8"/>
  <c r="O2980" i="8"/>
  <c r="O2979" i="8"/>
  <c r="O2978" i="8"/>
  <c r="O2977" i="8"/>
  <c r="O2976" i="8"/>
  <c r="O2975" i="8"/>
  <c r="O2974" i="8"/>
  <c r="O2973" i="8"/>
  <c r="O2972" i="8"/>
  <c r="O2971" i="8"/>
  <c r="O2970" i="8"/>
  <c r="O2969" i="8"/>
  <c r="O2968" i="8"/>
  <c r="O2967" i="8"/>
  <c r="O2966" i="8"/>
  <c r="O2965" i="8"/>
  <c r="O2964" i="8"/>
  <c r="O2963" i="8"/>
  <c r="O2962" i="8"/>
  <c r="O2961" i="8"/>
  <c r="O2960" i="8"/>
  <c r="O2959" i="8"/>
  <c r="O2958" i="8"/>
  <c r="O2957" i="8"/>
  <c r="O2956" i="8"/>
  <c r="O2955" i="8"/>
  <c r="O2954" i="8"/>
  <c r="O2953" i="8"/>
  <c r="O2952" i="8"/>
  <c r="O2951" i="8"/>
  <c r="O2950" i="8"/>
  <c r="O2949" i="8"/>
  <c r="O2948" i="8"/>
  <c r="O2947" i="8"/>
  <c r="O2946" i="8"/>
  <c r="O2945" i="8"/>
  <c r="O2944" i="8"/>
  <c r="O2943" i="8"/>
  <c r="O2942" i="8"/>
  <c r="O2941" i="8"/>
  <c r="O2940" i="8"/>
  <c r="O2939" i="8"/>
  <c r="O2938" i="8"/>
  <c r="O2937" i="8"/>
  <c r="O2936" i="8"/>
  <c r="O2935" i="8"/>
  <c r="O2934" i="8"/>
  <c r="O2933" i="8"/>
  <c r="O2932" i="8"/>
  <c r="O2931" i="8"/>
  <c r="O2930" i="8"/>
  <c r="O2929" i="8"/>
  <c r="O2928" i="8"/>
  <c r="O2927" i="8"/>
  <c r="O2926" i="8"/>
  <c r="O2925" i="8"/>
  <c r="O2924" i="8"/>
  <c r="O2923" i="8"/>
  <c r="O2922" i="8"/>
  <c r="O2921" i="8"/>
  <c r="O2920" i="8"/>
  <c r="O2919" i="8"/>
  <c r="O2918" i="8"/>
  <c r="O2917" i="8"/>
  <c r="O2916" i="8"/>
  <c r="O2915" i="8"/>
  <c r="O2914" i="8"/>
  <c r="O2913" i="8"/>
  <c r="O2912" i="8"/>
  <c r="O2911" i="8"/>
  <c r="O2910" i="8"/>
  <c r="O2909" i="8"/>
  <c r="O2908" i="8"/>
  <c r="O2907" i="8"/>
  <c r="O2906" i="8"/>
  <c r="O2905" i="8"/>
  <c r="O2904" i="8"/>
  <c r="O2903" i="8"/>
  <c r="O2902" i="8"/>
  <c r="O2901" i="8"/>
  <c r="O2900" i="8"/>
  <c r="O2899" i="8"/>
  <c r="O2898" i="8"/>
  <c r="O2897" i="8"/>
  <c r="O2896" i="8"/>
  <c r="O2895" i="8"/>
  <c r="O2894" i="8"/>
  <c r="O2893" i="8"/>
  <c r="O2892" i="8"/>
  <c r="O2891" i="8"/>
  <c r="O2890" i="8"/>
  <c r="O2889" i="8"/>
  <c r="O2888" i="8"/>
  <c r="O2887" i="8"/>
  <c r="O2886" i="8"/>
  <c r="O2885" i="8"/>
  <c r="O2884" i="8"/>
  <c r="O2883" i="8"/>
  <c r="O2882" i="8"/>
  <c r="O2881" i="8"/>
  <c r="O2880" i="8"/>
  <c r="O2879" i="8"/>
  <c r="O2878" i="8"/>
  <c r="O2877" i="8"/>
  <c r="O2876" i="8"/>
  <c r="O2875" i="8"/>
  <c r="O2874" i="8"/>
  <c r="O2873" i="8"/>
  <c r="O2872" i="8"/>
  <c r="O2871" i="8"/>
  <c r="O2870" i="8"/>
  <c r="O2869" i="8"/>
  <c r="O2868" i="8"/>
  <c r="O2867" i="8"/>
  <c r="O2866" i="8"/>
  <c r="O2865" i="8"/>
  <c r="O2864" i="8"/>
  <c r="O2863" i="8"/>
  <c r="O2862" i="8"/>
  <c r="O2861" i="8"/>
  <c r="O2860" i="8"/>
  <c r="O2859" i="8"/>
  <c r="O2858" i="8"/>
  <c r="O2857" i="8"/>
  <c r="O2856" i="8"/>
  <c r="O2855" i="8"/>
  <c r="O2854" i="8"/>
  <c r="O2853" i="8"/>
  <c r="O2852" i="8"/>
  <c r="O2851" i="8"/>
  <c r="O2850" i="8"/>
  <c r="O2849" i="8"/>
  <c r="O2848" i="8"/>
  <c r="O2847" i="8"/>
  <c r="O2846" i="8"/>
  <c r="O2845" i="8"/>
  <c r="O2844" i="8"/>
  <c r="O2843" i="8"/>
  <c r="O2842" i="8"/>
  <c r="O2841" i="8"/>
  <c r="O2840" i="8"/>
  <c r="O2839" i="8"/>
  <c r="O2838" i="8"/>
  <c r="O2837" i="8"/>
  <c r="O2836" i="8"/>
  <c r="O2835" i="8"/>
  <c r="O2834" i="8"/>
  <c r="O2833" i="8"/>
  <c r="O2832" i="8"/>
  <c r="O2831" i="8"/>
  <c r="O2830" i="8"/>
  <c r="O2829" i="8"/>
  <c r="O2828" i="8"/>
  <c r="O2827" i="8"/>
  <c r="O2826" i="8"/>
  <c r="O2825" i="8"/>
  <c r="O2824" i="8"/>
  <c r="O2823" i="8"/>
  <c r="O2822" i="8"/>
  <c r="O2821" i="8"/>
  <c r="O2820" i="8"/>
  <c r="O2819" i="8"/>
  <c r="O2818" i="8"/>
  <c r="O2817" i="8"/>
  <c r="O2816" i="8"/>
  <c r="O2815" i="8"/>
  <c r="O2814" i="8"/>
  <c r="O2813" i="8"/>
  <c r="O2812" i="8"/>
  <c r="O2811" i="8"/>
  <c r="O2810" i="8"/>
  <c r="O2809" i="8"/>
  <c r="O2808" i="8"/>
  <c r="O2807" i="8"/>
  <c r="O2806" i="8"/>
  <c r="O2805" i="8"/>
  <c r="O2804" i="8"/>
  <c r="O2803" i="8"/>
  <c r="O2802" i="8"/>
  <c r="O2801" i="8"/>
  <c r="O2800" i="8"/>
  <c r="O2799" i="8"/>
  <c r="O2798" i="8"/>
  <c r="O2797" i="8"/>
  <c r="O2796" i="8"/>
  <c r="O2795" i="8"/>
  <c r="O2794" i="8"/>
  <c r="O2793" i="8"/>
  <c r="O2792" i="8"/>
  <c r="O2791" i="8"/>
  <c r="O2790" i="8"/>
  <c r="O2789" i="8"/>
  <c r="O2788" i="8"/>
  <c r="O2787" i="8"/>
  <c r="O2786" i="8"/>
  <c r="O2785" i="8"/>
  <c r="O2784" i="8"/>
  <c r="O2783" i="8"/>
  <c r="O2782" i="8"/>
  <c r="O2781" i="8"/>
  <c r="O2780" i="8"/>
  <c r="O2779" i="8"/>
  <c r="O2778" i="8"/>
  <c r="O2777" i="8"/>
  <c r="O2776" i="8"/>
  <c r="O2775" i="8"/>
  <c r="O2774" i="8"/>
  <c r="O2773" i="8"/>
  <c r="O2772" i="8"/>
  <c r="O2771" i="8"/>
  <c r="O2770" i="8"/>
  <c r="O2769" i="8"/>
  <c r="O2768" i="8"/>
  <c r="O2767" i="8"/>
  <c r="O2766" i="8"/>
  <c r="O2765" i="8"/>
  <c r="O2764" i="8"/>
  <c r="O2763" i="8"/>
  <c r="O2762" i="8"/>
  <c r="O2761" i="8"/>
  <c r="O2760" i="8"/>
  <c r="O2759" i="8"/>
  <c r="O2758" i="8"/>
  <c r="O2757" i="8"/>
  <c r="O2756" i="8"/>
  <c r="O2755" i="8"/>
  <c r="O2754" i="8"/>
  <c r="O2753" i="8"/>
  <c r="O2752" i="8"/>
  <c r="O2751" i="8"/>
  <c r="O2750" i="8"/>
  <c r="O2749" i="8"/>
  <c r="O2748" i="8"/>
  <c r="O2747" i="8"/>
  <c r="O2746" i="8"/>
  <c r="O2745" i="8"/>
  <c r="O2744" i="8"/>
  <c r="O2743" i="8"/>
  <c r="O2742" i="8"/>
  <c r="O2741" i="8"/>
  <c r="O2740" i="8"/>
  <c r="O2739" i="8"/>
  <c r="O2738" i="8"/>
  <c r="O2737" i="8"/>
  <c r="O2736" i="8"/>
  <c r="O2735" i="8"/>
  <c r="O2734" i="8"/>
  <c r="O2733" i="8"/>
  <c r="O2732" i="8"/>
  <c r="O2731" i="8"/>
  <c r="O2730" i="8"/>
  <c r="O2729" i="8"/>
  <c r="O2728" i="8"/>
  <c r="O2727" i="8"/>
  <c r="O2726" i="8"/>
  <c r="O2725" i="8"/>
  <c r="O2724" i="8"/>
  <c r="O2723" i="8"/>
  <c r="O2722" i="8"/>
  <c r="O2721" i="8"/>
  <c r="O2720" i="8"/>
  <c r="O2719" i="8"/>
  <c r="O2718" i="8"/>
  <c r="O2717" i="8"/>
  <c r="O2716" i="8"/>
  <c r="O2715" i="8"/>
  <c r="O2714" i="8"/>
  <c r="O2713" i="8"/>
  <c r="O2712" i="8"/>
  <c r="O2711" i="8"/>
  <c r="O2710" i="8"/>
  <c r="O2709" i="8"/>
  <c r="O2708" i="8"/>
  <c r="O2707" i="8"/>
  <c r="O2706" i="8"/>
  <c r="O2705" i="8"/>
  <c r="O2704" i="8"/>
  <c r="O2703" i="8"/>
  <c r="O2702" i="8"/>
  <c r="O2701" i="8"/>
  <c r="O2700" i="8"/>
  <c r="O2699" i="8"/>
  <c r="O2698" i="8"/>
  <c r="O2697" i="8"/>
  <c r="O2696" i="8"/>
  <c r="O2695" i="8"/>
  <c r="O2694" i="8"/>
  <c r="O2693" i="8"/>
  <c r="O2692" i="8"/>
  <c r="O2691" i="8"/>
  <c r="O2690" i="8"/>
  <c r="O2689" i="8"/>
  <c r="O2688" i="8"/>
  <c r="O2687" i="8"/>
  <c r="O2686" i="8"/>
  <c r="O2685" i="8"/>
  <c r="O2684" i="8"/>
  <c r="O2683" i="8"/>
  <c r="O2682" i="8"/>
  <c r="O2681" i="8"/>
  <c r="O2680" i="8"/>
  <c r="O2679" i="8"/>
  <c r="O2678" i="8"/>
  <c r="O2677" i="8"/>
  <c r="O2676" i="8"/>
  <c r="O2675" i="8"/>
  <c r="O2674" i="8"/>
  <c r="O2673" i="8"/>
  <c r="O2672" i="8"/>
  <c r="O2671" i="8"/>
  <c r="O2670" i="8"/>
  <c r="O2669" i="8"/>
  <c r="O2668" i="8"/>
  <c r="O2667" i="8"/>
  <c r="O2666" i="8"/>
  <c r="O2665" i="8"/>
  <c r="O2664" i="8"/>
  <c r="O2663" i="8"/>
  <c r="O2662" i="8"/>
  <c r="O2661" i="8"/>
  <c r="O2660" i="8"/>
  <c r="O2659" i="8"/>
  <c r="O2658" i="8"/>
  <c r="O2657" i="8"/>
  <c r="O2656" i="8"/>
  <c r="O2655" i="8"/>
  <c r="O2654" i="8"/>
  <c r="O2653" i="8"/>
  <c r="O2652" i="8"/>
  <c r="O2651" i="8"/>
  <c r="O2650" i="8"/>
  <c r="O2649" i="8"/>
  <c r="O2648" i="8"/>
  <c r="O2647" i="8"/>
  <c r="O2646" i="8"/>
  <c r="O2645" i="8"/>
  <c r="O2644" i="8"/>
  <c r="O2643" i="8"/>
  <c r="O2642" i="8"/>
  <c r="O2641" i="8"/>
  <c r="O2640" i="8"/>
  <c r="O2639" i="8"/>
  <c r="O2638" i="8"/>
  <c r="O2637" i="8"/>
  <c r="O2636" i="8"/>
  <c r="O2635" i="8"/>
  <c r="O2634" i="8"/>
  <c r="O2633" i="8"/>
  <c r="O2632" i="8"/>
  <c r="O2631" i="8"/>
  <c r="O2630" i="8"/>
  <c r="O2629" i="8"/>
  <c r="O2628" i="8"/>
  <c r="O2627" i="8"/>
  <c r="O2626" i="8"/>
  <c r="O2625" i="8"/>
  <c r="O2624" i="8"/>
  <c r="O2623" i="8"/>
  <c r="O2622" i="8"/>
  <c r="O2621" i="8"/>
  <c r="O2620" i="8"/>
  <c r="O2619" i="8"/>
  <c r="O2618" i="8"/>
  <c r="O2617" i="8"/>
  <c r="O2616" i="8"/>
  <c r="O2615" i="8"/>
  <c r="O2614" i="8"/>
  <c r="O2613" i="8"/>
  <c r="O2612" i="8"/>
  <c r="O2611" i="8"/>
  <c r="O2610" i="8"/>
  <c r="O2609" i="8"/>
  <c r="O2608" i="8"/>
  <c r="O2607" i="8"/>
  <c r="O2606" i="8"/>
  <c r="O2605" i="8"/>
  <c r="O2604" i="8"/>
  <c r="O2603" i="8"/>
  <c r="O2602" i="8"/>
  <c r="O2601" i="8"/>
  <c r="O2600" i="8"/>
  <c r="O2599" i="8"/>
  <c r="O2598" i="8"/>
  <c r="O2597" i="8"/>
  <c r="O2596" i="8"/>
  <c r="O2595" i="8"/>
  <c r="O2594" i="8"/>
  <c r="O2593" i="8"/>
  <c r="O2592" i="8"/>
  <c r="O2591" i="8"/>
  <c r="O2590" i="8"/>
  <c r="O2589" i="8"/>
  <c r="O2588" i="8"/>
  <c r="O2587" i="8"/>
  <c r="O2586" i="8"/>
  <c r="O2585" i="8"/>
  <c r="O2584" i="8"/>
  <c r="O2583" i="8"/>
  <c r="O2582" i="8"/>
  <c r="O2581" i="8"/>
  <c r="O2580" i="8"/>
  <c r="O2579" i="8"/>
  <c r="O2578" i="8"/>
  <c r="O2577" i="8"/>
  <c r="O2576" i="8"/>
  <c r="O2575" i="8"/>
  <c r="O2574" i="8"/>
  <c r="O2573" i="8"/>
  <c r="O2572" i="8"/>
  <c r="O2571" i="8"/>
  <c r="O2570" i="8"/>
  <c r="O2569" i="8"/>
  <c r="O2568" i="8"/>
  <c r="O2567" i="8"/>
  <c r="O2566" i="8"/>
  <c r="O2565" i="8"/>
  <c r="O2564" i="8"/>
  <c r="O2563" i="8"/>
  <c r="O2562" i="8"/>
  <c r="O2561" i="8"/>
  <c r="O2560" i="8"/>
  <c r="O2559" i="8"/>
  <c r="O2558" i="8"/>
  <c r="O2557" i="8"/>
  <c r="O2556" i="8"/>
  <c r="O2555" i="8"/>
  <c r="O2554" i="8"/>
  <c r="O2553" i="8"/>
  <c r="O2552" i="8"/>
  <c r="O2551" i="8"/>
  <c r="O2550" i="8"/>
  <c r="O2549" i="8"/>
  <c r="O2548" i="8"/>
  <c r="O2547" i="8"/>
  <c r="O2546" i="8"/>
  <c r="O2545" i="8"/>
  <c r="O2544" i="8"/>
  <c r="O2543" i="8"/>
  <c r="O2542" i="8"/>
  <c r="O2541" i="8"/>
  <c r="O2540" i="8"/>
  <c r="O2539" i="8"/>
  <c r="O2538" i="8"/>
  <c r="O2537" i="8"/>
  <c r="O2536" i="8"/>
  <c r="O2535" i="8"/>
  <c r="O2534" i="8"/>
  <c r="O2533" i="8"/>
  <c r="O2532" i="8"/>
  <c r="O2531" i="8"/>
  <c r="O2530" i="8"/>
  <c r="O2529" i="8"/>
  <c r="O2528" i="8"/>
  <c r="O2527" i="8"/>
  <c r="O2526" i="8"/>
  <c r="O2525" i="8"/>
  <c r="O2524" i="8"/>
  <c r="O2523" i="8"/>
  <c r="O2522" i="8"/>
  <c r="O2521" i="8"/>
  <c r="O2520" i="8"/>
  <c r="O2519" i="8"/>
  <c r="O2518" i="8"/>
  <c r="O2517" i="8"/>
  <c r="O2516" i="8"/>
  <c r="O2515" i="8"/>
  <c r="O2514" i="8"/>
  <c r="O2513" i="8"/>
  <c r="O2512" i="8"/>
  <c r="O2511" i="8"/>
  <c r="O2510" i="8"/>
  <c r="O2509" i="8"/>
  <c r="O2508" i="8"/>
  <c r="O2507" i="8"/>
  <c r="O2506" i="8"/>
  <c r="O2505" i="8"/>
  <c r="O2504" i="8"/>
  <c r="O2503" i="8"/>
  <c r="O2502" i="8"/>
  <c r="O2501" i="8"/>
  <c r="O2500" i="8"/>
  <c r="O2499" i="8"/>
  <c r="O2498" i="8"/>
  <c r="O2497" i="8"/>
  <c r="O2496" i="8"/>
  <c r="O2495" i="8"/>
  <c r="O2494" i="8"/>
  <c r="O2493" i="8"/>
  <c r="O2492" i="8"/>
  <c r="O2491" i="8"/>
  <c r="O2490" i="8"/>
  <c r="O2489" i="8"/>
  <c r="O2488" i="8"/>
  <c r="O2487" i="8"/>
  <c r="O2486" i="8"/>
  <c r="O2485" i="8"/>
  <c r="O2484" i="8"/>
  <c r="O2483" i="8"/>
  <c r="O2482" i="8"/>
  <c r="O2481" i="8"/>
  <c r="O2480" i="8"/>
  <c r="O2479" i="8"/>
  <c r="O2478" i="8"/>
  <c r="O2477" i="8"/>
  <c r="O2476" i="8"/>
  <c r="O2475" i="8"/>
  <c r="O2474" i="8"/>
  <c r="O2473" i="8"/>
  <c r="O2472" i="8"/>
  <c r="O2471" i="8"/>
  <c r="O2470" i="8"/>
  <c r="O2469" i="8"/>
  <c r="O2468" i="8"/>
  <c r="O2467" i="8"/>
  <c r="O2466" i="8"/>
  <c r="O2465" i="8"/>
  <c r="O2464" i="8"/>
  <c r="O2463" i="8"/>
  <c r="O2462" i="8"/>
  <c r="O2461" i="8"/>
  <c r="O2460" i="8"/>
  <c r="O2459" i="8"/>
  <c r="O2458" i="8"/>
  <c r="O2457" i="8"/>
  <c r="O2456" i="8"/>
  <c r="O2455" i="8"/>
  <c r="O2454" i="8"/>
  <c r="O2453" i="8"/>
  <c r="O2452" i="8"/>
  <c r="O2451" i="8"/>
  <c r="O2450" i="8"/>
  <c r="O2449" i="8"/>
  <c r="O2448" i="8"/>
  <c r="O2447" i="8"/>
  <c r="O2446" i="8"/>
  <c r="O2445" i="8"/>
  <c r="O2444" i="8"/>
  <c r="O2443" i="8"/>
  <c r="O2442" i="8"/>
  <c r="O2441" i="8"/>
  <c r="O2440" i="8"/>
  <c r="O2439" i="8"/>
  <c r="O2438" i="8"/>
  <c r="O2437" i="8"/>
  <c r="O2436" i="8"/>
  <c r="O2435" i="8"/>
  <c r="O2434" i="8"/>
  <c r="O2433" i="8"/>
  <c r="O2432" i="8"/>
  <c r="O2431" i="8"/>
  <c r="O2430" i="8"/>
  <c r="O2429" i="8"/>
  <c r="O2428" i="8"/>
  <c r="O2427" i="8"/>
  <c r="O2426" i="8"/>
  <c r="O2425" i="8"/>
  <c r="O2424" i="8"/>
  <c r="O2423" i="8"/>
  <c r="O2422" i="8"/>
  <c r="O2421" i="8"/>
  <c r="O2420" i="8"/>
  <c r="O2419" i="8"/>
  <c r="O2418" i="8"/>
  <c r="O2417" i="8"/>
  <c r="O2416" i="8"/>
  <c r="O2415" i="8"/>
  <c r="O2414" i="8"/>
  <c r="O2413" i="8"/>
  <c r="O2412" i="8"/>
  <c r="O2411" i="8"/>
  <c r="O2410" i="8"/>
  <c r="O2409" i="8"/>
  <c r="O2408" i="8"/>
  <c r="O2407" i="8"/>
  <c r="O2406" i="8"/>
  <c r="O2405" i="8"/>
  <c r="O2404" i="8"/>
  <c r="O2403" i="8"/>
  <c r="O2402" i="8"/>
  <c r="O2401" i="8"/>
  <c r="O2400" i="8"/>
  <c r="O2399" i="8"/>
  <c r="O2398" i="8"/>
  <c r="O2397" i="8"/>
  <c r="O2396" i="8"/>
  <c r="O2395" i="8"/>
  <c r="O2394" i="8"/>
  <c r="O2393" i="8"/>
  <c r="O2392" i="8"/>
  <c r="O2391" i="8"/>
  <c r="O2390" i="8"/>
  <c r="O2389" i="8"/>
  <c r="O2388" i="8"/>
  <c r="O2387" i="8"/>
  <c r="O2386" i="8"/>
  <c r="O2385" i="8"/>
  <c r="O2384" i="8"/>
  <c r="O2383" i="8"/>
  <c r="O2382" i="8"/>
  <c r="O2381" i="8"/>
  <c r="O2380" i="8"/>
  <c r="O2379" i="8"/>
  <c r="O2378" i="8"/>
  <c r="O2377" i="8"/>
  <c r="O2376" i="8"/>
  <c r="O2375" i="8"/>
  <c r="O2374" i="8"/>
  <c r="O2373" i="8"/>
  <c r="O2372" i="8"/>
  <c r="O2371" i="8"/>
  <c r="O2370" i="8"/>
  <c r="O2369" i="8"/>
  <c r="O2368" i="8"/>
  <c r="O2367" i="8"/>
  <c r="O2366" i="8"/>
  <c r="O2365" i="8"/>
  <c r="O2364" i="8"/>
  <c r="O2363" i="8"/>
  <c r="O2362" i="8"/>
  <c r="O2361" i="8"/>
  <c r="O2360" i="8"/>
  <c r="O2359" i="8"/>
  <c r="O2358" i="8"/>
  <c r="O2357" i="8"/>
  <c r="O2356" i="8"/>
  <c r="O2355" i="8"/>
  <c r="O2354" i="8"/>
  <c r="O2353" i="8"/>
  <c r="O2352" i="8"/>
  <c r="O2351" i="8"/>
  <c r="O2350" i="8"/>
  <c r="O2349" i="8"/>
  <c r="O2348" i="8"/>
  <c r="O2347" i="8"/>
  <c r="O2346" i="8"/>
  <c r="O2345" i="8"/>
  <c r="O2344" i="8"/>
  <c r="O2343" i="8"/>
  <c r="O2342" i="8"/>
  <c r="O2341" i="8"/>
  <c r="O2340" i="8"/>
  <c r="O2339" i="8"/>
  <c r="O2338" i="8"/>
  <c r="O2337" i="8"/>
  <c r="O2336" i="8"/>
  <c r="O2335" i="8"/>
  <c r="O2334" i="8"/>
  <c r="O2333" i="8"/>
  <c r="O2332" i="8"/>
  <c r="O2331" i="8"/>
  <c r="O2330" i="8"/>
  <c r="O2329" i="8"/>
  <c r="O2328" i="8"/>
  <c r="O2327" i="8"/>
  <c r="O2326" i="8"/>
  <c r="O2325" i="8"/>
  <c r="O2324" i="8"/>
  <c r="O2323" i="8"/>
  <c r="O2322" i="8"/>
  <c r="O2321" i="8"/>
  <c r="O2320" i="8"/>
  <c r="O2319" i="8"/>
  <c r="O2318" i="8"/>
  <c r="O2317" i="8"/>
  <c r="O2316" i="8"/>
  <c r="O2315" i="8"/>
  <c r="O2314" i="8"/>
  <c r="O2313" i="8"/>
  <c r="O2312" i="8"/>
  <c r="O2311" i="8"/>
  <c r="O2310" i="8"/>
  <c r="O2309" i="8"/>
  <c r="O2308" i="8"/>
  <c r="O2307" i="8"/>
  <c r="O2306" i="8"/>
  <c r="O2305" i="8"/>
  <c r="O2304" i="8"/>
  <c r="O2303" i="8"/>
  <c r="O2302" i="8"/>
  <c r="O2301" i="8"/>
  <c r="O2300" i="8"/>
  <c r="O2299" i="8"/>
  <c r="O2298" i="8"/>
  <c r="O2297" i="8"/>
  <c r="O2296" i="8"/>
  <c r="O2295" i="8"/>
  <c r="O2294" i="8"/>
  <c r="O2293" i="8"/>
  <c r="O2292" i="8"/>
  <c r="O2291" i="8"/>
  <c r="O2290" i="8"/>
  <c r="O2289" i="8"/>
  <c r="O2288" i="8"/>
  <c r="O2287" i="8"/>
  <c r="O2286" i="8"/>
  <c r="O2285" i="8"/>
  <c r="O2284" i="8"/>
  <c r="O2283" i="8"/>
  <c r="O2282" i="8"/>
  <c r="O2281" i="8"/>
  <c r="O2280" i="8"/>
  <c r="O2279" i="8"/>
  <c r="O2278" i="8"/>
  <c r="O2277" i="8"/>
  <c r="O2276" i="8"/>
  <c r="O2275" i="8"/>
  <c r="O2274" i="8"/>
  <c r="O2273" i="8"/>
  <c r="O2272" i="8"/>
  <c r="O2271" i="8"/>
  <c r="O2270" i="8"/>
  <c r="O2269" i="8"/>
  <c r="O2268" i="8"/>
  <c r="O2267" i="8"/>
  <c r="O2266" i="8"/>
  <c r="O2265" i="8"/>
  <c r="O2264" i="8"/>
  <c r="O2263" i="8"/>
  <c r="O2262" i="8"/>
  <c r="O2261" i="8"/>
  <c r="O2260" i="8"/>
  <c r="O2259" i="8"/>
  <c r="O2258" i="8"/>
  <c r="O2257" i="8"/>
  <c r="O2256" i="8"/>
  <c r="O2255" i="8"/>
  <c r="O2254" i="8"/>
  <c r="O2253" i="8"/>
  <c r="O2252" i="8"/>
  <c r="O2251" i="8"/>
  <c r="O2250" i="8"/>
  <c r="O2249" i="8"/>
  <c r="O2248" i="8"/>
  <c r="O2247" i="8"/>
  <c r="O2246" i="8"/>
  <c r="O2245" i="8"/>
  <c r="O2244" i="8"/>
  <c r="O2243" i="8"/>
  <c r="O2242" i="8"/>
  <c r="O2241" i="8"/>
  <c r="O2240" i="8"/>
  <c r="O2239" i="8"/>
  <c r="O2238" i="8"/>
  <c r="O2237" i="8"/>
  <c r="O2236" i="8"/>
  <c r="O2235" i="8"/>
  <c r="O2234" i="8"/>
  <c r="O2233" i="8"/>
  <c r="O2232" i="8"/>
  <c r="O2231" i="8"/>
  <c r="O2230" i="8"/>
  <c r="O2229" i="8"/>
  <c r="O2228" i="8"/>
  <c r="O2227" i="8"/>
  <c r="O2226" i="8"/>
  <c r="O2225" i="8"/>
  <c r="O2224" i="8"/>
  <c r="O2223" i="8"/>
  <c r="O2222" i="8"/>
  <c r="O2221" i="8"/>
  <c r="O2220" i="8"/>
  <c r="O2219" i="8"/>
  <c r="O2218" i="8"/>
  <c r="O2217" i="8"/>
  <c r="O2216" i="8"/>
  <c r="O2215" i="8"/>
  <c r="O2214" i="8"/>
  <c r="O2213" i="8"/>
  <c r="O2212" i="8"/>
  <c r="O2211" i="8"/>
  <c r="O2210" i="8"/>
  <c r="O2209" i="8"/>
  <c r="O2208" i="8"/>
  <c r="O2207" i="8"/>
  <c r="O2206" i="8"/>
  <c r="O2205" i="8"/>
  <c r="O2204" i="8"/>
  <c r="O2203" i="8"/>
  <c r="O2202" i="8"/>
  <c r="O2201" i="8"/>
  <c r="O2200" i="8"/>
  <c r="O2199" i="8"/>
  <c r="O2198" i="8"/>
  <c r="O2197" i="8"/>
  <c r="O2196" i="8"/>
  <c r="O2195" i="8"/>
  <c r="O2194" i="8"/>
  <c r="O2193" i="8"/>
  <c r="O2192" i="8"/>
  <c r="O2191" i="8"/>
  <c r="O2190" i="8"/>
  <c r="O2189" i="8"/>
  <c r="O2188" i="8"/>
  <c r="O2187" i="8"/>
  <c r="O2186" i="8"/>
  <c r="O2185" i="8"/>
  <c r="O2184" i="8"/>
  <c r="O2183" i="8"/>
  <c r="O2182" i="8"/>
  <c r="O2181" i="8"/>
  <c r="O2180" i="8"/>
  <c r="O2179" i="8"/>
  <c r="O2178" i="8"/>
  <c r="O2177" i="8"/>
  <c r="O2176" i="8"/>
  <c r="O2175" i="8"/>
  <c r="O2174" i="8"/>
  <c r="O2173" i="8"/>
  <c r="O2172" i="8"/>
  <c r="O2171" i="8"/>
  <c r="O2170" i="8"/>
  <c r="O2169" i="8"/>
  <c r="O2168" i="8"/>
  <c r="O2167" i="8"/>
  <c r="O2166" i="8"/>
  <c r="O2165" i="8"/>
  <c r="O2164" i="8"/>
  <c r="O2163" i="8"/>
  <c r="O2162" i="8"/>
  <c r="O2161" i="8"/>
  <c r="O2160" i="8"/>
  <c r="O2159" i="8"/>
  <c r="O2158" i="8"/>
  <c r="O2157" i="8"/>
  <c r="O2156" i="8"/>
  <c r="O2155" i="8"/>
  <c r="O2154" i="8"/>
  <c r="O2153" i="8"/>
  <c r="O2152" i="8"/>
  <c r="O2151" i="8"/>
  <c r="O2150" i="8"/>
  <c r="O2149" i="8"/>
  <c r="O2148" i="8"/>
  <c r="O2147" i="8"/>
  <c r="O2146" i="8"/>
  <c r="O2145" i="8"/>
  <c r="O2144" i="8"/>
  <c r="O2143" i="8"/>
  <c r="O2142" i="8"/>
  <c r="O2141" i="8"/>
  <c r="O2140" i="8"/>
  <c r="O2139" i="8"/>
  <c r="O2138" i="8"/>
  <c r="O2137" i="8"/>
  <c r="O2136" i="8"/>
  <c r="O2135" i="8"/>
  <c r="O2134" i="8"/>
  <c r="O2133" i="8"/>
  <c r="O2132" i="8"/>
  <c r="O2131" i="8"/>
  <c r="O2130" i="8"/>
  <c r="O2129" i="8"/>
  <c r="O2128" i="8"/>
  <c r="O2127" i="8"/>
  <c r="O2126" i="8"/>
  <c r="O2125" i="8"/>
  <c r="O2124" i="8"/>
  <c r="O2123" i="8"/>
  <c r="O2122" i="8"/>
  <c r="O2121" i="8"/>
  <c r="O2120" i="8"/>
  <c r="O2119" i="8"/>
  <c r="O2118" i="8"/>
  <c r="O2117" i="8"/>
  <c r="O2116" i="8"/>
  <c r="O2115" i="8"/>
  <c r="O2114" i="8"/>
  <c r="O2113" i="8"/>
  <c r="O2112" i="8"/>
  <c r="O2111" i="8"/>
  <c r="O2110" i="8"/>
  <c r="O2109" i="8"/>
  <c r="O2108" i="8"/>
  <c r="O2107" i="8"/>
  <c r="O2106" i="8"/>
  <c r="O2105" i="8"/>
  <c r="O2104" i="8"/>
  <c r="O2103" i="8"/>
  <c r="O2102" i="8"/>
  <c r="O2101" i="8"/>
  <c r="O2100" i="8"/>
  <c r="O2099" i="8"/>
  <c r="O2098" i="8"/>
  <c r="O2097" i="8"/>
  <c r="O2096" i="8"/>
  <c r="O2095" i="8"/>
  <c r="O2094" i="8"/>
  <c r="O2093" i="8"/>
  <c r="O2092" i="8"/>
  <c r="O2091" i="8"/>
  <c r="O2090" i="8"/>
  <c r="O2089" i="8"/>
  <c r="O2088" i="8"/>
  <c r="O2087" i="8"/>
  <c r="O2086" i="8"/>
  <c r="O2085" i="8"/>
  <c r="O2084" i="8"/>
  <c r="O2083" i="8"/>
  <c r="O2082" i="8"/>
  <c r="O2081" i="8"/>
  <c r="O2080" i="8"/>
  <c r="O2079" i="8"/>
  <c r="O2078" i="8"/>
  <c r="O2077" i="8"/>
  <c r="O2076" i="8"/>
  <c r="O2075" i="8"/>
  <c r="O2074" i="8"/>
  <c r="O2073" i="8"/>
  <c r="O2072" i="8"/>
  <c r="O2071" i="8"/>
  <c r="O2070" i="8"/>
  <c r="O2069" i="8"/>
  <c r="O2068" i="8"/>
  <c r="O2067" i="8"/>
  <c r="O2066" i="8"/>
  <c r="O2065" i="8"/>
  <c r="O2064" i="8"/>
  <c r="O2063" i="8"/>
  <c r="O2062" i="8"/>
  <c r="O2061" i="8"/>
  <c r="O2060" i="8"/>
  <c r="O2059" i="8"/>
  <c r="O2058" i="8"/>
  <c r="O2057" i="8"/>
  <c r="O2056" i="8"/>
  <c r="O2055" i="8"/>
  <c r="O2054" i="8"/>
  <c r="O2053" i="8"/>
  <c r="O2052" i="8"/>
  <c r="O2051" i="8"/>
  <c r="O2050" i="8"/>
  <c r="O2049" i="8"/>
  <c r="O2048" i="8"/>
  <c r="O2047" i="8"/>
  <c r="O2046" i="8"/>
  <c r="O2045" i="8"/>
  <c r="O2044" i="8"/>
  <c r="O2043" i="8"/>
  <c r="O2042" i="8"/>
  <c r="O2041" i="8"/>
  <c r="O2040" i="8"/>
  <c r="O2039" i="8"/>
  <c r="O2038" i="8"/>
  <c r="O2037" i="8"/>
  <c r="O2036" i="8"/>
  <c r="O2035" i="8"/>
  <c r="O2034" i="8"/>
  <c r="O2033" i="8"/>
  <c r="O2032" i="8"/>
  <c r="O2031" i="8"/>
  <c r="O2030" i="8"/>
  <c r="O2029" i="8"/>
  <c r="O2028" i="8"/>
  <c r="O2027" i="8"/>
  <c r="O2026" i="8"/>
  <c r="O2025" i="8"/>
  <c r="O2024" i="8"/>
  <c r="O2023" i="8"/>
  <c r="O2022" i="8"/>
  <c r="O2021" i="8"/>
  <c r="O2020" i="8"/>
  <c r="O2019" i="8"/>
  <c r="O2018" i="8"/>
  <c r="O2017" i="8"/>
  <c r="O2016" i="8"/>
  <c r="O2015" i="8"/>
  <c r="O2014" i="8"/>
  <c r="O2013" i="8"/>
  <c r="O2012" i="8"/>
  <c r="O2011" i="8"/>
  <c r="O2010" i="8"/>
  <c r="O2009" i="8"/>
  <c r="O2008" i="8"/>
  <c r="O2007" i="8"/>
  <c r="O2006" i="8"/>
  <c r="O2005" i="8"/>
  <c r="O2004" i="8"/>
  <c r="O2003" i="8"/>
  <c r="O2002" i="8"/>
  <c r="O2001" i="8"/>
  <c r="O2000" i="8"/>
  <c r="O1999" i="8"/>
  <c r="O1998" i="8"/>
  <c r="O1997" i="8"/>
  <c r="O1996" i="8"/>
  <c r="O1995" i="8"/>
  <c r="O1994" i="8"/>
  <c r="O1993" i="8"/>
  <c r="O1992" i="8"/>
  <c r="O1991" i="8"/>
  <c r="O1990" i="8"/>
  <c r="O1989" i="8"/>
  <c r="O1988" i="8"/>
  <c r="O1987" i="8"/>
  <c r="O1986" i="8"/>
  <c r="O1985" i="8"/>
  <c r="O1984" i="8"/>
  <c r="O1983" i="8"/>
  <c r="O1982" i="8"/>
  <c r="O1981" i="8"/>
  <c r="O1980" i="8"/>
  <c r="O1979" i="8"/>
  <c r="O1978" i="8"/>
  <c r="O1977" i="8"/>
  <c r="O1976" i="8"/>
  <c r="O1975" i="8"/>
  <c r="O1974" i="8"/>
  <c r="O1973" i="8"/>
  <c r="O1972" i="8"/>
  <c r="O1971" i="8"/>
  <c r="O1970" i="8"/>
  <c r="O1969" i="8"/>
  <c r="O1968" i="8"/>
  <c r="O1967" i="8"/>
  <c r="O1966" i="8"/>
  <c r="O1965" i="8"/>
  <c r="O1964" i="8"/>
  <c r="O1963" i="8"/>
  <c r="O1962" i="8"/>
  <c r="O1961" i="8"/>
  <c r="O1960" i="8"/>
  <c r="O1959" i="8"/>
  <c r="O1958" i="8"/>
  <c r="O1957" i="8"/>
  <c r="O1956" i="8"/>
  <c r="O1955" i="8"/>
  <c r="O1954" i="8"/>
  <c r="O1953" i="8"/>
  <c r="O1952" i="8"/>
  <c r="O1951" i="8"/>
  <c r="O1950" i="8"/>
  <c r="O1949" i="8"/>
  <c r="O1948" i="8"/>
  <c r="O1947" i="8"/>
  <c r="O1946" i="8"/>
  <c r="O1945" i="8"/>
  <c r="O1944" i="8"/>
  <c r="O1943" i="8"/>
  <c r="O1942" i="8"/>
  <c r="O1941" i="8"/>
  <c r="O1940" i="8"/>
  <c r="O1939" i="8"/>
  <c r="O1938" i="8"/>
  <c r="O1937" i="8"/>
  <c r="O1936" i="8"/>
  <c r="O1935" i="8"/>
  <c r="O1934" i="8"/>
  <c r="O1933" i="8"/>
  <c r="O1932" i="8"/>
  <c r="O1931" i="8"/>
  <c r="O1930" i="8"/>
  <c r="O1929" i="8"/>
  <c r="O1928" i="8"/>
  <c r="O1927" i="8"/>
  <c r="O1926" i="8"/>
  <c r="O1925" i="8"/>
  <c r="O1924" i="8"/>
  <c r="O1923" i="8"/>
  <c r="O1922" i="8"/>
  <c r="O1921" i="8"/>
  <c r="O1920" i="8"/>
  <c r="O1919" i="8"/>
  <c r="O1918" i="8"/>
  <c r="O1917" i="8"/>
  <c r="O1916" i="8"/>
  <c r="O1915" i="8"/>
  <c r="O1914" i="8"/>
  <c r="O1913" i="8"/>
  <c r="O1912" i="8"/>
  <c r="O1911" i="8"/>
  <c r="O1910" i="8"/>
  <c r="O1909" i="8"/>
  <c r="O1908" i="8"/>
  <c r="O1907" i="8"/>
  <c r="O1906" i="8"/>
  <c r="O1905" i="8"/>
  <c r="O1904" i="8"/>
  <c r="O1903" i="8"/>
  <c r="O1902" i="8"/>
  <c r="O1901" i="8"/>
  <c r="O1900" i="8"/>
  <c r="O1899" i="8"/>
  <c r="O1898" i="8"/>
  <c r="O1897" i="8"/>
  <c r="O1896" i="8"/>
  <c r="O1895" i="8"/>
  <c r="O1894" i="8"/>
  <c r="O1893" i="8"/>
  <c r="O1892" i="8"/>
  <c r="O1891" i="8"/>
  <c r="O1890" i="8"/>
  <c r="O1889" i="8"/>
  <c r="O1888" i="8"/>
  <c r="O1887" i="8"/>
  <c r="O1886" i="8"/>
  <c r="O1885" i="8"/>
  <c r="O1884" i="8"/>
  <c r="O1883" i="8"/>
  <c r="O1882" i="8"/>
  <c r="O1881" i="8"/>
  <c r="O1880" i="8"/>
  <c r="O1879" i="8"/>
  <c r="O1878" i="8"/>
  <c r="O1877" i="8"/>
  <c r="O1876" i="8"/>
  <c r="O1875" i="8"/>
  <c r="O1874" i="8"/>
  <c r="O1873" i="8"/>
  <c r="O1872" i="8"/>
  <c r="O1871" i="8"/>
  <c r="O1870" i="8"/>
  <c r="O1869" i="8"/>
  <c r="O1868" i="8"/>
  <c r="O1867" i="8"/>
  <c r="O1866" i="8"/>
  <c r="O1865" i="8"/>
  <c r="O1864" i="8"/>
  <c r="O1863" i="8"/>
  <c r="O1862" i="8"/>
  <c r="O1861" i="8"/>
  <c r="O1860" i="8"/>
  <c r="O1859" i="8"/>
  <c r="O1858" i="8"/>
  <c r="O1857" i="8"/>
  <c r="O1856" i="8"/>
  <c r="O1855" i="8"/>
  <c r="O1854" i="8"/>
  <c r="O1853" i="8"/>
  <c r="O1852" i="8"/>
  <c r="O1851" i="8"/>
  <c r="O1850" i="8"/>
  <c r="O1849" i="8"/>
  <c r="O1848" i="8"/>
  <c r="O1847" i="8"/>
  <c r="O1846" i="8"/>
  <c r="O1845" i="8"/>
  <c r="O1844" i="8"/>
  <c r="O1843" i="8"/>
  <c r="O1842" i="8"/>
  <c r="O1841" i="8"/>
  <c r="O1840" i="8"/>
  <c r="O1839" i="8"/>
  <c r="O1838" i="8"/>
  <c r="O1837" i="8"/>
  <c r="O1836" i="8"/>
  <c r="O1835" i="8"/>
  <c r="O1834" i="8"/>
  <c r="O1833" i="8"/>
  <c r="O1832" i="8"/>
  <c r="O1831" i="8"/>
  <c r="O1830" i="8"/>
  <c r="O1829" i="8"/>
  <c r="O1828" i="8"/>
  <c r="O1827" i="8"/>
  <c r="O1826" i="8"/>
  <c r="O1825" i="8"/>
  <c r="O1824" i="8"/>
  <c r="O1823" i="8"/>
  <c r="O1822" i="8"/>
  <c r="O1821" i="8"/>
  <c r="O1820" i="8"/>
  <c r="O1819" i="8"/>
  <c r="O1818" i="8"/>
  <c r="O1817" i="8"/>
  <c r="O1816" i="8"/>
  <c r="O1815" i="8"/>
  <c r="O1814" i="8"/>
  <c r="O1813" i="8"/>
  <c r="O1812" i="8"/>
  <c r="O1811" i="8"/>
  <c r="O1810" i="8"/>
  <c r="O1809" i="8"/>
  <c r="O1808" i="8"/>
  <c r="O1807" i="8"/>
  <c r="O1806" i="8"/>
  <c r="O1805" i="8"/>
  <c r="O1804" i="8"/>
  <c r="O1803" i="8"/>
  <c r="O1802" i="8"/>
  <c r="O1801" i="8"/>
  <c r="O1800" i="8"/>
  <c r="O1799" i="8"/>
  <c r="O1798" i="8"/>
  <c r="O1797" i="8"/>
  <c r="O1796" i="8"/>
  <c r="O1795" i="8"/>
  <c r="O1794" i="8"/>
  <c r="O1793" i="8"/>
  <c r="O1792" i="8"/>
  <c r="O1791" i="8"/>
  <c r="O1790" i="8"/>
  <c r="O1789" i="8"/>
  <c r="O1788" i="8"/>
  <c r="O1787" i="8"/>
  <c r="O1786" i="8"/>
  <c r="O1785" i="8"/>
  <c r="O1784" i="8"/>
  <c r="O1783" i="8"/>
  <c r="O1782" i="8"/>
  <c r="O1781" i="8"/>
  <c r="O1780" i="8"/>
  <c r="O1779" i="8"/>
  <c r="O1778" i="8"/>
  <c r="O1777" i="8"/>
  <c r="O1776" i="8"/>
  <c r="O1775" i="8"/>
  <c r="O1774" i="8"/>
  <c r="O1773" i="8"/>
  <c r="O1772" i="8"/>
  <c r="O1771" i="8"/>
  <c r="O1770" i="8"/>
  <c r="O1769" i="8"/>
  <c r="O1768" i="8"/>
  <c r="O1767" i="8"/>
  <c r="O1766" i="8"/>
  <c r="O1765" i="8"/>
  <c r="O1764" i="8"/>
  <c r="O1763" i="8"/>
  <c r="O1762" i="8"/>
  <c r="O1761" i="8"/>
  <c r="O1760" i="8"/>
  <c r="O1759" i="8"/>
  <c r="O1758" i="8"/>
  <c r="O1757" i="8"/>
  <c r="O1756" i="8"/>
  <c r="O1755" i="8"/>
  <c r="O1754" i="8"/>
  <c r="O1753" i="8"/>
  <c r="O1752" i="8"/>
  <c r="O1751" i="8"/>
  <c r="O1750" i="8"/>
  <c r="O1749" i="8"/>
  <c r="O1748" i="8"/>
  <c r="O1747" i="8"/>
  <c r="O1746" i="8"/>
  <c r="O1745" i="8"/>
  <c r="O1744" i="8"/>
  <c r="O1743" i="8"/>
  <c r="O1742" i="8"/>
  <c r="O1741" i="8"/>
  <c r="O1740" i="8"/>
  <c r="O1739" i="8"/>
  <c r="O1738" i="8"/>
  <c r="O1737" i="8"/>
  <c r="O1736" i="8"/>
  <c r="O1735" i="8"/>
  <c r="O1734" i="8"/>
  <c r="O1733" i="8"/>
  <c r="O1732" i="8"/>
  <c r="O1731" i="8"/>
  <c r="O1730" i="8"/>
  <c r="O1729" i="8"/>
  <c r="O1728" i="8"/>
  <c r="O1727" i="8"/>
  <c r="O1726" i="8"/>
  <c r="O1725" i="8"/>
  <c r="O1724" i="8"/>
  <c r="O1723" i="8"/>
  <c r="O1722" i="8"/>
  <c r="O1721" i="8"/>
  <c r="O1720" i="8"/>
  <c r="O1719" i="8"/>
  <c r="O1718" i="8"/>
  <c r="O1717" i="8"/>
  <c r="O1716" i="8"/>
  <c r="O1715" i="8"/>
  <c r="O1714" i="8"/>
  <c r="O1713" i="8"/>
  <c r="O1712" i="8"/>
  <c r="O1711" i="8"/>
  <c r="O1710" i="8"/>
  <c r="O1709" i="8"/>
  <c r="O1708" i="8"/>
  <c r="O1707" i="8"/>
  <c r="O1706" i="8"/>
  <c r="O1705" i="8"/>
  <c r="O1704" i="8"/>
  <c r="O1703" i="8"/>
  <c r="O1702" i="8"/>
  <c r="O1701" i="8"/>
  <c r="O1700" i="8"/>
  <c r="O1699" i="8"/>
  <c r="O1698" i="8"/>
  <c r="O1697" i="8"/>
  <c r="O1696" i="8"/>
  <c r="O1695" i="8"/>
  <c r="O1694" i="8"/>
  <c r="O1693" i="8"/>
  <c r="O1692" i="8"/>
  <c r="O1691" i="8"/>
  <c r="O1690" i="8"/>
  <c r="O1689" i="8"/>
  <c r="O1688" i="8"/>
  <c r="O1687" i="8"/>
  <c r="O1686" i="8"/>
  <c r="O1685" i="8"/>
  <c r="O1684" i="8"/>
  <c r="O1683" i="8"/>
  <c r="O1682" i="8"/>
  <c r="O1681" i="8"/>
  <c r="O1680" i="8"/>
  <c r="O1679" i="8"/>
  <c r="O1678" i="8"/>
  <c r="O1677" i="8"/>
  <c r="O1676" i="8"/>
  <c r="O1675" i="8"/>
  <c r="O1674" i="8"/>
  <c r="O1673" i="8"/>
  <c r="O1672" i="8"/>
  <c r="O1671" i="8"/>
  <c r="O1670" i="8"/>
  <c r="O1669" i="8"/>
  <c r="O1668" i="8"/>
  <c r="O1667" i="8"/>
  <c r="O1666" i="8"/>
  <c r="O1665" i="8"/>
  <c r="O1664" i="8"/>
  <c r="O1663" i="8"/>
  <c r="O1662" i="8"/>
  <c r="O1661" i="8"/>
  <c r="O1660" i="8"/>
  <c r="O1659" i="8"/>
  <c r="O1658" i="8"/>
  <c r="O1657" i="8"/>
  <c r="O1656" i="8"/>
  <c r="O1655" i="8"/>
  <c r="O1654" i="8"/>
  <c r="O1653" i="8"/>
  <c r="O1652" i="8"/>
  <c r="O1651" i="8"/>
  <c r="O1650" i="8"/>
  <c r="O1649" i="8"/>
  <c r="O1648" i="8"/>
  <c r="O1647" i="8"/>
  <c r="O1646" i="8"/>
  <c r="O1645" i="8"/>
  <c r="O1644" i="8"/>
  <c r="O1643" i="8"/>
  <c r="O1642" i="8"/>
  <c r="O1641" i="8"/>
  <c r="O1640" i="8"/>
  <c r="O1639" i="8"/>
  <c r="O1638" i="8"/>
  <c r="O1637" i="8"/>
  <c r="O1636" i="8"/>
  <c r="O1635" i="8"/>
  <c r="O1634" i="8"/>
  <c r="O1633" i="8"/>
  <c r="O1632" i="8"/>
  <c r="O1631" i="8"/>
  <c r="O1630" i="8"/>
  <c r="O1629" i="8"/>
  <c r="O1628" i="8"/>
  <c r="O1627" i="8"/>
  <c r="O1626" i="8"/>
  <c r="O1625" i="8"/>
  <c r="O1624" i="8"/>
  <c r="O1623" i="8"/>
  <c r="O1622" i="8"/>
  <c r="O1621" i="8"/>
  <c r="O1620" i="8"/>
  <c r="O1619" i="8"/>
  <c r="O1618" i="8"/>
  <c r="O1617" i="8"/>
  <c r="O1616" i="8"/>
  <c r="O1615" i="8"/>
  <c r="O1614" i="8"/>
  <c r="O1613" i="8"/>
  <c r="O1612" i="8"/>
  <c r="O1611" i="8"/>
  <c r="O1610" i="8"/>
  <c r="O1609" i="8"/>
  <c r="O1608" i="8"/>
  <c r="O1607" i="8"/>
  <c r="O1606" i="8"/>
  <c r="O1605" i="8"/>
  <c r="O1604" i="8"/>
  <c r="O1603" i="8"/>
  <c r="O1602" i="8"/>
  <c r="O1601" i="8"/>
  <c r="O1600" i="8"/>
  <c r="O1599" i="8"/>
  <c r="O1598" i="8"/>
  <c r="O1597" i="8"/>
  <c r="O1596" i="8"/>
  <c r="O1595" i="8"/>
  <c r="O1594" i="8"/>
  <c r="O1593" i="8"/>
  <c r="O1592" i="8"/>
  <c r="O1591" i="8"/>
  <c r="O1590" i="8"/>
  <c r="O1589" i="8"/>
  <c r="O1588" i="8"/>
  <c r="O1587" i="8"/>
  <c r="O1586" i="8"/>
  <c r="O1585" i="8"/>
  <c r="O1584" i="8"/>
  <c r="O1583" i="8"/>
  <c r="O1582" i="8"/>
  <c r="O1581" i="8"/>
  <c r="O1580" i="8"/>
  <c r="O1579" i="8"/>
  <c r="O1578" i="8"/>
  <c r="O1577" i="8"/>
  <c r="O1576" i="8"/>
  <c r="O1575" i="8"/>
  <c r="O1574" i="8"/>
  <c r="O1573" i="8"/>
  <c r="O1572" i="8"/>
  <c r="O1571" i="8"/>
  <c r="O1570" i="8"/>
  <c r="O1569" i="8"/>
  <c r="O1568" i="8"/>
  <c r="O1567" i="8"/>
  <c r="O1566" i="8"/>
  <c r="O1565" i="8"/>
  <c r="O1564" i="8"/>
  <c r="O1563" i="8"/>
  <c r="O1562" i="8"/>
  <c r="O1561" i="8"/>
  <c r="O1560" i="8"/>
  <c r="O1559" i="8"/>
  <c r="O1558" i="8"/>
  <c r="O1557" i="8"/>
  <c r="O1556" i="8"/>
  <c r="O1555" i="8"/>
  <c r="O1554" i="8"/>
  <c r="O1553" i="8"/>
  <c r="O1552" i="8"/>
  <c r="O1551" i="8"/>
  <c r="O1550" i="8"/>
  <c r="O1549" i="8"/>
  <c r="O1548" i="8"/>
  <c r="O1547" i="8"/>
  <c r="O1546" i="8"/>
  <c r="O1545" i="8"/>
  <c r="O1544" i="8"/>
  <c r="O1543" i="8"/>
  <c r="O1542" i="8"/>
  <c r="O1541" i="8"/>
  <c r="O1540" i="8"/>
  <c r="O1539" i="8"/>
  <c r="O1538" i="8"/>
  <c r="O1537" i="8"/>
  <c r="O1536" i="8"/>
  <c r="O1535" i="8"/>
  <c r="O1534" i="8"/>
  <c r="O1533" i="8"/>
  <c r="O1532" i="8"/>
  <c r="O1531" i="8"/>
  <c r="O1530" i="8"/>
  <c r="O1529" i="8"/>
  <c r="O1528" i="8"/>
  <c r="O1527" i="8"/>
  <c r="O1526" i="8"/>
  <c r="O1525" i="8"/>
  <c r="O1524" i="8"/>
  <c r="O1523" i="8"/>
  <c r="O1522" i="8"/>
  <c r="O1521" i="8"/>
  <c r="O1520" i="8"/>
  <c r="O1519" i="8"/>
  <c r="O1518" i="8"/>
  <c r="O1517" i="8"/>
  <c r="O1516" i="8"/>
  <c r="O1515" i="8"/>
  <c r="O1514" i="8"/>
  <c r="O1513" i="8"/>
  <c r="O1512" i="8"/>
  <c r="O1511" i="8"/>
  <c r="O1510" i="8"/>
  <c r="O1509" i="8"/>
  <c r="O1508" i="8"/>
  <c r="O1507" i="8"/>
  <c r="O1506" i="8"/>
  <c r="O1505" i="8"/>
  <c r="O1504" i="8"/>
  <c r="O1503" i="8"/>
  <c r="O1502" i="8"/>
  <c r="O1501" i="8"/>
  <c r="O1500" i="8"/>
  <c r="O1499" i="8"/>
  <c r="O1498" i="8"/>
  <c r="O1497" i="8"/>
  <c r="O1496" i="8"/>
  <c r="O1495" i="8"/>
  <c r="O1494" i="8"/>
  <c r="O1493" i="8"/>
  <c r="O1492" i="8"/>
  <c r="O1491" i="8"/>
  <c r="O1490" i="8"/>
  <c r="O1489" i="8"/>
  <c r="O1488" i="8"/>
  <c r="O1487" i="8"/>
  <c r="O1486" i="8"/>
  <c r="O1485" i="8"/>
  <c r="O1484" i="8"/>
  <c r="O1483" i="8"/>
  <c r="O1482" i="8"/>
  <c r="O1481" i="8"/>
  <c r="O1480" i="8"/>
  <c r="O1479" i="8"/>
  <c r="O1478" i="8"/>
  <c r="O1477" i="8"/>
  <c r="O1476" i="8"/>
  <c r="O1475" i="8"/>
  <c r="O1474" i="8"/>
  <c r="O1473" i="8"/>
  <c r="O1472" i="8"/>
  <c r="O1471" i="8"/>
  <c r="O1470" i="8"/>
  <c r="O1469" i="8"/>
  <c r="O1468" i="8"/>
  <c r="O1467" i="8"/>
  <c r="O1466" i="8"/>
  <c r="O1465" i="8"/>
  <c r="O1464" i="8"/>
  <c r="O1463" i="8"/>
  <c r="O1462" i="8"/>
  <c r="O1461" i="8"/>
  <c r="O1460" i="8"/>
  <c r="O1459" i="8"/>
  <c r="O1458" i="8"/>
  <c r="O1457" i="8"/>
  <c r="O1456" i="8"/>
  <c r="O1455" i="8"/>
  <c r="O1454" i="8"/>
  <c r="O1453" i="8"/>
  <c r="O1452" i="8"/>
  <c r="O1451" i="8"/>
  <c r="O1450" i="8"/>
  <c r="O1449" i="8"/>
  <c r="O1448" i="8"/>
  <c r="O1447" i="8"/>
  <c r="O1446" i="8"/>
  <c r="O1445" i="8"/>
  <c r="O1444" i="8"/>
  <c r="O1443" i="8"/>
  <c r="O1442" i="8"/>
  <c r="O1441" i="8"/>
  <c r="O1440" i="8"/>
  <c r="O1439" i="8"/>
  <c r="O1438" i="8"/>
  <c r="O1437" i="8"/>
  <c r="O1436" i="8"/>
  <c r="O1435" i="8"/>
  <c r="O1434" i="8"/>
  <c r="O1433" i="8"/>
  <c r="O1432" i="8"/>
  <c r="O1431" i="8"/>
  <c r="O1430" i="8"/>
  <c r="O1429" i="8"/>
  <c r="O1428" i="8"/>
  <c r="O1427" i="8"/>
  <c r="O1426" i="8"/>
  <c r="O1425" i="8"/>
  <c r="O1424" i="8"/>
  <c r="O1423" i="8"/>
  <c r="O1422" i="8"/>
  <c r="O1421" i="8"/>
  <c r="O1420" i="8"/>
  <c r="O1419" i="8"/>
  <c r="O1418" i="8"/>
  <c r="O1417" i="8"/>
  <c r="O1416" i="8"/>
  <c r="O1415" i="8"/>
  <c r="O1414" i="8"/>
  <c r="O1413" i="8"/>
  <c r="O1412" i="8"/>
  <c r="O1411" i="8"/>
  <c r="O1410" i="8"/>
  <c r="O1409" i="8"/>
  <c r="O1408" i="8"/>
  <c r="O1407" i="8"/>
  <c r="O1406" i="8"/>
  <c r="O1405" i="8"/>
  <c r="O1404" i="8"/>
  <c r="O1403" i="8"/>
  <c r="O1402" i="8"/>
  <c r="O1401" i="8"/>
  <c r="O1400" i="8"/>
  <c r="O1399" i="8"/>
  <c r="O1398" i="8"/>
  <c r="O1397" i="8"/>
  <c r="O1396" i="8"/>
  <c r="O1395" i="8"/>
  <c r="O1394" i="8"/>
  <c r="O1393" i="8"/>
  <c r="O1392" i="8"/>
  <c r="O1391" i="8"/>
  <c r="O1390" i="8"/>
  <c r="O1389" i="8"/>
  <c r="O1388" i="8"/>
  <c r="O1387" i="8"/>
  <c r="O1386" i="8"/>
  <c r="O1385" i="8"/>
  <c r="O1384" i="8"/>
  <c r="O1383" i="8"/>
  <c r="O1382" i="8"/>
  <c r="O1381" i="8"/>
  <c r="O1380" i="8"/>
  <c r="O1379" i="8"/>
  <c r="O1378" i="8"/>
  <c r="O1377" i="8"/>
  <c r="O1376" i="8"/>
  <c r="O1375" i="8"/>
  <c r="O1374" i="8"/>
  <c r="O1373" i="8"/>
  <c r="O1372" i="8"/>
  <c r="O1371" i="8"/>
  <c r="O1370" i="8"/>
  <c r="O1369" i="8"/>
  <c r="O1368" i="8"/>
  <c r="O1367" i="8"/>
  <c r="O1366" i="8"/>
  <c r="O1365" i="8"/>
  <c r="O1364" i="8"/>
  <c r="O1363" i="8"/>
  <c r="O1362" i="8"/>
  <c r="O1361" i="8"/>
  <c r="O1360" i="8"/>
  <c r="O1359" i="8"/>
  <c r="O1358" i="8"/>
  <c r="O1357" i="8"/>
  <c r="O1356" i="8"/>
  <c r="O1355" i="8"/>
  <c r="O1354" i="8"/>
  <c r="O1353" i="8"/>
  <c r="O1352" i="8"/>
  <c r="O1351" i="8"/>
  <c r="O1350" i="8"/>
  <c r="O1349" i="8"/>
  <c r="O1348" i="8"/>
  <c r="O1347" i="8"/>
  <c r="O1346" i="8"/>
  <c r="O1345" i="8"/>
  <c r="O1344" i="8"/>
  <c r="O1343" i="8"/>
  <c r="O1342" i="8"/>
  <c r="O1341" i="8"/>
  <c r="O1340" i="8"/>
  <c r="O1339" i="8"/>
  <c r="O1338" i="8"/>
  <c r="O1337" i="8"/>
  <c r="O1336" i="8"/>
  <c r="O1335" i="8"/>
  <c r="O1334" i="8"/>
  <c r="O1333" i="8"/>
  <c r="O1332" i="8"/>
  <c r="O1331" i="8"/>
  <c r="O1330" i="8"/>
  <c r="O1329" i="8"/>
  <c r="O1328" i="8"/>
  <c r="O1327" i="8"/>
  <c r="O1326" i="8"/>
  <c r="O1325" i="8"/>
  <c r="O1324" i="8"/>
  <c r="O1323" i="8"/>
  <c r="O1322" i="8"/>
  <c r="O1321" i="8"/>
  <c r="O1320" i="8"/>
  <c r="O1319" i="8"/>
  <c r="O1318" i="8"/>
  <c r="O1317" i="8"/>
  <c r="O1316" i="8"/>
  <c r="O1315" i="8"/>
  <c r="O1314" i="8"/>
  <c r="O1313" i="8"/>
  <c r="O1312" i="8"/>
  <c r="O1311" i="8"/>
  <c r="O1310" i="8"/>
  <c r="O1309" i="8"/>
  <c r="O1308" i="8"/>
  <c r="O1307" i="8"/>
  <c r="O1306" i="8"/>
  <c r="O1305" i="8"/>
  <c r="O1304" i="8"/>
  <c r="O1303" i="8"/>
  <c r="O1302" i="8"/>
  <c r="O1301" i="8"/>
  <c r="O1300" i="8"/>
  <c r="O1299" i="8"/>
  <c r="O1298" i="8"/>
  <c r="O1297" i="8"/>
  <c r="O1296" i="8"/>
  <c r="O1295" i="8"/>
  <c r="O1294" i="8"/>
  <c r="O1293" i="8"/>
  <c r="O1292" i="8"/>
  <c r="O1291" i="8"/>
  <c r="O1290" i="8"/>
  <c r="O1289" i="8"/>
  <c r="O1288" i="8"/>
  <c r="O1287" i="8"/>
  <c r="O1286" i="8"/>
  <c r="O1285" i="8"/>
  <c r="O1284" i="8"/>
  <c r="O1283" i="8"/>
  <c r="O1282" i="8"/>
  <c r="O1281" i="8"/>
  <c r="O1280" i="8"/>
  <c r="O1279" i="8"/>
  <c r="O1278" i="8"/>
  <c r="O1277" i="8"/>
  <c r="O1276" i="8"/>
  <c r="O1275" i="8"/>
  <c r="O1274" i="8"/>
  <c r="O1273" i="8"/>
  <c r="O1272" i="8"/>
  <c r="O1271" i="8"/>
  <c r="O1270" i="8"/>
  <c r="O1269" i="8"/>
  <c r="O1268" i="8"/>
  <c r="O1267" i="8"/>
  <c r="O1266" i="8"/>
  <c r="O1265" i="8"/>
  <c r="O1264" i="8"/>
  <c r="O1263" i="8"/>
  <c r="O1262" i="8"/>
  <c r="O1261" i="8"/>
  <c r="O1260" i="8"/>
  <c r="O1259" i="8"/>
  <c r="O1258" i="8"/>
  <c r="O1257" i="8"/>
  <c r="O1256" i="8"/>
  <c r="O1255" i="8"/>
  <c r="O1254" i="8"/>
  <c r="O1253" i="8"/>
  <c r="O1252" i="8"/>
  <c r="O1251" i="8"/>
  <c r="O1250" i="8"/>
  <c r="O1249" i="8"/>
  <c r="O1248" i="8"/>
  <c r="O1247" i="8"/>
  <c r="O1246" i="8"/>
  <c r="O1245" i="8"/>
  <c r="O1244" i="8"/>
  <c r="O1243" i="8"/>
  <c r="O1242" i="8"/>
  <c r="O1241" i="8"/>
  <c r="O1240" i="8"/>
  <c r="O1239" i="8"/>
  <c r="O1238" i="8"/>
  <c r="O1237" i="8"/>
  <c r="O1236" i="8"/>
  <c r="O1235" i="8"/>
  <c r="O1234" i="8"/>
  <c r="O1233" i="8"/>
  <c r="O1232" i="8"/>
  <c r="O1231" i="8"/>
  <c r="O1230" i="8"/>
  <c r="O1229" i="8"/>
  <c r="O1228" i="8"/>
  <c r="O1227" i="8"/>
  <c r="O1226" i="8"/>
  <c r="O1225" i="8"/>
  <c r="O1224" i="8"/>
  <c r="O1223" i="8"/>
  <c r="O1222" i="8"/>
  <c r="O1221" i="8"/>
  <c r="O1220" i="8"/>
  <c r="O1219" i="8"/>
  <c r="O1218" i="8"/>
  <c r="O1217" i="8"/>
  <c r="O1216" i="8"/>
  <c r="O1215" i="8"/>
  <c r="O1214" i="8"/>
  <c r="O1213" i="8"/>
  <c r="O1212" i="8"/>
  <c r="O1211" i="8"/>
  <c r="O1210" i="8"/>
  <c r="O1209" i="8"/>
  <c r="O1208" i="8"/>
  <c r="O1207" i="8"/>
  <c r="O1206" i="8"/>
  <c r="O1205" i="8"/>
  <c r="O1204" i="8"/>
  <c r="O1203" i="8"/>
  <c r="O1202" i="8"/>
  <c r="O1201" i="8"/>
  <c r="O1200" i="8"/>
  <c r="O1199" i="8"/>
  <c r="O1198" i="8"/>
  <c r="O1197" i="8"/>
  <c r="O1196" i="8"/>
  <c r="O1195" i="8"/>
  <c r="O1194" i="8"/>
  <c r="O1193" i="8"/>
  <c r="O1192" i="8"/>
  <c r="O1191" i="8"/>
  <c r="O1190" i="8"/>
  <c r="O1189" i="8"/>
  <c r="O1188" i="8"/>
  <c r="O1187" i="8"/>
  <c r="O1186" i="8"/>
  <c r="O1185" i="8"/>
  <c r="O1184" i="8"/>
  <c r="O1183" i="8"/>
  <c r="O1182" i="8"/>
  <c r="O1181" i="8"/>
  <c r="O1180" i="8"/>
  <c r="O1179" i="8"/>
  <c r="O1178" i="8"/>
  <c r="O1177" i="8"/>
  <c r="O1176" i="8"/>
  <c r="O1175" i="8"/>
  <c r="O1174" i="8"/>
  <c r="O1173" i="8"/>
  <c r="O1172" i="8"/>
  <c r="O1171" i="8"/>
  <c r="O1170" i="8"/>
  <c r="O1169" i="8"/>
  <c r="O1168" i="8"/>
  <c r="O1167" i="8"/>
  <c r="O1166" i="8"/>
  <c r="O1165" i="8"/>
  <c r="O1164" i="8"/>
  <c r="O1163" i="8"/>
  <c r="O1162" i="8"/>
  <c r="O1161" i="8"/>
  <c r="O1160" i="8"/>
  <c r="O1159" i="8"/>
  <c r="O1158" i="8"/>
  <c r="O1157" i="8"/>
  <c r="O1156" i="8"/>
  <c r="O1155" i="8"/>
  <c r="O1154" i="8"/>
  <c r="O1153" i="8"/>
  <c r="O1152" i="8"/>
  <c r="O1151" i="8"/>
  <c r="O1150" i="8"/>
  <c r="O1149" i="8"/>
  <c r="O1148" i="8"/>
  <c r="O1147" i="8"/>
  <c r="O1146" i="8"/>
  <c r="O1145" i="8"/>
  <c r="O1144" i="8"/>
  <c r="O1143" i="8"/>
  <c r="O1142" i="8"/>
  <c r="O1141" i="8"/>
  <c r="O1140" i="8"/>
  <c r="O1139" i="8"/>
  <c r="O1138" i="8"/>
  <c r="O1137" i="8"/>
  <c r="O1136" i="8"/>
  <c r="O1135" i="8"/>
  <c r="O1134" i="8"/>
  <c r="O1133" i="8"/>
  <c r="O1132" i="8"/>
  <c r="O1131" i="8"/>
  <c r="O1130" i="8"/>
  <c r="O1129" i="8"/>
  <c r="O1128" i="8"/>
  <c r="O1127" i="8"/>
  <c r="O1126" i="8"/>
  <c r="O1125" i="8"/>
  <c r="O1124" i="8"/>
  <c r="O1123" i="8"/>
  <c r="O1122" i="8"/>
  <c r="O1121" i="8"/>
  <c r="O1120" i="8"/>
  <c r="O1119" i="8"/>
  <c r="O1118" i="8"/>
  <c r="O1117" i="8"/>
  <c r="O1116" i="8"/>
  <c r="O1115" i="8"/>
  <c r="O1114" i="8"/>
  <c r="O1113" i="8"/>
  <c r="O1112" i="8"/>
  <c r="O1111" i="8"/>
  <c r="O1110" i="8"/>
  <c r="O1109" i="8"/>
  <c r="O1108" i="8"/>
  <c r="O1107" i="8"/>
  <c r="O1106" i="8"/>
  <c r="O1105" i="8"/>
  <c r="O1104" i="8"/>
  <c r="O1103" i="8"/>
  <c r="O1102" i="8"/>
  <c r="O1101" i="8"/>
  <c r="O1100" i="8"/>
  <c r="O1099" i="8"/>
  <c r="O1098" i="8"/>
  <c r="O1097" i="8"/>
  <c r="O1096" i="8"/>
  <c r="O1095" i="8"/>
  <c r="O1094" i="8"/>
  <c r="O1093" i="8"/>
  <c r="O1092" i="8"/>
  <c r="O1091" i="8"/>
  <c r="O1090" i="8"/>
  <c r="O1089" i="8"/>
  <c r="O1088" i="8"/>
  <c r="O1087" i="8"/>
  <c r="O1086" i="8"/>
  <c r="O1085" i="8"/>
  <c r="O1084" i="8"/>
  <c r="O1083" i="8"/>
  <c r="O1082" i="8"/>
  <c r="O1081" i="8"/>
  <c r="O1080" i="8"/>
  <c r="O1079" i="8"/>
  <c r="O1078" i="8"/>
  <c r="O1077" i="8"/>
  <c r="O1076" i="8"/>
  <c r="O1075" i="8"/>
  <c r="O1074" i="8"/>
  <c r="O1073" i="8"/>
  <c r="O1072" i="8"/>
  <c r="O1071" i="8"/>
  <c r="O1070" i="8"/>
  <c r="O1069" i="8"/>
  <c r="O1068" i="8"/>
  <c r="O1067" i="8"/>
  <c r="O1066" i="8"/>
  <c r="O1065" i="8"/>
  <c r="O1064" i="8"/>
  <c r="O1063" i="8"/>
  <c r="O1062" i="8"/>
  <c r="O1061" i="8"/>
  <c r="O1060" i="8"/>
  <c r="O1059" i="8"/>
  <c r="O1058" i="8"/>
  <c r="O1057" i="8"/>
  <c r="O1056" i="8"/>
  <c r="O1055" i="8"/>
  <c r="O1054" i="8"/>
  <c r="O1053" i="8"/>
  <c r="O1052" i="8"/>
  <c r="O1051" i="8"/>
  <c r="O1050" i="8"/>
  <c r="O1049" i="8"/>
  <c r="O1048" i="8"/>
  <c r="O1047" i="8"/>
  <c r="O1046" i="8"/>
  <c r="O1045" i="8"/>
  <c r="O1044" i="8"/>
  <c r="O1043" i="8"/>
  <c r="O1042" i="8"/>
  <c r="O1041" i="8"/>
  <c r="O1040" i="8"/>
  <c r="O1039" i="8"/>
  <c r="O1038" i="8"/>
  <c r="O1037" i="8"/>
  <c r="O1036" i="8"/>
  <c r="O1035" i="8"/>
  <c r="O1034" i="8"/>
  <c r="O1033" i="8"/>
  <c r="O1032" i="8"/>
  <c r="O1031" i="8"/>
  <c r="O1030" i="8"/>
  <c r="O1029" i="8"/>
  <c r="O1028" i="8"/>
  <c r="O1027" i="8"/>
  <c r="O1026" i="8"/>
  <c r="O1025" i="8"/>
  <c r="O1024" i="8"/>
  <c r="O1023" i="8"/>
  <c r="O1022" i="8"/>
  <c r="O1021" i="8"/>
  <c r="O1020" i="8"/>
  <c r="O1019" i="8"/>
  <c r="O1018" i="8"/>
  <c r="O1017" i="8"/>
  <c r="O1016" i="8"/>
  <c r="O1015" i="8"/>
  <c r="O1014" i="8"/>
  <c r="O1013" i="8"/>
  <c r="O1012" i="8"/>
  <c r="O1011" i="8"/>
  <c r="O1010" i="8"/>
  <c r="O1009" i="8"/>
  <c r="O1008" i="8"/>
  <c r="O1007" i="8"/>
  <c r="O1006" i="8"/>
  <c r="O1005" i="8"/>
  <c r="O1004" i="8"/>
  <c r="O1003" i="8"/>
  <c r="O1002" i="8"/>
  <c r="O1001" i="8"/>
  <c r="O1000" i="8"/>
  <c r="O999" i="8"/>
  <c r="O998" i="8"/>
  <c r="O997" i="8"/>
  <c r="O996" i="8"/>
  <c r="O995" i="8"/>
  <c r="O994" i="8"/>
  <c r="O993" i="8"/>
  <c r="O992" i="8"/>
  <c r="O991" i="8"/>
  <c r="O990" i="8"/>
  <c r="O989" i="8"/>
  <c r="O988" i="8"/>
  <c r="O987" i="8"/>
  <c r="O986" i="8"/>
  <c r="O985" i="8"/>
  <c r="O984" i="8"/>
  <c r="O983" i="8"/>
  <c r="O982" i="8"/>
  <c r="O981" i="8"/>
  <c r="O980" i="8"/>
  <c r="O979" i="8"/>
  <c r="O978" i="8"/>
  <c r="O977" i="8"/>
  <c r="O976" i="8"/>
  <c r="O975" i="8"/>
  <c r="O974" i="8"/>
  <c r="O973" i="8"/>
  <c r="O972" i="8"/>
  <c r="O971" i="8"/>
  <c r="O970" i="8"/>
  <c r="O969" i="8"/>
  <c r="O968" i="8"/>
  <c r="O967" i="8"/>
  <c r="O966" i="8"/>
  <c r="O965" i="8"/>
  <c r="O964" i="8"/>
  <c r="O963" i="8"/>
  <c r="O962" i="8"/>
  <c r="O961" i="8"/>
  <c r="O960" i="8"/>
  <c r="O959" i="8"/>
  <c r="O958" i="8"/>
  <c r="O957" i="8"/>
  <c r="O956" i="8"/>
  <c r="O955" i="8"/>
  <c r="O954" i="8"/>
  <c r="O953" i="8"/>
  <c r="O952" i="8"/>
  <c r="O951" i="8"/>
  <c r="O950" i="8"/>
  <c r="O949" i="8"/>
  <c r="O948" i="8"/>
  <c r="O947" i="8"/>
  <c r="O946" i="8"/>
  <c r="O945" i="8"/>
  <c r="O944" i="8"/>
  <c r="O943" i="8"/>
  <c r="O942" i="8"/>
  <c r="O941" i="8"/>
  <c r="O940" i="8"/>
  <c r="O939" i="8"/>
  <c r="O938" i="8"/>
  <c r="O937" i="8"/>
  <c r="O936" i="8"/>
  <c r="O935" i="8"/>
  <c r="O934" i="8"/>
  <c r="O933" i="8"/>
  <c r="O932" i="8"/>
  <c r="O931" i="8"/>
  <c r="O930" i="8"/>
  <c r="O929" i="8"/>
  <c r="O928" i="8"/>
  <c r="O927" i="8"/>
  <c r="O926" i="8"/>
  <c r="O925" i="8"/>
  <c r="O924" i="8"/>
  <c r="O923" i="8"/>
  <c r="O922" i="8"/>
  <c r="O921" i="8"/>
  <c r="O920" i="8"/>
  <c r="O919" i="8"/>
  <c r="O918" i="8"/>
  <c r="O917" i="8"/>
  <c r="O916" i="8"/>
  <c r="O915" i="8"/>
  <c r="O914" i="8"/>
  <c r="O913" i="8"/>
  <c r="O912" i="8"/>
  <c r="O911" i="8"/>
  <c r="O910" i="8"/>
  <c r="O909" i="8"/>
  <c r="O908" i="8"/>
  <c r="O907" i="8"/>
  <c r="O906" i="8"/>
  <c r="O905" i="8"/>
  <c r="O904" i="8"/>
  <c r="O903" i="8"/>
  <c r="O902" i="8"/>
  <c r="O901" i="8"/>
  <c r="O900" i="8"/>
  <c r="O899" i="8"/>
  <c r="O898" i="8"/>
  <c r="O897" i="8"/>
  <c r="O896" i="8"/>
  <c r="O895" i="8"/>
  <c r="O894" i="8"/>
  <c r="O893" i="8"/>
  <c r="O892" i="8"/>
  <c r="O891" i="8"/>
  <c r="O890" i="8"/>
  <c r="O889" i="8"/>
  <c r="O888" i="8"/>
  <c r="O887" i="8"/>
  <c r="O886" i="8"/>
  <c r="O885" i="8"/>
  <c r="O884" i="8"/>
  <c r="O883" i="8"/>
  <c r="O882" i="8"/>
  <c r="O881" i="8"/>
  <c r="O880" i="8"/>
  <c r="O879" i="8"/>
  <c r="O878" i="8"/>
  <c r="O877" i="8"/>
  <c r="O876" i="8"/>
  <c r="O875" i="8"/>
  <c r="O874" i="8"/>
  <c r="O873" i="8"/>
  <c r="O872" i="8"/>
  <c r="O871" i="8"/>
  <c r="O870" i="8"/>
  <c r="O869" i="8"/>
  <c r="O868" i="8"/>
  <c r="O867" i="8"/>
  <c r="O866" i="8"/>
  <c r="O865" i="8"/>
  <c r="O864" i="8"/>
  <c r="O863" i="8"/>
  <c r="O862" i="8"/>
  <c r="O861" i="8"/>
  <c r="O860" i="8"/>
  <c r="O859" i="8"/>
  <c r="O858" i="8"/>
  <c r="O857" i="8"/>
  <c r="O856" i="8"/>
  <c r="O855" i="8"/>
  <c r="O854" i="8"/>
  <c r="O853" i="8"/>
  <c r="O852" i="8"/>
  <c r="O851" i="8"/>
  <c r="O850" i="8"/>
  <c r="O849" i="8"/>
  <c r="O848" i="8"/>
  <c r="O847" i="8"/>
  <c r="O846" i="8"/>
  <c r="O845" i="8"/>
  <c r="O844" i="8"/>
  <c r="O843" i="8"/>
  <c r="O842" i="8"/>
  <c r="O841" i="8"/>
  <c r="O840" i="8"/>
  <c r="O839" i="8"/>
  <c r="O838" i="8"/>
  <c r="O837" i="8"/>
  <c r="O836" i="8"/>
  <c r="O835" i="8"/>
  <c r="O834" i="8"/>
  <c r="O833" i="8"/>
  <c r="O832" i="8"/>
  <c r="O831" i="8"/>
  <c r="O830" i="8"/>
  <c r="O829" i="8"/>
  <c r="O828" i="8"/>
  <c r="O827" i="8"/>
  <c r="O826" i="8"/>
  <c r="O825" i="8"/>
  <c r="O824" i="8"/>
  <c r="O823" i="8"/>
  <c r="O822" i="8"/>
  <c r="O821" i="8"/>
  <c r="O820" i="8"/>
  <c r="O819" i="8"/>
  <c r="O818" i="8"/>
  <c r="O817" i="8"/>
  <c r="O816" i="8"/>
  <c r="O815" i="8"/>
  <c r="O814" i="8"/>
  <c r="O813" i="8"/>
  <c r="O812" i="8"/>
  <c r="O811" i="8"/>
  <c r="O810" i="8"/>
  <c r="O809" i="8"/>
  <c r="O808" i="8"/>
  <c r="O807" i="8"/>
  <c r="O806" i="8"/>
  <c r="O805" i="8"/>
  <c r="O804" i="8"/>
  <c r="O803" i="8"/>
  <c r="O802" i="8"/>
  <c r="O801" i="8"/>
  <c r="O800" i="8"/>
  <c r="O799" i="8"/>
  <c r="O798" i="8"/>
  <c r="O797" i="8"/>
  <c r="O796" i="8"/>
  <c r="O795" i="8"/>
  <c r="O794" i="8"/>
  <c r="O793" i="8"/>
  <c r="O792" i="8"/>
  <c r="O791" i="8"/>
  <c r="O790" i="8"/>
  <c r="O789" i="8"/>
  <c r="O788" i="8"/>
  <c r="O787" i="8"/>
  <c r="O786" i="8"/>
  <c r="O785" i="8"/>
  <c r="O784" i="8"/>
  <c r="O783" i="8"/>
  <c r="O782" i="8"/>
  <c r="O781" i="8"/>
  <c r="O780" i="8"/>
  <c r="O779" i="8"/>
  <c r="O778" i="8"/>
  <c r="O777" i="8"/>
  <c r="O776" i="8"/>
  <c r="O775" i="8"/>
  <c r="O774" i="8"/>
  <c r="O773" i="8"/>
  <c r="O772" i="8"/>
  <c r="O771" i="8"/>
  <c r="O770" i="8"/>
  <c r="O769" i="8"/>
  <c r="O768" i="8"/>
  <c r="O767" i="8"/>
  <c r="O766" i="8"/>
  <c r="O765" i="8"/>
  <c r="O764" i="8"/>
  <c r="O763" i="8"/>
  <c r="O762" i="8"/>
  <c r="O761" i="8"/>
  <c r="O760" i="8"/>
  <c r="O759" i="8"/>
  <c r="O758" i="8"/>
  <c r="O757" i="8"/>
  <c r="O756" i="8"/>
  <c r="O755" i="8"/>
  <c r="O754" i="8"/>
  <c r="O753" i="8"/>
  <c r="O752" i="8"/>
  <c r="O751" i="8"/>
  <c r="O750" i="8"/>
  <c r="O749" i="8"/>
  <c r="O748" i="8"/>
  <c r="O747" i="8"/>
  <c r="O746" i="8"/>
  <c r="O745" i="8"/>
  <c r="O744" i="8"/>
  <c r="O743" i="8"/>
  <c r="O742" i="8"/>
  <c r="O741" i="8"/>
  <c r="O740" i="8"/>
  <c r="O739" i="8"/>
  <c r="O738" i="8"/>
  <c r="O737" i="8"/>
  <c r="O736" i="8"/>
  <c r="O735" i="8"/>
  <c r="O734" i="8"/>
  <c r="O733" i="8"/>
  <c r="O732" i="8"/>
  <c r="O731" i="8"/>
  <c r="O730" i="8"/>
  <c r="O729" i="8"/>
  <c r="O728" i="8"/>
  <c r="O727" i="8"/>
  <c r="O726" i="8"/>
  <c r="O725" i="8"/>
  <c r="O724" i="8"/>
  <c r="O723" i="8"/>
  <c r="O722" i="8"/>
  <c r="O721" i="8"/>
  <c r="O720" i="8"/>
  <c r="O719" i="8"/>
  <c r="O718" i="8"/>
  <c r="O717" i="8"/>
  <c r="O716" i="8"/>
  <c r="O715" i="8"/>
  <c r="O714" i="8"/>
  <c r="O713" i="8"/>
  <c r="O712" i="8"/>
  <c r="O711" i="8"/>
  <c r="O710" i="8"/>
  <c r="O709" i="8"/>
  <c r="O708" i="8"/>
  <c r="O707" i="8"/>
  <c r="O706" i="8"/>
  <c r="O705" i="8"/>
  <c r="O704" i="8"/>
  <c r="O703" i="8"/>
  <c r="O702" i="8"/>
  <c r="O701" i="8"/>
  <c r="O700" i="8"/>
  <c r="O699" i="8"/>
  <c r="O698" i="8"/>
  <c r="O697" i="8"/>
  <c r="O696" i="8"/>
  <c r="O695" i="8"/>
  <c r="O694" i="8"/>
  <c r="O693" i="8"/>
  <c r="O692" i="8"/>
  <c r="O691" i="8"/>
  <c r="O690" i="8"/>
  <c r="O689" i="8"/>
  <c r="O688" i="8"/>
  <c r="O687" i="8"/>
  <c r="O686" i="8"/>
  <c r="O685" i="8"/>
  <c r="O684" i="8"/>
  <c r="O683" i="8"/>
  <c r="O682" i="8"/>
  <c r="O681" i="8"/>
  <c r="O680" i="8"/>
  <c r="O679" i="8"/>
  <c r="O678" i="8"/>
  <c r="O677" i="8"/>
  <c r="O676" i="8"/>
  <c r="O675" i="8"/>
  <c r="O674" i="8"/>
  <c r="O673" i="8"/>
  <c r="O672" i="8"/>
  <c r="O671" i="8"/>
  <c r="O670" i="8"/>
  <c r="O669" i="8"/>
  <c r="O668" i="8"/>
  <c r="O667" i="8"/>
  <c r="O666" i="8"/>
  <c r="O665" i="8"/>
  <c r="O664" i="8"/>
  <c r="O663" i="8"/>
  <c r="O662" i="8"/>
  <c r="O661" i="8"/>
  <c r="O660" i="8"/>
  <c r="O659" i="8"/>
  <c r="O658" i="8"/>
  <c r="O657" i="8"/>
  <c r="O656" i="8"/>
  <c r="O655" i="8"/>
  <c r="O654" i="8"/>
  <c r="O653" i="8"/>
  <c r="O652" i="8"/>
  <c r="O651" i="8"/>
  <c r="O650" i="8"/>
  <c r="O649" i="8"/>
  <c r="O648" i="8"/>
  <c r="O647" i="8"/>
  <c r="O646" i="8"/>
  <c r="O645" i="8"/>
  <c r="O644" i="8"/>
  <c r="O643" i="8"/>
  <c r="O642" i="8"/>
  <c r="O641" i="8"/>
  <c r="O640" i="8"/>
  <c r="O639" i="8"/>
  <c r="O638" i="8"/>
  <c r="O637" i="8"/>
  <c r="O636" i="8"/>
  <c r="O635" i="8"/>
  <c r="O634" i="8"/>
  <c r="O633" i="8"/>
  <c r="O632" i="8"/>
  <c r="O631" i="8"/>
  <c r="O630" i="8"/>
  <c r="O629" i="8"/>
  <c r="O628" i="8"/>
  <c r="O627" i="8"/>
  <c r="O626" i="8"/>
  <c r="O625" i="8"/>
  <c r="O624" i="8"/>
  <c r="O623" i="8"/>
  <c r="O622" i="8"/>
  <c r="O621" i="8"/>
  <c r="O620" i="8"/>
  <c r="O619" i="8"/>
  <c r="O618" i="8"/>
  <c r="O617" i="8"/>
  <c r="O616" i="8"/>
  <c r="O615" i="8"/>
  <c r="O614" i="8"/>
  <c r="O613" i="8"/>
  <c r="O612" i="8"/>
  <c r="O611" i="8"/>
  <c r="O610" i="8"/>
  <c r="O609" i="8"/>
  <c r="O608" i="8"/>
  <c r="O607" i="8"/>
  <c r="O606" i="8"/>
  <c r="O605" i="8"/>
  <c r="O604" i="8"/>
  <c r="O603" i="8"/>
  <c r="O602" i="8"/>
  <c r="O601" i="8"/>
  <c r="O600" i="8"/>
  <c r="O599" i="8"/>
  <c r="O598" i="8"/>
  <c r="O597" i="8"/>
  <c r="O596" i="8"/>
  <c r="O595" i="8"/>
  <c r="O594" i="8"/>
  <c r="O593" i="8"/>
  <c r="O592" i="8"/>
  <c r="O591" i="8"/>
  <c r="O590" i="8"/>
  <c r="O589" i="8"/>
  <c r="O588" i="8"/>
  <c r="O587" i="8"/>
  <c r="O586" i="8"/>
  <c r="O585" i="8"/>
  <c r="O584" i="8"/>
  <c r="O583" i="8"/>
  <c r="O582" i="8"/>
  <c r="O581" i="8"/>
  <c r="O580" i="8"/>
  <c r="O579" i="8"/>
  <c r="O578" i="8"/>
  <c r="O577" i="8"/>
  <c r="O576" i="8"/>
  <c r="O575" i="8"/>
  <c r="O574" i="8"/>
  <c r="O573" i="8"/>
  <c r="O572" i="8"/>
  <c r="O571" i="8"/>
  <c r="O570" i="8"/>
  <c r="O569" i="8"/>
  <c r="O568" i="8"/>
  <c r="O567" i="8"/>
  <c r="O566" i="8"/>
  <c r="O565" i="8"/>
  <c r="O564" i="8"/>
  <c r="O563" i="8"/>
  <c r="O562" i="8"/>
  <c r="O561" i="8"/>
  <c r="O560" i="8"/>
  <c r="O559" i="8"/>
  <c r="O558" i="8"/>
  <c r="O557" i="8"/>
  <c r="O556" i="8"/>
  <c r="O555" i="8"/>
  <c r="O554" i="8"/>
  <c r="O553" i="8"/>
  <c r="O552" i="8"/>
  <c r="O551" i="8"/>
  <c r="O550" i="8"/>
  <c r="O549" i="8"/>
  <c r="O548" i="8"/>
  <c r="O547" i="8"/>
  <c r="O546" i="8"/>
  <c r="O545" i="8"/>
  <c r="O544" i="8"/>
  <c r="O543" i="8"/>
  <c r="O542" i="8"/>
  <c r="O541" i="8"/>
  <c r="O540" i="8"/>
  <c r="O539" i="8"/>
  <c r="O538" i="8"/>
  <c r="O537" i="8"/>
  <c r="O536" i="8"/>
  <c r="O535" i="8"/>
  <c r="O534" i="8"/>
  <c r="O533" i="8"/>
  <c r="O532" i="8"/>
  <c r="O531" i="8"/>
  <c r="O530" i="8"/>
  <c r="O529" i="8"/>
  <c r="O528" i="8"/>
  <c r="O527" i="8"/>
  <c r="O526" i="8"/>
  <c r="O525" i="8"/>
  <c r="O524" i="8"/>
  <c r="O523" i="8"/>
  <c r="O522" i="8"/>
  <c r="O521" i="8"/>
  <c r="O520" i="8"/>
  <c r="O519" i="8"/>
  <c r="O518" i="8"/>
  <c r="O517" i="8"/>
  <c r="O516" i="8"/>
  <c r="O515" i="8"/>
  <c r="O514" i="8"/>
  <c r="O513" i="8"/>
  <c r="O512" i="8"/>
  <c r="O511" i="8"/>
  <c r="O510" i="8"/>
  <c r="O509" i="8"/>
  <c r="O508" i="8"/>
  <c r="O507" i="8"/>
  <c r="O506" i="8"/>
  <c r="O505" i="8"/>
  <c r="O504" i="8"/>
  <c r="O503" i="8"/>
  <c r="O502" i="8"/>
  <c r="O501" i="8"/>
  <c r="O500" i="8"/>
  <c r="O499" i="8"/>
  <c r="O498" i="8"/>
  <c r="O497" i="8"/>
  <c r="O496" i="8"/>
  <c r="O495" i="8"/>
  <c r="O494" i="8"/>
  <c r="O493" i="8"/>
  <c r="O492" i="8"/>
  <c r="O491" i="8"/>
  <c r="O490" i="8"/>
  <c r="O489" i="8"/>
  <c r="O488" i="8"/>
  <c r="O487" i="8"/>
  <c r="O486" i="8"/>
  <c r="O485" i="8"/>
  <c r="O484" i="8"/>
  <c r="O483" i="8"/>
  <c r="O482" i="8"/>
  <c r="O481" i="8"/>
  <c r="O480" i="8"/>
  <c r="O479" i="8"/>
  <c r="O478" i="8"/>
  <c r="O477" i="8"/>
  <c r="O476" i="8"/>
  <c r="O475" i="8"/>
  <c r="O474" i="8"/>
  <c r="O473" i="8"/>
  <c r="O472" i="8"/>
  <c r="O471" i="8"/>
  <c r="O470" i="8"/>
  <c r="O469" i="8"/>
  <c r="O468" i="8"/>
  <c r="O467" i="8"/>
  <c r="O466" i="8"/>
  <c r="O465" i="8"/>
  <c r="O464" i="8"/>
  <c r="O463" i="8"/>
  <c r="O462" i="8"/>
  <c r="O461" i="8"/>
  <c r="O460" i="8"/>
  <c r="O459" i="8"/>
  <c r="O458" i="8"/>
  <c r="O457" i="8"/>
  <c r="O456" i="8"/>
  <c r="O455" i="8"/>
  <c r="O454" i="8"/>
  <c r="O453" i="8"/>
  <c r="O452" i="8"/>
  <c r="O451" i="8"/>
  <c r="O450" i="8"/>
  <c r="O449" i="8"/>
  <c r="O448" i="8"/>
  <c r="O447" i="8"/>
  <c r="O446" i="8"/>
  <c r="O445" i="8"/>
  <c r="O444" i="8"/>
  <c r="O443" i="8"/>
  <c r="O442" i="8"/>
  <c r="O441" i="8"/>
  <c r="O440" i="8"/>
  <c r="O439" i="8"/>
  <c r="O438" i="8"/>
  <c r="O437" i="8"/>
  <c r="O436" i="8"/>
  <c r="O435" i="8"/>
  <c r="O434" i="8"/>
  <c r="O433" i="8"/>
  <c r="O432" i="8"/>
  <c r="O431" i="8"/>
  <c r="O430" i="8"/>
  <c r="O429" i="8"/>
  <c r="O428" i="8"/>
  <c r="O427" i="8"/>
  <c r="O426" i="8"/>
  <c r="O425" i="8"/>
  <c r="O424" i="8"/>
  <c r="O423" i="8"/>
  <c r="O422" i="8"/>
  <c r="O421" i="8"/>
  <c r="O420" i="8"/>
  <c r="O419" i="8"/>
  <c r="O418" i="8"/>
  <c r="O417" i="8"/>
  <c r="O416" i="8"/>
  <c r="O415" i="8"/>
  <c r="O414" i="8"/>
  <c r="O413" i="8"/>
  <c r="O412" i="8"/>
  <c r="O411" i="8"/>
  <c r="O410" i="8"/>
  <c r="O409" i="8"/>
  <c r="O408" i="8"/>
  <c r="O407" i="8"/>
  <c r="O406" i="8"/>
  <c r="O405" i="8"/>
  <c r="O404" i="8"/>
  <c r="O403" i="8"/>
  <c r="O402" i="8"/>
  <c r="O401" i="8"/>
  <c r="O400" i="8"/>
  <c r="O399" i="8"/>
  <c r="O398" i="8"/>
  <c r="O397" i="8"/>
  <c r="O396" i="8"/>
  <c r="O395" i="8"/>
  <c r="O394" i="8"/>
  <c r="O393" i="8"/>
  <c r="O392" i="8"/>
  <c r="O391" i="8"/>
  <c r="O390" i="8"/>
  <c r="O389" i="8"/>
  <c r="O388" i="8"/>
  <c r="O387" i="8"/>
  <c r="O386" i="8"/>
  <c r="O385" i="8"/>
  <c r="O384" i="8"/>
  <c r="O383" i="8"/>
  <c r="O382" i="8"/>
  <c r="O381" i="8"/>
  <c r="O380" i="8"/>
  <c r="O379" i="8"/>
  <c r="O378" i="8"/>
  <c r="O377" i="8"/>
  <c r="O376" i="8"/>
  <c r="O375" i="8"/>
  <c r="O374" i="8"/>
  <c r="O373" i="8"/>
  <c r="O372" i="8"/>
  <c r="O371" i="8"/>
  <c r="O370" i="8"/>
  <c r="O369" i="8"/>
  <c r="O368" i="8"/>
  <c r="O367" i="8"/>
  <c r="O366" i="8"/>
  <c r="O365" i="8"/>
  <c r="O364" i="8"/>
  <c r="O363" i="8"/>
  <c r="O362" i="8"/>
  <c r="O361" i="8"/>
  <c r="O360" i="8"/>
  <c r="O359" i="8"/>
  <c r="O358" i="8"/>
  <c r="O357" i="8"/>
  <c r="O356" i="8"/>
  <c r="O355" i="8"/>
  <c r="O354" i="8"/>
  <c r="O353" i="8"/>
  <c r="O352" i="8"/>
  <c r="O351" i="8"/>
  <c r="O350" i="8"/>
  <c r="O349" i="8"/>
  <c r="O348" i="8"/>
  <c r="O347" i="8"/>
  <c r="O346" i="8"/>
  <c r="O345" i="8"/>
  <c r="O344" i="8"/>
  <c r="O343" i="8"/>
  <c r="O342" i="8"/>
  <c r="O341" i="8"/>
  <c r="O340" i="8"/>
  <c r="O339" i="8"/>
  <c r="O338" i="8"/>
  <c r="O337" i="8"/>
  <c r="O336" i="8"/>
  <c r="O335" i="8"/>
  <c r="O334" i="8"/>
  <c r="O333" i="8"/>
  <c r="O332" i="8"/>
  <c r="O331" i="8"/>
  <c r="O330" i="8"/>
  <c r="O329" i="8"/>
  <c r="O328" i="8"/>
  <c r="O327" i="8"/>
  <c r="O326" i="8"/>
  <c r="O325" i="8"/>
  <c r="O324" i="8"/>
  <c r="O323" i="8"/>
  <c r="O322" i="8"/>
  <c r="O321" i="8"/>
  <c r="O320" i="8"/>
  <c r="O319" i="8"/>
  <c r="O318" i="8"/>
  <c r="O317" i="8"/>
  <c r="O316" i="8"/>
  <c r="O315" i="8"/>
  <c r="O314" i="8"/>
  <c r="O313" i="8"/>
  <c r="O312" i="8"/>
  <c r="O311" i="8"/>
  <c r="O310" i="8"/>
  <c r="O309" i="8"/>
  <c r="O308" i="8"/>
  <c r="O307" i="8"/>
  <c r="O306" i="8"/>
  <c r="O305" i="8"/>
  <c r="O304" i="8"/>
  <c r="O303" i="8"/>
  <c r="O302" i="8"/>
  <c r="O301" i="8"/>
  <c r="O300" i="8"/>
  <c r="O299" i="8"/>
  <c r="O298" i="8"/>
  <c r="O297" i="8"/>
  <c r="O296" i="8"/>
  <c r="O295" i="8"/>
  <c r="O294" i="8"/>
  <c r="O293" i="8"/>
  <c r="O292" i="8"/>
  <c r="O291" i="8"/>
  <c r="O290" i="8"/>
  <c r="O289" i="8"/>
  <c r="O288" i="8"/>
  <c r="O287" i="8"/>
  <c r="O286" i="8"/>
  <c r="O285" i="8"/>
  <c r="O284" i="8"/>
  <c r="O283" i="8"/>
  <c r="O282" i="8"/>
  <c r="O281" i="8"/>
  <c r="O280" i="8"/>
  <c r="O279" i="8"/>
  <c r="O278" i="8"/>
  <c r="O277" i="8"/>
  <c r="O276" i="8"/>
  <c r="O275" i="8"/>
  <c r="O274" i="8"/>
  <c r="O273" i="8"/>
  <c r="O272" i="8"/>
  <c r="O271" i="8"/>
  <c r="O270" i="8"/>
  <c r="O269" i="8"/>
  <c r="O268" i="8"/>
  <c r="O267" i="8"/>
  <c r="O266" i="8"/>
  <c r="O265" i="8"/>
  <c r="O264" i="8"/>
  <c r="O263" i="8"/>
  <c r="O262" i="8"/>
  <c r="O261" i="8"/>
  <c r="O260" i="8"/>
  <c r="O259" i="8"/>
  <c r="O258" i="8"/>
  <c r="O257" i="8"/>
  <c r="O256" i="8"/>
  <c r="O255" i="8"/>
  <c r="O254" i="8"/>
  <c r="O253" i="8"/>
  <c r="O252" i="8"/>
  <c r="O251" i="8"/>
  <c r="C251" i="8"/>
  <c r="O250" i="8"/>
  <c r="C250" i="8"/>
  <c r="O249" i="8"/>
  <c r="C249" i="8"/>
  <c r="O248" i="8"/>
  <c r="C248" i="8"/>
  <c r="O247" i="8"/>
  <c r="C247" i="8"/>
  <c r="O246" i="8"/>
  <c r="C246" i="8"/>
  <c r="O245" i="8"/>
  <c r="C245" i="8"/>
  <c r="O244" i="8"/>
  <c r="C244" i="8"/>
  <c r="O243" i="8"/>
  <c r="C243" i="8"/>
  <c r="O242" i="8"/>
  <c r="C242" i="8"/>
  <c r="O241" i="8"/>
  <c r="C241" i="8"/>
  <c r="O240" i="8"/>
  <c r="C240" i="8"/>
  <c r="O239" i="8"/>
  <c r="C239" i="8"/>
  <c r="O238" i="8"/>
  <c r="C238" i="8"/>
  <c r="O237" i="8"/>
  <c r="C237" i="8"/>
  <c r="O236" i="8"/>
  <c r="C236" i="8"/>
  <c r="O235" i="8"/>
  <c r="C235" i="8"/>
  <c r="O234" i="8"/>
  <c r="C234" i="8"/>
  <c r="O233" i="8"/>
  <c r="C233" i="8"/>
  <c r="O232" i="8"/>
  <c r="C232" i="8"/>
  <c r="O231" i="8"/>
  <c r="C231" i="8"/>
  <c r="O230" i="8"/>
  <c r="C230" i="8"/>
  <c r="O229" i="8"/>
  <c r="C229" i="8"/>
  <c r="O228" i="8"/>
  <c r="C228" i="8"/>
  <c r="O227" i="8"/>
  <c r="C227" i="8"/>
  <c r="O226" i="8"/>
  <c r="C226" i="8"/>
  <c r="O225" i="8"/>
  <c r="C225" i="8"/>
  <c r="O224" i="8"/>
  <c r="C224" i="8"/>
  <c r="O223" i="8"/>
  <c r="C223" i="8"/>
  <c r="O222" i="8"/>
  <c r="C222" i="8"/>
  <c r="O221" i="8"/>
  <c r="C221" i="8"/>
  <c r="O220" i="8"/>
  <c r="C220" i="8"/>
  <c r="O219" i="8"/>
  <c r="C219" i="8"/>
  <c r="O218" i="8"/>
  <c r="C218" i="8"/>
  <c r="O217" i="8"/>
  <c r="C217" i="8"/>
  <c r="O216" i="8"/>
  <c r="C216" i="8"/>
  <c r="O215" i="8"/>
  <c r="C215" i="8"/>
  <c r="O214" i="8"/>
  <c r="C214" i="8"/>
  <c r="O213" i="8"/>
  <c r="C213" i="8"/>
  <c r="O212" i="8"/>
  <c r="C212" i="8"/>
  <c r="O211" i="8"/>
  <c r="C211" i="8"/>
  <c r="O210" i="8"/>
  <c r="C210" i="8"/>
  <c r="O209" i="8"/>
  <c r="C209" i="8"/>
  <c r="O208" i="8"/>
  <c r="C208" i="8"/>
  <c r="O207" i="8"/>
  <c r="C207" i="8"/>
  <c r="O206" i="8"/>
  <c r="C206" i="8"/>
  <c r="O205" i="8"/>
  <c r="C205" i="8"/>
  <c r="O204" i="8"/>
  <c r="C204" i="8"/>
  <c r="O203" i="8"/>
  <c r="C203" i="8"/>
  <c r="O202" i="8"/>
  <c r="C202" i="8"/>
  <c r="O201" i="8"/>
  <c r="C201" i="8"/>
  <c r="O200" i="8"/>
  <c r="C200" i="8"/>
  <c r="O199" i="8"/>
  <c r="C199" i="8"/>
  <c r="O198" i="8"/>
  <c r="C198" i="8"/>
  <c r="O197" i="8"/>
  <c r="C197" i="8"/>
  <c r="O196" i="8"/>
  <c r="C196" i="8"/>
  <c r="O195" i="8"/>
  <c r="C195" i="8"/>
  <c r="O194" i="8"/>
  <c r="C194" i="8"/>
  <c r="O193" i="8"/>
  <c r="C193" i="8"/>
  <c r="O192" i="8"/>
  <c r="C192" i="8"/>
  <c r="O191" i="8"/>
  <c r="C191" i="8"/>
  <c r="O190" i="8"/>
  <c r="C190" i="8"/>
  <c r="O189" i="8"/>
  <c r="C189" i="8"/>
  <c r="O188" i="8"/>
  <c r="C188" i="8"/>
  <c r="O187" i="8"/>
  <c r="C187" i="8"/>
  <c r="O186" i="8"/>
  <c r="C186" i="8"/>
  <c r="O185" i="8"/>
  <c r="C185" i="8"/>
  <c r="O184" i="8"/>
  <c r="C184" i="8"/>
  <c r="O183" i="8"/>
  <c r="C183" i="8"/>
  <c r="O182" i="8"/>
  <c r="C182" i="8"/>
  <c r="O181" i="8"/>
  <c r="C181" i="8"/>
  <c r="O180" i="8"/>
  <c r="C180" i="8"/>
  <c r="O179" i="8"/>
  <c r="C179" i="8"/>
  <c r="O178" i="8"/>
  <c r="C178" i="8"/>
  <c r="O177" i="8"/>
  <c r="C177" i="8"/>
  <c r="O176" i="8"/>
  <c r="C176" i="8"/>
  <c r="O175" i="8"/>
  <c r="C175" i="8"/>
  <c r="O174" i="8"/>
  <c r="C174" i="8"/>
  <c r="O173" i="8"/>
  <c r="C173" i="8"/>
  <c r="O172" i="8"/>
  <c r="C172" i="8"/>
  <c r="O171" i="8"/>
  <c r="C171" i="8"/>
  <c r="O170" i="8"/>
  <c r="C170" i="8"/>
  <c r="O169" i="8"/>
  <c r="C169" i="8"/>
  <c r="O168" i="8"/>
  <c r="C168" i="8"/>
  <c r="O167" i="8"/>
  <c r="C167" i="8"/>
  <c r="O166" i="8"/>
  <c r="C166" i="8"/>
  <c r="O165" i="8"/>
  <c r="C165" i="8"/>
  <c r="O164" i="8"/>
  <c r="C164" i="8"/>
  <c r="O163" i="8"/>
  <c r="C163" i="8"/>
  <c r="O162" i="8"/>
  <c r="C162" i="8"/>
  <c r="O161" i="8"/>
  <c r="C161" i="8"/>
  <c r="O160" i="8"/>
  <c r="C160" i="8"/>
  <c r="O159" i="8"/>
  <c r="C159" i="8"/>
  <c r="O158" i="8"/>
  <c r="C158" i="8"/>
  <c r="O157" i="8"/>
  <c r="C157" i="8"/>
  <c r="O156" i="8"/>
  <c r="C156" i="8"/>
  <c r="O155" i="8"/>
  <c r="C155" i="8"/>
  <c r="O154" i="8"/>
  <c r="C154" i="8"/>
  <c r="O153" i="8"/>
  <c r="C153" i="8"/>
  <c r="O152" i="8"/>
  <c r="C152" i="8"/>
  <c r="O151" i="8"/>
  <c r="C151" i="8"/>
  <c r="O150" i="8"/>
  <c r="C150" i="8"/>
  <c r="O149" i="8"/>
  <c r="C149" i="8"/>
  <c r="O148" i="8"/>
  <c r="C148" i="8"/>
  <c r="O147" i="8"/>
  <c r="C147" i="8"/>
  <c r="O146" i="8"/>
  <c r="C146" i="8"/>
  <c r="O145" i="8"/>
  <c r="C145" i="8"/>
  <c r="O144" i="8"/>
  <c r="C144" i="8"/>
  <c r="O143" i="8"/>
  <c r="C143" i="8"/>
  <c r="O142" i="8"/>
  <c r="C142" i="8"/>
  <c r="O141" i="8"/>
  <c r="C141" i="8"/>
  <c r="O140" i="8"/>
  <c r="C140" i="8"/>
  <c r="O139" i="8"/>
  <c r="C139" i="8"/>
  <c r="O138" i="8"/>
  <c r="C138" i="8"/>
  <c r="O137" i="8"/>
  <c r="C137" i="8"/>
  <c r="O136" i="8"/>
  <c r="C136" i="8"/>
  <c r="O135" i="8"/>
  <c r="C135" i="8"/>
  <c r="O134" i="8"/>
  <c r="C134" i="8"/>
  <c r="O133" i="8"/>
  <c r="C133" i="8"/>
  <c r="O132" i="8"/>
  <c r="C132" i="8"/>
  <c r="O131" i="8"/>
  <c r="C131" i="8"/>
  <c r="O130" i="8"/>
  <c r="C130" i="8"/>
  <c r="O129" i="8"/>
  <c r="C129" i="8"/>
  <c r="O128" i="8"/>
  <c r="C128" i="8"/>
  <c r="O127" i="8"/>
  <c r="C127" i="8"/>
  <c r="O126" i="8"/>
  <c r="C126" i="8"/>
  <c r="O125" i="8"/>
  <c r="C125" i="8"/>
  <c r="O124" i="8"/>
  <c r="C124" i="8"/>
  <c r="O123" i="8"/>
  <c r="C123" i="8"/>
  <c r="O122" i="8"/>
  <c r="C122" i="8"/>
  <c r="O121" i="8"/>
  <c r="C121" i="8"/>
  <c r="O120" i="8"/>
  <c r="C120" i="8"/>
  <c r="O119" i="8"/>
  <c r="C119" i="8"/>
  <c r="O118" i="8"/>
  <c r="C118" i="8"/>
  <c r="O117" i="8"/>
  <c r="C117" i="8"/>
  <c r="O116" i="8"/>
  <c r="C116" i="8"/>
  <c r="O115" i="8"/>
  <c r="C115" i="8"/>
  <c r="O114" i="8"/>
  <c r="C114" i="8"/>
  <c r="O113" i="8"/>
  <c r="C113" i="8"/>
  <c r="O112" i="8"/>
  <c r="C112" i="8"/>
  <c r="O111" i="8"/>
  <c r="C111" i="8"/>
  <c r="O110" i="8"/>
  <c r="C110" i="8"/>
  <c r="O109" i="8"/>
  <c r="C109" i="8"/>
  <c r="O108" i="8"/>
  <c r="C108" i="8"/>
  <c r="O107" i="8"/>
  <c r="C107" i="8"/>
  <c r="O106" i="8"/>
  <c r="C106" i="8"/>
  <c r="O105" i="8"/>
  <c r="C105" i="8"/>
  <c r="O104" i="8"/>
  <c r="C104" i="8"/>
  <c r="O103" i="8"/>
  <c r="C103" i="8"/>
  <c r="O102" i="8"/>
  <c r="C102" i="8"/>
  <c r="O101" i="8"/>
  <c r="C101" i="8"/>
  <c r="O100" i="8"/>
  <c r="C100" i="8"/>
  <c r="O99" i="8"/>
  <c r="C99" i="8"/>
  <c r="O98" i="8"/>
  <c r="C98" i="8"/>
  <c r="O97" i="8"/>
  <c r="C97" i="8"/>
  <c r="O96" i="8"/>
  <c r="C96" i="8"/>
  <c r="O95" i="8"/>
  <c r="C95" i="8"/>
  <c r="O94" i="8"/>
  <c r="C94" i="8"/>
  <c r="O93" i="8"/>
  <c r="C93" i="8"/>
  <c r="O92" i="8"/>
  <c r="C92" i="8"/>
  <c r="O91" i="8"/>
  <c r="C91" i="8"/>
  <c r="O90" i="8"/>
  <c r="C90" i="8"/>
  <c r="O89" i="8"/>
  <c r="C89" i="8"/>
  <c r="O88" i="8"/>
  <c r="C88" i="8"/>
  <c r="O87" i="8"/>
  <c r="C87" i="8"/>
  <c r="O86" i="8"/>
  <c r="C86" i="8"/>
  <c r="O85" i="8"/>
  <c r="C85" i="8"/>
  <c r="O84" i="8"/>
  <c r="C84" i="8"/>
  <c r="O83" i="8"/>
  <c r="C83" i="8"/>
  <c r="O82" i="8"/>
  <c r="C82" i="8"/>
  <c r="O81" i="8"/>
  <c r="C81" i="8"/>
  <c r="O80" i="8"/>
  <c r="C80" i="8"/>
  <c r="O79" i="8"/>
  <c r="C79" i="8"/>
  <c r="O78" i="8"/>
  <c r="C78" i="8"/>
  <c r="O77" i="8"/>
  <c r="C77" i="8"/>
  <c r="O76" i="8"/>
  <c r="C76" i="8"/>
  <c r="O75" i="8"/>
  <c r="C75" i="8"/>
  <c r="O74" i="8"/>
  <c r="C74" i="8"/>
  <c r="O73" i="8"/>
  <c r="C73" i="8"/>
  <c r="O72" i="8"/>
  <c r="C72" i="8"/>
  <c r="O71" i="8"/>
  <c r="C71" i="8"/>
  <c r="O70" i="8"/>
  <c r="C70" i="8"/>
  <c r="O69" i="8"/>
  <c r="C69" i="8"/>
  <c r="O68" i="8"/>
  <c r="C68" i="8"/>
  <c r="O67" i="8"/>
  <c r="C67" i="8"/>
  <c r="O66" i="8"/>
  <c r="C66" i="8"/>
  <c r="O65" i="8"/>
  <c r="C65" i="8"/>
  <c r="O64" i="8"/>
  <c r="C64" i="8"/>
  <c r="O63" i="8"/>
  <c r="C63" i="8"/>
  <c r="O62" i="8"/>
  <c r="C62" i="8"/>
  <c r="O61" i="8"/>
  <c r="C61" i="8"/>
  <c r="O60" i="8"/>
  <c r="C60" i="8"/>
  <c r="O59" i="8"/>
  <c r="C59" i="8"/>
  <c r="O58" i="8"/>
  <c r="C58" i="8"/>
  <c r="O57" i="8"/>
  <c r="C57" i="8"/>
  <c r="O56" i="8"/>
  <c r="C56" i="8"/>
  <c r="O55" i="8"/>
  <c r="C55" i="8"/>
  <c r="O54" i="8"/>
  <c r="C54" i="8"/>
  <c r="O53" i="8"/>
  <c r="C53" i="8"/>
  <c r="O52" i="8"/>
  <c r="C52" i="8"/>
  <c r="O51" i="8"/>
  <c r="C51" i="8"/>
  <c r="O50" i="8"/>
  <c r="C50" i="8"/>
  <c r="O49" i="8"/>
  <c r="C49" i="8"/>
  <c r="O48" i="8"/>
  <c r="C48" i="8"/>
  <c r="O47" i="8"/>
  <c r="C47" i="8"/>
  <c r="O46" i="8"/>
  <c r="C46" i="8"/>
  <c r="O45" i="8"/>
  <c r="C45" i="8"/>
  <c r="O44" i="8"/>
  <c r="C44" i="8"/>
  <c r="O43" i="8"/>
  <c r="C43" i="8"/>
  <c r="O42" i="8"/>
  <c r="C42" i="8"/>
  <c r="O41" i="8"/>
  <c r="C41" i="8"/>
  <c r="O40" i="8"/>
  <c r="C40" i="8"/>
  <c r="O39" i="8"/>
  <c r="C39" i="8"/>
  <c r="O38" i="8"/>
  <c r="C38" i="8"/>
  <c r="O37" i="8"/>
  <c r="C37" i="8"/>
  <c r="O36" i="8"/>
  <c r="C36" i="8"/>
  <c r="O35" i="8"/>
  <c r="C35" i="8"/>
  <c r="O34" i="8"/>
  <c r="C34" i="8"/>
  <c r="O33" i="8"/>
  <c r="C33" i="8"/>
  <c r="O32" i="8"/>
  <c r="C32" i="8"/>
  <c r="O31" i="8"/>
  <c r="C31" i="8"/>
  <c r="O30" i="8"/>
  <c r="C30" i="8"/>
  <c r="O29" i="8"/>
  <c r="C29" i="8"/>
  <c r="O28" i="8"/>
  <c r="C28" i="8"/>
  <c r="O27" i="8"/>
  <c r="C27" i="8"/>
  <c r="O26" i="8"/>
  <c r="C26" i="8"/>
  <c r="O25" i="8"/>
  <c r="C25" i="8"/>
  <c r="O24" i="8"/>
  <c r="C24" i="8"/>
  <c r="O23" i="8"/>
  <c r="C23" i="8"/>
  <c r="O22" i="8"/>
  <c r="C22" i="8"/>
  <c r="O21" i="8"/>
  <c r="C21" i="8"/>
  <c r="O20" i="8"/>
  <c r="C20" i="8"/>
  <c r="O19" i="8"/>
  <c r="C19" i="8"/>
  <c r="O18" i="8"/>
  <c r="C18" i="8"/>
  <c r="O17" i="8"/>
  <c r="C17" i="8"/>
  <c r="O16" i="8"/>
  <c r="C16" i="8"/>
  <c r="O15" i="8"/>
  <c r="C15" i="8"/>
  <c r="O14" i="8"/>
  <c r="C14" i="8"/>
  <c r="O13" i="8"/>
  <c r="C13" i="8"/>
  <c r="O12" i="8"/>
  <c r="C12" i="8"/>
  <c r="O11" i="8"/>
  <c r="C11" i="8"/>
  <c r="O10" i="8"/>
  <c r="C10" i="8"/>
  <c r="O9" i="8"/>
  <c r="C9" i="8"/>
  <c r="O8" i="8"/>
  <c r="C8" i="8"/>
  <c r="O7" i="8"/>
  <c r="C7" i="8"/>
  <c r="O6" i="8"/>
  <c r="C6" i="8"/>
  <c r="O5" i="8"/>
  <c r="C5" i="8"/>
  <c r="O4" i="8"/>
  <c r="C4" i="8"/>
  <c r="O3" i="8"/>
  <c r="C3" i="8"/>
  <c r="O2" i="8"/>
  <c r="C2" i="8"/>
  <c r="S5" i="8" l="1"/>
  <c r="G3" i="8"/>
  <c r="G1" i="8"/>
  <c r="G2" i="8"/>
  <c r="S9" i="8"/>
  <c r="S6" i="8"/>
  <c r="S8" i="8"/>
  <c r="G4" i="8" l="1"/>
  <c r="J2" i="8" s="1"/>
  <c r="J3" i="8" s="1"/>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J33" i="8" s="1"/>
  <c r="J34" i="8" s="1"/>
  <c r="J35" i="8" s="1"/>
  <c r="J36" i="8" s="1"/>
  <c r="J37" i="8" s="1"/>
  <c r="J38" i="8" s="1"/>
  <c r="J39" i="8" s="1"/>
  <c r="J40" i="8" s="1"/>
  <c r="J41" i="8" s="1"/>
  <c r="J42" i="8" s="1"/>
  <c r="J43" i="8" s="1"/>
  <c r="J44" i="8" s="1"/>
  <c r="J45" i="8" s="1"/>
  <c r="J46" i="8" s="1"/>
  <c r="J47" i="8" s="1"/>
  <c r="J48" i="8" s="1"/>
  <c r="J49" i="8" s="1"/>
  <c r="J50" i="8" s="1"/>
  <c r="J51" i="8" s="1"/>
  <c r="J52" i="8" s="1"/>
  <c r="J53" i="8" s="1"/>
  <c r="J54" i="8" s="1"/>
  <c r="J55" i="8" s="1"/>
  <c r="J56" i="8" s="1"/>
  <c r="J57" i="8" s="1"/>
  <c r="J58" i="8" s="1"/>
  <c r="J59" i="8" s="1"/>
  <c r="J60" i="8" s="1"/>
  <c r="J61" i="8" s="1"/>
  <c r="J62" i="8" s="1"/>
  <c r="J63" i="8" s="1"/>
  <c r="J64" i="8" s="1"/>
  <c r="J65" i="8" s="1"/>
  <c r="J66" i="8" s="1"/>
  <c r="J67" i="8" s="1"/>
  <c r="J68" i="8" s="1"/>
  <c r="J69" i="8" s="1"/>
  <c r="J70" i="8" s="1"/>
  <c r="J71" i="8" s="1"/>
  <c r="J72" i="8" s="1"/>
  <c r="J73" i="8" s="1"/>
  <c r="J74" i="8" s="1"/>
  <c r="J75" i="8" s="1"/>
  <c r="J76" i="8" s="1"/>
  <c r="J77" i="8" s="1"/>
  <c r="J78" i="8" s="1"/>
  <c r="J79" i="8" s="1"/>
  <c r="J80" i="8" s="1"/>
  <c r="J81" i="8" s="1"/>
  <c r="J82" i="8" s="1"/>
  <c r="J83" i="8" s="1"/>
  <c r="J84" i="8" s="1"/>
  <c r="J85" i="8" s="1"/>
  <c r="J86" i="8" s="1"/>
  <c r="J87" i="8" s="1"/>
  <c r="J88" i="8" s="1"/>
  <c r="J89" i="8" s="1"/>
  <c r="J90" i="8" s="1"/>
  <c r="J91" i="8" s="1"/>
  <c r="J92" i="8" s="1"/>
  <c r="J93" i="8" s="1"/>
  <c r="J94" i="8" s="1"/>
  <c r="J95" i="8" s="1"/>
  <c r="J96" i="8" s="1"/>
  <c r="J97" i="8" s="1"/>
  <c r="J98" i="8" s="1"/>
  <c r="J99" i="8" s="1"/>
  <c r="J100" i="8" s="1"/>
  <c r="J101" i="8" s="1"/>
  <c r="J102" i="8" s="1"/>
  <c r="J103" i="8" s="1"/>
  <c r="J104" i="8" s="1"/>
  <c r="J105" i="8" s="1"/>
  <c r="J106" i="8" s="1"/>
  <c r="J107" i="8" s="1"/>
  <c r="J108" i="8" s="1"/>
  <c r="J109" i="8" s="1"/>
  <c r="J110" i="8" s="1"/>
  <c r="J111" i="8" s="1"/>
  <c r="J112" i="8" s="1"/>
  <c r="J113" i="8" s="1"/>
  <c r="J114" i="8" s="1"/>
  <c r="J115" i="8" s="1"/>
  <c r="J116" i="8" s="1"/>
  <c r="J117" i="8" s="1"/>
  <c r="J118" i="8" s="1"/>
  <c r="J119" i="8" s="1"/>
  <c r="J120" i="8" s="1"/>
  <c r="J121" i="8" s="1"/>
  <c r="J122" i="8" s="1"/>
  <c r="J123" i="8" s="1"/>
  <c r="J124" i="8" s="1"/>
  <c r="J125" i="8" s="1"/>
  <c r="J126" i="8" s="1"/>
  <c r="J127" i="8" s="1"/>
  <c r="J128" i="8" s="1"/>
  <c r="J129" i="8" s="1"/>
  <c r="J130" i="8" s="1"/>
  <c r="J131" i="8" s="1"/>
  <c r="J132" i="8" s="1"/>
  <c r="J133" i="8" s="1"/>
  <c r="J134" i="8" s="1"/>
  <c r="J135" i="8" s="1"/>
  <c r="J136" i="8" s="1"/>
  <c r="J137" i="8" s="1"/>
  <c r="J138" i="8" s="1"/>
  <c r="J139" i="8" s="1"/>
  <c r="J140" i="8" s="1"/>
  <c r="J141" i="8" s="1"/>
  <c r="J142" i="8" s="1"/>
  <c r="J143" i="8" s="1"/>
  <c r="J144" i="8" s="1"/>
  <c r="J145" i="8" s="1"/>
  <c r="J146" i="8" s="1"/>
  <c r="J147" i="8" s="1"/>
  <c r="J148" i="8" s="1"/>
  <c r="J149" i="8" s="1"/>
  <c r="J150" i="8" s="1"/>
  <c r="J151" i="8" s="1"/>
  <c r="J152" i="8" s="1"/>
  <c r="J153" i="8" s="1"/>
  <c r="J154" i="8" s="1"/>
  <c r="J155" i="8" s="1"/>
  <c r="J156" i="8" s="1"/>
  <c r="J157" i="8" s="1"/>
  <c r="J158" i="8" s="1"/>
  <c r="J159" i="8" s="1"/>
  <c r="J160" i="8" s="1"/>
  <c r="J161" i="8" s="1"/>
  <c r="J162" i="8" s="1"/>
  <c r="J163" i="8" s="1"/>
  <c r="J164" i="8" s="1"/>
  <c r="J165" i="8" s="1"/>
  <c r="J166" i="8" s="1"/>
  <c r="J167" i="8" s="1"/>
  <c r="J168" i="8" s="1"/>
  <c r="J169" i="8" s="1"/>
  <c r="J170" i="8" s="1"/>
  <c r="J171" i="8" s="1"/>
  <c r="J172" i="8" s="1"/>
  <c r="J173" i="8" s="1"/>
  <c r="J174" i="8" s="1"/>
  <c r="J175" i="8" s="1"/>
  <c r="J176" i="8" s="1"/>
  <c r="J177" i="8" s="1"/>
  <c r="J178" i="8" s="1"/>
  <c r="J179" i="8" s="1"/>
  <c r="J180" i="8" s="1"/>
  <c r="J181" i="8" s="1"/>
  <c r="J182" i="8" s="1"/>
  <c r="J183" i="8" s="1"/>
  <c r="J184" i="8" s="1"/>
  <c r="J185" i="8" s="1"/>
  <c r="J186" i="8" s="1"/>
  <c r="J187" i="8" s="1"/>
  <c r="J188" i="8" s="1"/>
  <c r="J189" i="8" s="1"/>
  <c r="J190" i="8" s="1"/>
  <c r="J191" i="8" s="1"/>
  <c r="J192" i="8" s="1"/>
  <c r="J193" i="8" s="1"/>
  <c r="J194" i="8" s="1"/>
  <c r="J195" i="8" s="1"/>
  <c r="J196" i="8" s="1"/>
  <c r="J197" i="8" s="1"/>
  <c r="J198" i="8" s="1"/>
  <c r="J199" i="8" s="1"/>
  <c r="J200" i="8" s="1"/>
  <c r="J201" i="8" s="1"/>
  <c r="J202" i="8" s="1"/>
  <c r="J203" i="8" s="1"/>
  <c r="J204" i="8" s="1"/>
  <c r="J205" i="8" s="1"/>
  <c r="J206" i="8" s="1"/>
  <c r="J207" i="8" s="1"/>
  <c r="J208" i="8" s="1"/>
  <c r="J209" i="8" s="1"/>
  <c r="J210" i="8" s="1"/>
  <c r="J211" i="8" s="1"/>
  <c r="J212" i="8" s="1"/>
  <c r="J213" i="8" s="1"/>
  <c r="J214" i="8" s="1"/>
  <c r="J215" i="8" s="1"/>
  <c r="J216" i="8" s="1"/>
  <c r="J217" i="8" s="1"/>
  <c r="J218" i="8" s="1"/>
  <c r="J219" i="8" s="1"/>
  <c r="J220" i="8" s="1"/>
  <c r="J221" i="8" s="1"/>
  <c r="J222" i="8" s="1"/>
  <c r="J223" i="8" s="1"/>
  <c r="J224" i="8" s="1"/>
  <c r="J225" i="8" s="1"/>
  <c r="J226" i="8" s="1"/>
  <c r="J227" i="8" s="1"/>
  <c r="J228" i="8" s="1"/>
  <c r="J229" i="8" s="1"/>
  <c r="J230" i="8" s="1"/>
  <c r="J231" i="8" s="1"/>
  <c r="J232" i="8" s="1"/>
  <c r="J233" i="8" s="1"/>
  <c r="J234" i="8" s="1"/>
  <c r="J235" i="8" s="1"/>
  <c r="J236" i="8" s="1"/>
  <c r="J237" i="8" s="1"/>
  <c r="J238" i="8" s="1"/>
  <c r="J239" i="8" s="1"/>
  <c r="J240" i="8" s="1"/>
  <c r="J241" i="8" s="1"/>
  <c r="J242" i="8" s="1"/>
  <c r="J243" i="8" s="1"/>
  <c r="J244" i="8" s="1"/>
  <c r="J245" i="8" s="1"/>
  <c r="J246" i="8" s="1"/>
  <c r="J247" i="8" s="1"/>
  <c r="J248" i="8" s="1"/>
  <c r="J249" i="8" s="1"/>
  <c r="J250" i="8" s="1"/>
  <c r="J251" i="8" s="1"/>
  <c r="J252" i="8" s="1"/>
  <c r="J253" i="8" s="1"/>
  <c r="J254" i="8" s="1"/>
  <c r="J255" i="8" s="1"/>
  <c r="J256" i="8" s="1"/>
  <c r="J257" i="8" s="1"/>
  <c r="J258" i="8" s="1"/>
  <c r="J259" i="8" s="1"/>
  <c r="J260" i="8" s="1"/>
  <c r="J261" i="8" s="1"/>
  <c r="J262" i="8" s="1"/>
  <c r="J263" i="8" s="1"/>
  <c r="J264" i="8" s="1"/>
  <c r="J265" i="8" s="1"/>
  <c r="J266" i="8" s="1"/>
  <c r="J267" i="8" s="1"/>
  <c r="J268" i="8" s="1"/>
  <c r="J269" i="8" s="1"/>
  <c r="J270" i="8" s="1"/>
  <c r="J271" i="8" s="1"/>
  <c r="J272" i="8" s="1"/>
  <c r="J273" i="8" s="1"/>
  <c r="J274" i="8" s="1"/>
  <c r="J275" i="8" s="1"/>
  <c r="J276" i="8" s="1"/>
  <c r="J277" i="8" s="1"/>
  <c r="J278" i="8" s="1"/>
  <c r="J279" i="8" s="1"/>
  <c r="J280" i="8" s="1"/>
  <c r="J281" i="8" s="1"/>
  <c r="J282" i="8" s="1"/>
  <c r="J283" i="8" s="1"/>
  <c r="J284" i="8" s="1"/>
  <c r="J285" i="8" s="1"/>
  <c r="J286" i="8" s="1"/>
  <c r="J287" i="8" s="1"/>
  <c r="J288" i="8" s="1"/>
  <c r="J289" i="8" s="1"/>
  <c r="J290" i="8" s="1"/>
  <c r="J291" i="8" s="1"/>
  <c r="J292" i="8" s="1"/>
  <c r="J293" i="8" s="1"/>
  <c r="J294" i="8" s="1"/>
  <c r="J295" i="8" s="1"/>
  <c r="J296" i="8" s="1"/>
  <c r="J297" i="8" s="1"/>
  <c r="J298" i="8" s="1"/>
  <c r="J299" i="8" s="1"/>
  <c r="J300" i="8" s="1"/>
  <c r="J301" i="8" s="1"/>
  <c r="J302" i="8" s="1"/>
  <c r="J303" i="8" s="1"/>
  <c r="J304" i="8" s="1"/>
  <c r="J305" i="8" s="1"/>
  <c r="J306" i="8" s="1"/>
  <c r="J307" i="8" s="1"/>
  <c r="J308" i="8" s="1"/>
  <c r="J309" i="8" s="1"/>
  <c r="J310" i="8" s="1"/>
  <c r="J311" i="8" s="1"/>
  <c r="J312" i="8" s="1"/>
  <c r="J313" i="8" s="1"/>
  <c r="J314" i="8" s="1"/>
  <c r="J315" i="8" s="1"/>
  <c r="J316" i="8" s="1"/>
  <c r="J317" i="8" s="1"/>
  <c r="J318" i="8" s="1"/>
  <c r="J319" i="8" s="1"/>
  <c r="J320" i="8" s="1"/>
  <c r="J321" i="8" s="1"/>
  <c r="J322" i="8" s="1"/>
  <c r="J323" i="8" s="1"/>
  <c r="J324" i="8" s="1"/>
  <c r="J325" i="8" s="1"/>
  <c r="J326" i="8" s="1"/>
  <c r="J327" i="8" s="1"/>
  <c r="J328" i="8" s="1"/>
  <c r="J329" i="8" s="1"/>
  <c r="J330" i="8" s="1"/>
  <c r="J331" i="8" s="1"/>
  <c r="J332" i="8" s="1"/>
  <c r="J333" i="8" s="1"/>
  <c r="J334" i="8" s="1"/>
  <c r="J335" i="8" s="1"/>
  <c r="J336" i="8" s="1"/>
  <c r="J337" i="8" s="1"/>
  <c r="J338" i="8" s="1"/>
  <c r="J339" i="8" s="1"/>
  <c r="J340" i="8" s="1"/>
  <c r="J341" i="8" s="1"/>
  <c r="J342" i="8" s="1"/>
  <c r="J343" i="8" s="1"/>
  <c r="J344" i="8" s="1"/>
  <c r="J345" i="8" s="1"/>
  <c r="J346" i="8" s="1"/>
  <c r="J347" i="8" s="1"/>
  <c r="J348" i="8" s="1"/>
  <c r="J349" i="8" s="1"/>
  <c r="J350" i="8" s="1"/>
  <c r="J351" i="8" s="1"/>
  <c r="J352" i="8" s="1"/>
  <c r="J353" i="8" s="1"/>
  <c r="J354" i="8" s="1"/>
  <c r="J355" i="8" s="1"/>
  <c r="J356" i="8" s="1"/>
  <c r="J357" i="8" s="1"/>
  <c r="J358" i="8" s="1"/>
  <c r="J359" i="8" s="1"/>
  <c r="J360" i="8" s="1"/>
  <c r="J361" i="8" s="1"/>
  <c r="J362" i="8" s="1"/>
  <c r="J363" i="8" s="1"/>
  <c r="J364" i="8" s="1"/>
  <c r="J365" i="8" s="1"/>
  <c r="J366" i="8" s="1"/>
  <c r="N1" i="8" s="1"/>
  <c r="C4" i="7" l="1"/>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3" i="7"/>
  <c r="H3" i="7" l="1"/>
  <c r="H2" i="7" l="1"/>
  <c r="I73" i="7" l="1"/>
</calcChain>
</file>

<file path=xl/sharedStrings.xml><?xml version="1.0" encoding="utf-8"?>
<sst xmlns="http://schemas.openxmlformats.org/spreadsheetml/2006/main" count="165" uniqueCount="112">
  <si>
    <t>Total Assets</t>
  </si>
  <si>
    <t>Cash And Cash Equivalents</t>
  </si>
  <si>
    <t>Total Debt</t>
  </si>
  <si>
    <t>Total Revenue</t>
  </si>
  <si>
    <t>Net Income</t>
  </si>
  <si>
    <t>ASSETS</t>
  </si>
  <si>
    <t>Stock Price</t>
  </si>
  <si>
    <t xml:space="preserve">Cash </t>
  </si>
  <si>
    <t xml:space="preserve">Inventory </t>
  </si>
  <si>
    <t xml:space="preserve">Total Current Assets </t>
  </si>
  <si>
    <t xml:space="preserve">Total Assets </t>
  </si>
  <si>
    <t>LIABILITIES AND SHAREHOLDERS’ EQUITY</t>
  </si>
  <si>
    <t xml:space="preserve">Total Current Liabilities </t>
  </si>
  <si>
    <t xml:space="preserve">Total Liabilities </t>
  </si>
  <si>
    <t xml:space="preserve">Total Shareholders’ Equity </t>
  </si>
  <si>
    <t xml:space="preserve">Total Liabilities and Shareholders’ Equity </t>
  </si>
  <si>
    <t>Income Statement - For the year ending December 31</t>
  </si>
  <si>
    <t xml:space="preserve">Sales Revenue </t>
  </si>
  <si>
    <t xml:space="preserve">Total Revenue </t>
  </si>
  <si>
    <t xml:space="preserve">Cost of Goods Sold </t>
  </si>
  <si>
    <t xml:space="preserve">Depreciation Expense </t>
  </si>
  <si>
    <t>Quick Ratio</t>
  </si>
  <si>
    <t>Cash Ratio</t>
  </si>
  <si>
    <t>Gross Profit</t>
  </si>
  <si>
    <t>Purchase</t>
  </si>
  <si>
    <t>β = beta value</t>
  </si>
  <si>
    <t xml:space="preserve">Rf = risk-free rate  </t>
  </si>
  <si>
    <t>Rm = market risk premium</t>
  </si>
  <si>
    <t>Ra = Rf + β x (Rm - Rf)</t>
  </si>
  <si>
    <t>Ra</t>
  </si>
  <si>
    <t>Ra = expected return of an asset</t>
  </si>
  <si>
    <t>Rm</t>
  </si>
  <si>
    <t>β</t>
  </si>
  <si>
    <t>Rf</t>
  </si>
  <si>
    <t>Outstanding shares(millions)</t>
  </si>
  <si>
    <t>Dividend Payout Ratio</t>
  </si>
  <si>
    <t>Plowback Ratio</t>
  </si>
  <si>
    <t>Interest Rate</t>
  </si>
  <si>
    <t>Before income interest tax</t>
  </si>
  <si>
    <t>Operating Earning</t>
  </si>
  <si>
    <t>Date</t>
  </si>
  <si>
    <t>Return for Market &amp; Share</t>
  </si>
  <si>
    <t>Average(Rm)</t>
  </si>
  <si>
    <t>Monthly(Rm)</t>
  </si>
  <si>
    <t>Annual(Rm)</t>
  </si>
  <si>
    <t>https://finance.yahoo.com/quote/JPM?p=JPM</t>
  </si>
  <si>
    <t>https://finance.yahoo.com/quote/%5EFVX?p=%5EFVX</t>
  </si>
  <si>
    <t>Adj Close</t>
  </si>
  <si>
    <t>Periodic Daily Return</t>
  </si>
  <si>
    <t>Average</t>
  </si>
  <si>
    <t>Projection</t>
  </si>
  <si>
    <t>Variance</t>
  </si>
  <si>
    <t>Std. Dev</t>
  </si>
  <si>
    <t>Drift</t>
  </si>
  <si>
    <t>Avg. R</t>
  </si>
  <si>
    <t>Std. Dev. R</t>
  </si>
  <si>
    <t>Positive</t>
  </si>
  <si>
    <t>Earning Per Share</t>
  </si>
  <si>
    <t>Dividend Per Share</t>
  </si>
  <si>
    <t>Book per share value</t>
  </si>
  <si>
    <t>1) Liquidity Ratio: This ratio indicates a company's capacity to fulfil its short-term financial commitments when they come due.</t>
  </si>
  <si>
    <t>a) Current Ratio = Current Assets / Current Liabilities</t>
  </si>
  <si>
    <t>Particulars</t>
  </si>
  <si>
    <t>Values</t>
  </si>
  <si>
    <t>Current Assets</t>
  </si>
  <si>
    <t>Current Liabilities</t>
  </si>
  <si>
    <t>Current Ratio</t>
  </si>
  <si>
    <t>b) Acid-test / Quick Ratio (Current Assets - Inventory) / Current Liabilities: Because inventory is less liquid than other current assets, the current ratio is tougher than the current ratio.</t>
  </si>
  <si>
    <t>Inventory</t>
  </si>
  <si>
    <t>c) Cash ratio = Cash + Cash Equivalents / Current Liabilities: It is the most stringent since it solely analyses a company's most liquid assets - cash, cash equivalents, and marketable securities.</t>
  </si>
  <si>
    <t>Cash and Cash equivalents</t>
  </si>
  <si>
    <t>2) Profitability Ratio: It measures profitability, which is a way to measure a company's performance</t>
  </si>
  <si>
    <t>a) Gross Profit Margin = Gross Profit/Net Sales</t>
  </si>
  <si>
    <t>Net Sales</t>
  </si>
  <si>
    <t>GPM</t>
  </si>
  <si>
    <t>b) Net Profit Margin = Net Income/Total Revenue</t>
  </si>
  <si>
    <t>NPM</t>
  </si>
  <si>
    <t xml:space="preserve">c) Return on Assets = Net Income / Total Assets </t>
  </si>
  <si>
    <t>Name</t>
  </si>
  <si>
    <t>ROA</t>
  </si>
  <si>
    <t>d) Return on equity = Net income / Shareholders' equity</t>
  </si>
  <si>
    <t>Shareholders' equity</t>
  </si>
  <si>
    <t>ROE</t>
  </si>
  <si>
    <t>e) Operating profit margin = Operating profit / Total revenue</t>
  </si>
  <si>
    <t>Operating Profit</t>
  </si>
  <si>
    <t>Operating profit margin</t>
  </si>
  <si>
    <t>f) Earnings per share (EPS) = Net income / Average number of outstanding shares</t>
  </si>
  <si>
    <t>Avg Outstanding Shares</t>
  </si>
  <si>
    <t>EPS</t>
  </si>
  <si>
    <t>3) P/E Ratio = Market value per share/Earnings per share (EPS) </t>
  </si>
  <si>
    <t>Market Value Per Share</t>
  </si>
  <si>
    <t>PE Ratio</t>
  </si>
  <si>
    <t>(CURRENT PRICE DATE(19-04-2023)</t>
  </si>
  <si>
    <t>4) Dividend Payout Ratio = Dividends / Net income</t>
  </si>
  <si>
    <t>Dividends</t>
  </si>
  <si>
    <t>5) Debt to Equity Ratio = Total Debt  (total Liabilities)/ Shareholders’ Equity </t>
  </si>
  <si>
    <t>Shareholder’s equity</t>
  </si>
  <si>
    <t>Debt to Equity</t>
  </si>
  <si>
    <t>Total Revenue - 2018</t>
  </si>
  <si>
    <t>Total Revenue - 2019</t>
  </si>
  <si>
    <t>Total Revenue - 2020</t>
  </si>
  <si>
    <t>Total Revenue - 2021</t>
  </si>
  <si>
    <t>Total Revenue - 2022</t>
  </si>
  <si>
    <t>｝</t>
  </si>
  <si>
    <t>According annual reports of JPM</t>
  </si>
  <si>
    <t>6) Growth Rate(Considering Total Revenue as a factor for 5 years)</t>
  </si>
  <si>
    <t>(Plowback ratio x Return on equity)</t>
  </si>
  <si>
    <t>Growth Rate</t>
  </si>
  <si>
    <t>Over the past five years, JP Morgan, a leading financial services firm with a long and storied history, has consistently experienced a continuous increase in total revenue. From 2018 to 2022, the total revenue has risen steadily, reaching $128,695 million in 2022 from $109,029 million in 2018. This upward trend in revenue showcases JP Morgan's strong financial performance and market position, indicating its ability to effectively navigate challenges in the macroeconomic and industry environments while capitalizing on opportunities. It highlights the company's resilience and strategic approach to driving revenue growth, which serves as a positive indicator of its financial strength and stability in the competitive global financial industry.</t>
  </si>
  <si>
    <t>Based on the projection for 2023, it is evident that the price is expected to increase.</t>
  </si>
  <si>
    <t>JPM ADJ Close Price</t>
  </si>
  <si>
    <t>https://www.macrotrends.net/stocks/charts/JPM/jpmorgan-chase/cost-goods-sold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</si>
</sst>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quot;$&quot;#,##0.00"/>
    <numFmt numFmtId="165" formatCode="0.000%"/>
    <numFmt numFmtId="166" formatCode="_-* #,##0_-;\-* #,##0_-;_-* &quot;-&quot;??_-;_-@_-"/>
    <numFmt numFmtId="167" formatCode="0.0000%"/>
  </numFmts>
  <fonts count="27"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b/>
      <sz val="16"/>
      <color rgb="FF232A31"/>
      <name val="Calibri"/>
      <family val="2"/>
      <scheme val="minor"/>
    </font>
    <font>
      <b/>
      <sz val="16"/>
      <color rgb="FF374151"/>
      <name val="Calibri"/>
      <family val="2"/>
      <scheme val="minor"/>
    </font>
    <font>
      <b/>
      <sz val="16"/>
      <color rgb="FF202124"/>
      <name val="Calibri"/>
      <family val="2"/>
      <scheme val="minor"/>
    </font>
    <font>
      <b/>
      <sz val="16"/>
      <color rgb="FFFF0000"/>
      <name val="Calibri"/>
      <family val="2"/>
      <scheme val="minor"/>
    </font>
    <font>
      <b/>
      <sz val="20"/>
      <color rgb="FF374151"/>
      <name val="Segoe UI"/>
      <family val="2"/>
    </font>
    <font>
      <b/>
      <sz val="14"/>
      <color theme="1"/>
      <name val="Calibri"/>
      <family val="2"/>
      <scheme val="minor"/>
    </font>
    <font>
      <b/>
      <sz val="18"/>
      <color theme="1"/>
      <name val="Calibri"/>
      <family val="2"/>
      <scheme val="minor"/>
    </font>
    <font>
      <b/>
      <sz val="16"/>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1"/>
      <color rgb="FFFF0000"/>
      <name val="Calibri"/>
      <family val="2"/>
      <scheme val="minor"/>
    </font>
    <font>
      <sz val="14"/>
      <color theme="1"/>
      <name val="Calibri"/>
      <family val="2"/>
      <scheme val="minor"/>
    </font>
    <font>
      <sz val="12"/>
      <color rgb="FF232A31"/>
      <name val="Calibri"/>
      <family val="2"/>
      <scheme val="minor"/>
    </font>
    <font>
      <sz val="12"/>
      <color theme="1"/>
      <name val="Calibri"/>
      <family val="2"/>
      <scheme val="minor"/>
    </font>
    <font>
      <b/>
      <sz val="12"/>
      <color theme="1"/>
      <name val="Calibri"/>
      <family val="2"/>
      <scheme val="minor"/>
    </font>
    <font>
      <b/>
      <sz val="72"/>
      <color theme="1"/>
      <name val="Calibri"/>
      <family val="2"/>
      <scheme val="minor"/>
    </font>
    <font>
      <b/>
      <sz val="11"/>
      <color rgb="FF232A31"/>
      <name val="Calibri"/>
      <family val="2"/>
      <scheme val="minor"/>
    </font>
    <font>
      <b/>
      <sz val="11"/>
      <name val="Calibri"/>
      <family val="2"/>
      <scheme val="minor"/>
    </font>
    <font>
      <sz val="11"/>
      <name val="Calibri"/>
      <family val="2"/>
      <scheme val="minor"/>
    </font>
    <font>
      <sz val="11"/>
      <color rgb="FF374151"/>
      <name val="Calibri"/>
      <family val="2"/>
      <scheme val="minor"/>
    </font>
    <font>
      <sz val="11"/>
      <color rgb="FF202124"/>
      <name val="Calibri"/>
      <family val="2"/>
      <scheme val="minor"/>
    </font>
    <font>
      <b/>
      <i/>
      <sz val="14"/>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5999938962981048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medium">
        <color indexed="64"/>
      </right>
      <top/>
      <bottom/>
      <diagonal/>
    </border>
    <border>
      <left style="thin">
        <color indexed="64"/>
      </left>
      <right style="thin">
        <color indexed="64"/>
      </right>
      <top/>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4" fillId="0" borderId="0" applyNumberFormat="0" applyFill="0" applyBorder="0" applyAlignment="0" applyProtection="0"/>
  </cellStyleXfs>
  <cellXfs count="161">
    <xf numFmtId="0" fontId="0" fillId="0" borderId="0" xfId="0"/>
    <xf numFmtId="3" fontId="0" fillId="0" borderId="0" xfId="0" applyNumberForma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3" fontId="3" fillId="0" borderId="0" xfId="0" applyNumberFormat="1" applyFont="1"/>
    <xf numFmtId="0" fontId="13" fillId="0" borderId="1" xfId="0" applyFont="1" applyBorder="1" applyAlignment="1">
      <alignment wrapText="1"/>
    </xf>
    <xf numFmtId="0" fontId="13" fillId="0" borderId="0" xfId="0" applyFont="1"/>
    <xf numFmtId="10" fontId="13" fillId="0" borderId="1" xfId="0" applyNumberFormat="1" applyFont="1" applyBorder="1"/>
    <xf numFmtId="2" fontId="10" fillId="3" borderId="6" xfId="0" applyNumberFormat="1" applyFont="1" applyFill="1" applyBorder="1"/>
    <xf numFmtId="0" fontId="3" fillId="3" borderId="5" xfId="0" applyFont="1" applyFill="1" applyBorder="1" applyAlignment="1">
      <alignment wrapText="1"/>
    </xf>
    <xf numFmtId="0" fontId="3" fillId="3" borderId="1" xfId="0" applyFont="1" applyFill="1" applyBorder="1"/>
    <xf numFmtId="0" fontId="9" fillId="0" borderId="0" xfId="0" applyFont="1" applyAlignment="1">
      <alignment horizontal="center"/>
    </xf>
    <xf numFmtId="10" fontId="3" fillId="3" borderId="4" xfId="2" applyNumberFormat="1" applyFont="1" applyFill="1" applyBorder="1" applyAlignment="1">
      <alignment horizontal="center"/>
    </xf>
    <xf numFmtId="2" fontId="0" fillId="0" borderId="0" xfId="0" applyNumberFormat="1" applyAlignment="1">
      <alignment horizontal="center"/>
    </xf>
    <xf numFmtId="0" fontId="14" fillId="0" borderId="0" xfId="4"/>
    <xf numFmtId="0" fontId="0" fillId="0" borderId="1" xfId="0" applyBorder="1"/>
    <xf numFmtId="10" fontId="13" fillId="0" borderId="1" xfId="0" applyNumberFormat="1" applyFont="1" applyBorder="1" applyAlignment="1">
      <alignment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6" xfId="0" applyBorder="1"/>
    <xf numFmtId="0" fontId="0" fillId="0" borderId="17" xfId="0" applyBorder="1"/>
    <xf numFmtId="0" fontId="2" fillId="0" borderId="7" xfId="0" applyFont="1" applyBorder="1"/>
    <xf numFmtId="0" fontId="2" fillId="0" borderId="9" xfId="0" applyFont="1" applyBorder="1"/>
    <xf numFmtId="0" fontId="2" fillId="0" borderId="16" xfId="0" applyFont="1" applyBorder="1"/>
    <xf numFmtId="10" fontId="0" fillId="0" borderId="10" xfId="0" applyNumberFormat="1" applyBorder="1"/>
    <xf numFmtId="165" fontId="0" fillId="0" borderId="10" xfId="0" applyNumberFormat="1" applyBorder="1"/>
    <xf numFmtId="9" fontId="2" fillId="0" borderId="16" xfId="0" applyNumberFormat="1" applyFont="1" applyBorder="1"/>
    <xf numFmtId="167" fontId="0" fillId="0" borderId="17" xfId="0" applyNumberFormat="1" applyBorder="1"/>
    <xf numFmtId="0" fontId="0" fillId="0" borderId="18" xfId="0" applyBorder="1"/>
    <xf numFmtId="0" fontId="2" fillId="0" borderId="3" xfId="0" applyFont="1" applyBorder="1" applyAlignment="1">
      <alignment horizontal="center"/>
    </xf>
    <xf numFmtId="0" fontId="2" fillId="0" borderId="19" xfId="0" applyFont="1" applyBorder="1" applyAlignment="1">
      <alignment horizontal="center"/>
    </xf>
    <xf numFmtId="0" fontId="2" fillId="0" borderId="4" xfId="0" applyFont="1" applyBorder="1" applyAlignment="1">
      <alignment horizontal="center"/>
    </xf>
    <xf numFmtId="14" fontId="0" fillId="0" borderId="20" xfId="0" applyNumberFormat="1" applyBorder="1"/>
    <xf numFmtId="0" fontId="0" fillId="0" borderId="21" xfId="0" applyBorder="1"/>
    <xf numFmtId="14" fontId="0" fillId="0" borderId="9" xfId="0" applyNumberFormat="1" applyBorder="1"/>
    <xf numFmtId="14" fontId="0" fillId="0" borderId="16" xfId="0" applyNumberFormat="1" applyBorder="1"/>
    <xf numFmtId="0" fontId="0" fillId="0" borderId="22" xfId="0" applyBorder="1"/>
    <xf numFmtId="0" fontId="0" fillId="0" borderId="23" xfId="0" applyBorder="1"/>
    <xf numFmtId="10" fontId="0" fillId="0" borderId="10" xfId="2" applyNumberFormat="1" applyFont="1" applyBorder="1"/>
    <xf numFmtId="10" fontId="0" fillId="0" borderId="17" xfId="2" applyNumberFormat="1" applyFont="1" applyBorder="1"/>
    <xf numFmtId="2" fontId="13" fillId="0" borderId="1" xfId="0" applyNumberFormat="1" applyFont="1" applyBorder="1" applyAlignment="1">
      <alignment wrapText="1"/>
    </xf>
    <xf numFmtId="0" fontId="13" fillId="0" borderId="0" xfId="0" applyFont="1" applyAlignment="1">
      <alignment wrapText="1"/>
    </xf>
    <xf numFmtId="0" fontId="10" fillId="3" borderId="3" xfId="0" applyFont="1" applyFill="1" applyBorder="1" applyAlignment="1">
      <alignment wrapText="1"/>
    </xf>
    <xf numFmtId="10" fontId="10" fillId="3" borderId="4" xfId="0" applyNumberFormat="1" applyFont="1" applyFill="1" applyBorder="1" applyAlignment="1">
      <alignment wrapText="1"/>
    </xf>
    <xf numFmtId="10" fontId="13" fillId="0" borderId="1" xfId="0" applyNumberFormat="1" applyFont="1" applyBorder="1" applyAlignment="1">
      <alignment horizontal="center"/>
    </xf>
    <xf numFmtId="2" fontId="13" fillId="0" borderId="1" xfId="0" applyNumberFormat="1" applyFont="1" applyBorder="1" applyAlignment="1">
      <alignment horizontal="center"/>
    </xf>
    <xf numFmtId="0" fontId="13" fillId="0" borderId="0" xfId="0" applyFont="1" applyAlignment="1">
      <alignment horizontal="center"/>
    </xf>
    <xf numFmtId="10" fontId="13" fillId="0" borderId="0" xfId="2" applyNumberFormat="1" applyFont="1" applyFill="1" applyAlignment="1">
      <alignment horizontal="center"/>
    </xf>
    <xf numFmtId="0" fontId="10" fillId="3" borderId="3" xfId="0" applyFont="1" applyFill="1" applyBorder="1" applyAlignment="1">
      <alignment horizontal="left" wrapText="1"/>
    </xf>
    <xf numFmtId="10" fontId="10" fillId="3" borderId="4" xfId="0" applyNumberFormat="1" applyFont="1" applyFill="1" applyBorder="1" applyAlignment="1">
      <alignment horizontal="center"/>
    </xf>
    <xf numFmtId="10" fontId="10" fillId="3" borderId="4" xfId="2" applyNumberFormat="1" applyFont="1" applyFill="1" applyBorder="1" applyAlignment="1">
      <alignment horizontal="center"/>
    </xf>
    <xf numFmtId="0" fontId="8" fillId="5" borderId="24" xfId="0" applyFont="1" applyFill="1" applyBorder="1" applyAlignment="1">
      <alignment horizontal="center"/>
    </xf>
    <xf numFmtId="0" fontId="0" fillId="5" borderId="25" xfId="0" applyFill="1" applyBorder="1"/>
    <xf numFmtId="0" fontId="3" fillId="5" borderId="25" xfId="0" applyFont="1" applyFill="1" applyBorder="1" applyAlignment="1">
      <alignment horizontal="center"/>
    </xf>
    <xf numFmtId="0" fontId="11" fillId="5" borderId="25" xfId="0" applyFont="1" applyFill="1" applyBorder="1" applyAlignment="1">
      <alignment horizontal="center"/>
    </xf>
    <xf numFmtId="0" fontId="3" fillId="5" borderId="26" xfId="0" applyFont="1" applyFill="1" applyBorder="1" applyAlignment="1">
      <alignment horizontal="center"/>
    </xf>
    <xf numFmtId="2" fontId="0" fillId="0" borderId="1" xfId="0" applyNumberFormat="1" applyBorder="1" applyAlignment="1">
      <alignment horizontal="center"/>
    </xf>
    <xf numFmtId="2" fontId="0" fillId="0" borderId="18" xfId="0" applyNumberFormat="1" applyBorder="1" applyAlignment="1">
      <alignment horizontal="center"/>
    </xf>
    <xf numFmtId="14" fontId="0" fillId="0" borderId="20" xfId="0" applyNumberFormat="1" applyBorder="1" applyAlignment="1">
      <alignment horizontal="center"/>
    </xf>
    <xf numFmtId="0" fontId="0" fillId="0" borderId="21" xfId="0" applyBorder="1" applyAlignment="1">
      <alignment horizontal="center"/>
    </xf>
    <xf numFmtId="14" fontId="0" fillId="0" borderId="9" xfId="0" applyNumberFormat="1" applyBorder="1" applyAlignment="1">
      <alignment horizontal="center"/>
    </xf>
    <xf numFmtId="2" fontId="0" fillId="0" borderId="10" xfId="0" applyNumberFormat="1" applyBorder="1" applyAlignment="1">
      <alignment horizontal="center"/>
    </xf>
    <xf numFmtId="14" fontId="0" fillId="0" borderId="16" xfId="0" applyNumberFormat="1" applyBorder="1" applyAlignment="1">
      <alignment horizontal="center"/>
    </xf>
    <xf numFmtId="2" fontId="0" fillId="0" borderId="22" xfId="0" applyNumberFormat="1" applyBorder="1" applyAlignment="1">
      <alignment horizontal="center"/>
    </xf>
    <xf numFmtId="2" fontId="0" fillId="0" borderId="17" xfId="0" applyNumberFormat="1" applyBorder="1" applyAlignment="1">
      <alignment horizontal="center"/>
    </xf>
    <xf numFmtId="0" fontId="12" fillId="0" borderId="7" xfId="0" applyFont="1" applyBorder="1" applyAlignment="1">
      <alignment horizontal="center"/>
    </xf>
    <xf numFmtId="2" fontId="12" fillId="0" borderId="8" xfId="0" applyNumberFormat="1" applyFont="1" applyBorder="1" applyAlignment="1">
      <alignment horizontal="center"/>
    </xf>
    <xf numFmtId="0" fontId="12" fillId="0" borderId="14" xfId="0" applyFont="1" applyBorder="1" applyAlignment="1">
      <alignment horizontal="center"/>
    </xf>
    <xf numFmtId="10" fontId="12" fillId="0" borderId="15" xfId="2" applyNumberFormat="1" applyFont="1" applyBorder="1" applyAlignment="1">
      <alignment horizontal="center"/>
    </xf>
    <xf numFmtId="0" fontId="12" fillId="3" borderId="3" xfId="0" applyFont="1" applyFill="1" applyBorder="1" applyAlignment="1">
      <alignment horizontal="center"/>
    </xf>
    <xf numFmtId="0" fontId="3" fillId="3" borderId="16" xfId="0" applyFont="1" applyFill="1" applyBorder="1"/>
    <xf numFmtId="0" fontId="3" fillId="3" borderId="2" xfId="0" applyFont="1" applyFill="1" applyBorder="1"/>
    <xf numFmtId="0" fontId="3" fillId="3" borderId="3" xfId="0" applyFont="1" applyFill="1" applyBorder="1"/>
    <xf numFmtId="0" fontId="3" fillId="3" borderId="27" xfId="0" applyFont="1" applyFill="1" applyBorder="1"/>
    <xf numFmtId="2" fontId="7" fillId="0" borderId="17" xfId="0" applyNumberFormat="1" applyFont="1" applyBorder="1" applyAlignment="1">
      <alignment horizontal="center"/>
    </xf>
    <xf numFmtId="44" fontId="3" fillId="0" borderId="13" xfId="1" applyFont="1" applyBorder="1" applyAlignment="1">
      <alignment horizontal="left" vertical="top"/>
    </xf>
    <xf numFmtId="44" fontId="3" fillId="0" borderId="1" xfId="1" applyFont="1" applyBorder="1" applyAlignment="1">
      <alignment horizontal="left" vertical="top"/>
    </xf>
    <xf numFmtId="44" fontId="3" fillId="0" borderId="2" xfId="1" applyFont="1" applyFill="1" applyBorder="1" applyAlignment="1">
      <alignment horizontal="left" vertical="top"/>
    </xf>
    <xf numFmtId="0" fontId="3" fillId="0" borderId="4" xfId="0" applyFont="1" applyBorder="1" applyAlignment="1">
      <alignment horizontal="center"/>
    </xf>
    <xf numFmtId="2" fontId="7" fillId="0" borderId="11" xfId="0" applyNumberFormat="1" applyFont="1" applyBorder="1" applyAlignment="1">
      <alignment horizontal="center"/>
    </xf>
    <xf numFmtId="0" fontId="3" fillId="4" borderId="9" xfId="0" applyFont="1" applyFill="1" applyBorder="1" applyAlignment="1">
      <alignment horizontal="left"/>
    </xf>
    <xf numFmtId="44" fontId="3" fillId="4" borderId="10" xfId="1" applyFont="1" applyFill="1" applyBorder="1" applyAlignment="1">
      <alignment horizontal="right" vertical="center"/>
    </xf>
    <xf numFmtId="44" fontId="4" fillId="4" borderId="10" xfId="1" applyFont="1" applyFill="1" applyBorder="1" applyAlignment="1">
      <alignment horizontal="right" vertical="center" indent="1"/>
    </xf>
    <xf numFmtId="166" fontId="6" fillId="4" borderId="10" xfId="3" applyNumberFormat="1" applyFont="1" applyFill="1" applyBorder="1" applyAlignment="1">
      <alignment horizontal="right" vertical="center"/>
    </xf>
    <xf numFmtId="3" fontId="3" fillId="4" borderId="10" xfId="0" applyNumberFormat="1" applyFont="1" applyFill="1" applyBorder="1" applyAlignment="1">
      <alignment horizontal="right" vertical="center"/>
    </xf>
    <xf numFmtId="3" fontId="4" fillId="4" borderId="10" xfId="0" applyNumberFormat="1" applyFont="1" applyFill="1" applyBorder="1" applyAlignment="1">
      <alignment horizontal="right" vertical="center"/>
    </xf>
    <xf numFmtId="0" fontId="3" fillId="4" borderId="16" xfId="0" applyFont="1" applyFill="1" applyBorder="1" applyAlignment="1">
      <alignment horizontal="left"/>
    </xf>
    <xf numFmtId="0" fontId="3" fillId="4" borderId="20" xfId="0" applyFont="1" applyFill="1" applyBorder="1" applyAlignment="1">
      <alignment horizontal="left"/>
    </xf>
    <xf numFmtId="44" fontId="3" fillId="4" borderId="21" xfId="1" applyFont="1" applyFill="1" applyBorder="1" applyAlignment="1">
      <alignment horizontal="right" vertic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3" fontId="3" fillId="4" borderId="21" xfId="0" applyNumberFormat="1" applyFont="1" applyFill="1" applyBorder="1" applyAlignment="1">
      <alignment horizontal="right"/>
    </xf>
    <xf numFmtId="3" fontId="3" fillId="4" borderId="10" xfId="0" applyNumberFormat="1" applyFont="1" applyFill="1" applyBorder="1" applyAlignment="1">
      <alignment horizontal="right"/>
    </xf>
    <xf numFmtId="3" fontId="4" fillId="4" borderId="10" xfId="0" applyNumberFormat="1" applyFont="1" applyFill="1" applyBorder="1" applyAlignment="1">
      <alignment horizontal="right"/>
    </xf>
    <xf numFmtId="3" fontId="5" fillId="4" borderId="10" xfId="0" applyNumberFormat="1" applyFont="1" applyFill="1" applyBorder="1" applyAlignment="1">
      <alignment horizontal="right"/>
    </xf>
    <xf numFmtId="3" fontId="5" fillId="4" borderId="17" xfId="0" applyNumberFormat="1" applyFont="1" applyFill="1" applyBorder="1" applyAlignment="1">
      <alignment horizontal="right"/>
    </xf>
    <xf numFmtId="0" fontId="3" fillId="4" borderId="20" xfId="0" applyFont="1" applyFill="1" applyBorder="1"/>
    <xf numFmtId="0" fontId="3" fillId="4" borderId="9" xfId="0" applyFont="1" applyFill="1" applyBorder="1"/>
    <xf numFmtId="0" fontId="3" fillId="4" borderId="16" xfId="0" applyFont="1" applyFill="1" applyBorder="1"/>
    <xf numFmtId="3" fontId="11" fillId="4" borderId="21" xfId="0" applyNumberFormat="1" applyFont="1" applyFill="1" applyBorder="1" applyAlignment="1">
      <alignment horizontal="right" vertical="center"/>
    </xf>
    <xf numFmtId="3" fontId="11" fillId="4" borderId="10" xfId="0" applyNumberFormat="1" applyFont="1" applyFill="1" applyBorder="1" applyAlignment="1">
      <alignment horizontal="right" vertical="center"/>
    </xf>
    <xf numFmtId="3" fontId="11" fillId="4" borderId="17" xfId="0" applyNumberFormat="1" applyFont="1" applyFill="1" applyBorder="1" applyAlignment="1">
      <alignment horizontal="right" vertical="center"/>
    </xf>
    <xf numFmtId="0" fontId="3" fillId="3" borderId="12" xfId="0" applyFont="1" applyFill="1" applyBorder="1"/>
    <xf numFmtId="0" fontId="16" fillId="0" borderId="0" xfId="0" applyFont="1"/>
    <xf numFmtId="0" fontId="2" fillId="0" borderId="0" xfId="0" applyFont="1"/>
    <xf numFmtId="0" fontId="2" fillId="6" borderId="28" xfId="0" applyFont="1" applyFill="1" applyBorder="1"/>
    <xf numFmtId="14" fontId="0" fillId="0" borderId="0" xfId="0" applyNumberFormat="1"/>
    <xf numFmtId="0" fontId="0" fillId="6" borderId="0" xfId="0" applyFill="1"/>
    <xf numFmtId="3" fontId="3" fillId="4" borderId="17" xfId="0" applyNumberFormat="1" applyFont="1" applyFill="1" applyBorder="1"/>
    <xf numFmtId="4" fontId="0" fillId="0" borderId="0" xfId="0" applyNumberFormat="1" applyAlignment="1">
      <alignment horizontal="center"/>
    </xf>
    <xf numFmtId="4" fontId="17" fillId="0" borderId="0" xfId="0" applyNumberFormat="1" applyFont="1" applyAlignment="1">
      <alignment horizontal="center"/>
    </xf>
    <xf numFmtId="4" fontId="18" fillId="0" borderId="0" xfId="0" applyNumberFormat="1" applyFont="1" applyAlignment="1">
      <alignment horizontal="center"/>
    </xf>
    <xf numFmtId="10" fontId="10" fillId="3" borderId="5" xfId="2" applyNumberFormat="1" applyFont="1" applyFill="1" applyBorder="1" applyAlignment="1">
      <alignment horizontal="center"/>
    </xf>
    <xf numFmtId="0" fontId="2" fillId="0" borderId="29" xfId="0" applyFont="1" applyBorder="1" applyAlignment="1">
      <alignment horizontal="center"/>
    </xf>
    <xf numFmtId="3" fontId="21" fillId="0" borderId="10" xfId="0" applyNumberFormat="1" applyFont="1" applyBorder="1" applyAlignment="1">
      <alignment horizontal="center" vertical="center"/>
    </xf>
    <xf numFmtId="0" fontId="2" fillId="6" borderId="28" xfId="0" applyFont="1" applyFill="1" applyBorder="1" applyAlignment="1">
      <alignment horizontal="center"/>
    </xf>
    <xf numFmtId="0" fontId="2" fillId="6" borderId="29" xfId="0" applyFont="1" applyFill="1" applyBorder="1" applyAlignment="1">
      <alignment horizontal="center"/>
    </xf>
    <xf numFmtId="0" fontId="2" fillId="6" borderId="30" xfId="0" applyFont="1" applyFill="1"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44" fontId="1" fillId="0" borderId="10" xfId="1" applyFont="1" applyFill="1" applyBorder="1" applyAlignment="1">
      <alignment horizontal="center" vertical="center"/>
    </xf>
    <xf numFmtId="0" fontId="2" fillId="0" borderId="30" xfId="0" applyFont="1" applyBorder="1" applyAlignment="1">
      <alignment horizontal="center"/>
    </xf>
    <xf numFmtId="3" fontId="22" fillId="0" borderId="31" xfId="0" applyNumberFormat="1" applyFont="1" applyBorder="1" applyAlignment="1">
      <alignment horizontal="center" vertical="center"/>
    </xf>
    <xf numFmtId="0" fontId="2" fillId="7" borderId="3" xfId="0" applyFont="1" applyFill="1" applyBorder="1" applyAlignment="1">
      <alignment horizontal="center"/>
    </xf>
    <xf numFmtId="2" fontId="2" fillId="7" borderId="6" xfId="0" applyNumberFormat="1" applyFont="1" applyFill="1" applyBorder="1" applyAlignment="1">
      <alignment horizontal="center"/>
    </xf>
    <xf numFmtId="0" fontId="0" fillId="0" borderId="30" xfId="0" applyBorder="1" applyAlignment="1">
      <alignment horizontal="center"/>
    </xf>
    <xf numFmtId="3" fontId="23" fillId="0" borderId="31" xfId="0" applyNumberFormat="1" applyFont="1" applyBorder="1" applyAlignment="1">
      <alignment horizontal="center" vertical="center"/>
    </xf>
    <xf numFmtId="0" fontId="0" fillId="6" borderId="30" xfId="0" applyFill="1" applyBorder="1" applyAlignment="1">
      <alignment horizontal="center"/>
    </xf>
    <xf numFmtId="0" fontId="0" fillId="6" borderId="29" xfId="0" applyFill="1" applyBorder="1" applyAlignment="1">
      <alignment horizontal="center"/>
    </xf>
    <xf numFmtId="3" fontId="0" fillId="4" borderId="21" xfId="0" applyNumberFormat="1" applyFill="1" applyBorder="1" applyAlignment="1">
      <alignment horizontal="center"/>
    </xf>
    <xf numFmtId="164" fontId="15" fillId="0" borderId="32" xfId="0" applyNumberFormat="1" applyFont="1" applyBorder="1" applyAlignment="1">
      <alignment horizontal="center"/>
    </xf>
    <xf numFmtId="10" fontId="2" fillId="7" borderId="6" xfId="2" applyNumberFormat="1" applyFont="1" applyFill="1" applyBorder="1" applyAlignment="1">
      <alignment horizontal="center"/>
    </xf>
    <xf numFmtId="0" fontId="2" fillId="7" borderId="3" xfId="0" applyFont="1" applyFill="1" applyBorder="1"/>
    <xf numFmtId="3" fontId="24" fillId="0" borderId="15" xfId="0" applyNumberFormat="1" applyFont="1" applyBorder="1" applyAlignment="1">
      <alignment horizontal="center"/>
    </xf>
    <xf numFmtId="3" fontId="0" fillId="0" borderId="2" xfId="0" applyNumberFormat="1" applyBorder="1" applyAlignment="1">
      <alignment horizontal="center" vertical="center"/>
    </xf>
    <xf numFmtId="0" fontId="0" fillId="6" borderId="29" xfId="0" applyFill="1" applyBorder="1"/>
    <xf numFmtId="0" fontId="0" fillId="6" borderId="30" xfId="0" applyFill="1" applyBorder="1"/>
    <xf numFmtId="3" fontId="23" fillId="0" borderId="15" xfId="0" applyNumberFormat="1" applyFont="1" applyBorder="1" applyAlignment="1">
      <alignment horizontal="center" vertical="center"/>
    </xf>
    <xf numFmtId="44" fontId="0" fillId="0" borderId="2" xfId="1" applyFont="1" applyFill="1" applyBorder="1" applyAlignment="1">
      <alignment horizontal="center" vertical="top"/>
    </xf>
    <xf numFmtId="3" fontId="0" fillId="4" borderId="15" xfId="0" applyNumberFormat="1" applyFill="1" applyBorder="1" applyAlignment="1">
      <alignment horizontal="center"/>
    </xf>
    <xf numFmtId="2" fontId="1" fillId="0" borderId="0" xfId="2" applyNumberFormat="1" applyFont="1" applyBorder="1" applyAlignment="1">
      <alignment horizontal="center"/>
    </xf>
    <xf numFmtId="3" fontId="24" fillId="4" borderId="17" xfId="0" applyNumberFormat="1" applyFont="1" applyFill="1" applyBorder="1" applyAlignment="1">
      <alignment horizontal="center"/>
    </xf>
    <xf numFmtId="166" fontId="25" fillId="4" borderId="15" xfId="3" applyNumberFormat="1" applyFont="1" applyFill="1" applyBorder="1" applyAlignment="1">
      <alignment horizontal="center" vertical="center"/>
    </xf>
    <xf numFmtId="2" fontId="2" fillId="7" borderId="6" xfId="2" applyNumberFormat="1" applyFont="1" applyFill="1" applyBorder="1" applyAlignment="1">
      <alignment horizontal="center"/>
    </xf>
    <xf numFmtId="4" fontId="18" fillId="0" borderId="15" xfId="0" applyNumberFormat="1" applyFont="1" applyBorder="1" applyAlignment="1">
      <alignment horizontal="center"/>
    </xf>
    <xf numFmtId="0" fontId="26" fillId="0" borderId="0" xfId="0" applyFont="1"/>
    <xf numFmtId="0" fontId="2" fillId="7" borderId="5" xfId="0" applyFont="1" applyFill="1" applyBorder="1" applyAlignment="1">
      <alignment horizontal="center"/>
    </xf>
    <xf numFmtId="0" fontId="9" fillId="8" borderId="0" xfId="0" applyFont="1" applyFill="1" applyAlignment="1">
      <alignment horizontal="left"/>
    </xf>
    <xf numFmtId="0" fontId="19" fillId="0" borderId="0" xfId="0" applyFont="1" applyAlignment="1">
      <alignment horizontal="left" vertical="top" wrapText="1"/>
    </xf>
    <xf numFmtId="0" fontId="0" fillId="0" borderId="0" xfId="0" applyAlignment="1">
      <alignment horizontal="left" vertical="top"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0" borderId="0" xfId="0" applyFont="1" applyAlignment="1">
      <alignment horizontal="left"/>
    </xf>
    <xf numFmtId="0" fontId="20"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9" fillId="8" borderId="0" xfId="0" applyFont="1" applyFill="1" applyAlignment="1">
      <alignment horizontal="center"/>
    </xf>
    <xf numFmtId="0" fontId="9" fillId="0" borderId="0" xfId="0" applyFont="1" applyAlignment="1">
      <alignment horizontal="left" vertical="top" wrapText="1"/>
    </xf>
  </cellXfs>
  <cellStyles count="5">
    <cellStyle name="Comma" xfId="3" builtinId="3"/>
    <cellStyle name="Currency" xfId="1" builtinId="4"/>
    <cellStyle name="Hyperlink" xfId="4" builtinId="8"/>
    <cellStyle name="Normal" xfId="0" builtinId="0"/>
    <cellStyle name="Percent" xfId="2" builtinId="5"/>
  </cellStyles>
  <dxfs count="60">
    <dxf>
      <numFmt numFmtId="4" formatCode="#,##0.00"/>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font>
        <b val="0"/>
        <strike val="0"/>
        <outline val="0"/>
        <shadow val="0"/>
        <u val="none"/>
        <vertAlign val="baseline"/>
        <sz val="1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b val="0"/>
        <strike val="0"/>
        <outline val="0"/>
        <shadow val="0"/>
        <u val="none"/>
        <vertAlign val="baseline"/>
        <sz val="11"/>
        <name val="Calibri"/>
        <family val="2"/>
        <scheme val="minor"/>
      </font>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alignment horizontal="center" textRotation="0" wrapText="0" indent="0" justifyLastLine="0" shrinkToFit="0" readingOrder="0"/>
    </dxf>
    <dxf>
      <alignment horizontal="center" textRotation="0" wrapText="0" indent="0" justifyLastLine="0" shrinkToFit="0" readingOrder="0"/>
    </dxf>
    <dxf>
      <font>
        <strike val="0"/>
        <outline val="0"/>
        <shadow val="0"/>
        <u val="none"/>
        <vertAlign val="baseline"/>
        <sz val="1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family val="2"/>
        <scheme val="minor"/>
      </font>
      <alignment horizontal="center" textRotation="0" wrapText="0" indent="0" justifyLastLine="0" shrinkToFit="0" readingOrder="0"/>
    </dxf>
    <dxf>
      <font>
        <strike val="0"/>
        <outline val="0"/>
        <shadow val="0"/>
        <u val="none"/>
        <vertAlign val="baseline"/>
        <sz val="11"/>
        <name val="Calibri"/>
        <family val="2"/>
        <scheme val="minor"/>
      </font>
      <alignment horizont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family val="2"/>
        <scheme val="minor"/>
      </font>
      <fill>
        <patternFill patternType="none">
          <fgColor indexed="64"/>
          <bgColor auto="1"/>
        </patternFill>
      </fill>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family val="2"/>
        <scheme val="minor"/>
      </font>
      <alignment horizontal="center" vertical="bottom" textRotation="0" wrapText="0" indent="0" justifyLastLine="0" shrinkToFit="0" readingOrder="0"/>
    </dxf>
    <dxf>
      <font>
        <strike val="0"/>
        <outline val="0"/>
        <shadow val="0"/>
        <u val="none"/>
        <vertAlign val="baseline"/>
        <sz val="11"/>
        <name val="Calibri"/>
        <family val="2"/>
        <scheme val="minor"/>
      </font>
      <alignment horizontal="center" vertical="bottom" textRotation="0" wrapText="0" indent="0" justifyLastLine="0" shrinkToFit="0" readingOrder="0"/>
    </dxf>
    <dxf>
      <font>
        <b val="0"/>
        <strike val="0"/>
        <outline val="0"/>
        <shadow val="0"/>
        <u val="none"/>
        <vertAlign val="baseline"/>
        <sz val="1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b val="0"/>
        <strike val="0"/>
        <outline val="0"/>
        <shadow val="0"/>
        <u val="none"/>
        <vertAlign val="baseline"/>
        <sz val="11"/>
        <name val="Calibri"/>
        <family val="2"/>
        <scheme val="minor"/>
      </font>
      <alignment horizontal="center" textRotation="0" wrapText="0" indent="0" justifyLastLine="0" shrinkToFit="0" readingOrder="0"/>
    </dxf>
    <dxf>
      <font>
        <b val="0"/>
        <strike val="0"/>
        <outline val="0"/>
        <shadow val="0"/>
        <u val="none"/>
        <vertAlign val="baseline"/>
        <sz val="11"/>
        <name val="Calibri"/>
        <family val="2"/>
        <scheme val="minor"/>
      </font>
      <alignment horizontal="center" textRotation="0" wrapText="0" indent="0" justifyLastLine="0" shrinkToFit="0" readingOrder="0"/>
    </dxf>
    <dxf>
      <font>
        <strike val="0"/>
        <outline val="0"/>
        <shadow val="0"/>
        <u val="none"/>
        <vertAlign val="baseline"/>
        <sz val="11"/>
        <name val="Calibri"/>
        <family val="2"/>
        <scheme val="minor"/>
      </font>
      <numFmt numFmtId="3" formatCode="#,##0"/>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family val="2"/>
        <scheme val="minor"/>
      </font>
      <alignment horizontal="center" textRotation="0" wrapText="0" indent="0" justifyLastLine="0" shrinkToFit="0" readingOrder="0"/>
    </dxf>
    <dxf>
      <font>
        <strike val="0"/>
        <outline val="0"/>
        <shadow val="0"/>
        <u val="none"/>
        <vertAlign val="baseline"/>
        <sz val="11"/>
        <name val="Calibri"/>
        <family val="2"/>
        <scheme val="minor"/>
      </font>
      <alignment horizontal="center" textRotation="0" wrapText="0" indent="0" justifyLastLine="0" shrinkToFit="0" readingOrder="0"/>
    </dxf>
    <dxf>
      <font>
        <strike val="0"/>
        <outline val="0"/>
        <shadow val="0"/>
        <u val="none"/>
        <vertAlign val="baseline"/>
        <sz val="1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family val="2"/>
        <scheme val="minor"/>
      </font>
      <alignment horizontal="center" textRotation="0" wrapText="0" indent="0" justifyLastLine="0" shrinkToFit="0" readingOrder="0"/>
    </dxf>
    <dxf>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a:t>
            </a:r>
            <a:r>
              <a:rPr lang="en-US" baseline="0"/>
              <a:t> year Revenue Ratio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solidFill>
              <a:schemeClr val="accent1"/>
            </a:solidFill>
            <a:ln>
              <a:noFill/>
            </a:ln>
            <a:effectLst/>
            <a:sp3d/>
          </c:spPr>
          <c:invertIfNegative val="0"/>
          <c:dLbls>
            <c:dLbl>
              <c:idx val="0"/>
              <c:layout>
                <c:manualLayout>
                  <c:x val="2.2222222222222195E-2"/>
                  <c:y val="-0.180555555555555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10E-46EF-ACF1-B807476161F0}"/>
                </c:ext>
              </c:extLst>
            </c:dLbl>
            <c:dLbl>
              <c:idx val="1"/>
              <c:layout>
                <c:manualLayout>
                  <c:x val="5.5555555555555046E-3"/>
                  <c:y val="-0.245370370370370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10E-46EF-ACF1-B807476161F0}"/>
                </c:ext>
              </c:extLst>
            </c:dLbl>
            <c:dLbl>
              <c:idx val="2"/>
              <c:layout>
                <c:manualLayout>
                  <c:x val="2.7777777777777776E-2"/>
                  <c:y val="-0.263888888888888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10E-46EF-ACF1-B807476161F0}"/>
                </c:ext>
              </c:extLst>
            </c:dLbl>
            <c:dLbl>
              <c:idx val="3"/>
              <c:layout>
                <c:manualLayout>
                  <c:x val="8.3333333333332309E-3"/>
                  <c:y val="-0.254629629629629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10E-46EF-ACF1-B807476161F0}"/>
                </c:ext>
              </c:extLst>
            </c:dLbl>
            <c:dLbl>
              <c:idx val="4"/>
              <c:layout>
                <c:manualLayout>
                  <c:x val="2.7777777777777776E-2"/>
                  <c:y val="-0.314814814814814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10E-46EF-ACF1-B807476161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 Calculation'!$B$127:$B$131</c:f>
              <c:strCache>
                <c:ptCount val="5"/>
                <c:pt idx="0">
                  <c:v>Total Revenue - 2018</c:v>
                </c:pt>
                <c:pt idx="1">
                  <c:v>Total Revenue - 2019</c:v>
                </c:pt>
                <c:pt idx="2">
                  <c:v>Total Revenue - 2020</c:v>
                </c:pt>
                <c:pt idx="3">
                  <c:v>Total Revenue - 2021</c:v>
                </c:pt>
                <c:pt idx="4">
                  <c:v>Total Revenue - 2022</c:v>
                </c:pt>
              </c:strCache>
            </c:strRef>
          </c:cat>
          <c:val>
            <c:numRef>
              <c:f>'Ratio Calculation'!$C$127:$C$131</c:f>
              <c:numCache>
                <c:formatCode>#,##0.00</c:formatCode>
                <c:ptCount val="5"/>
                <c:pt idx="0">
                  <c:v>109029</c:v>
                </c:pt>
                <c:pt idx="1">
                  <c:v>115627</c:v>
                </c:pt>
                <c:pt idx="2">
                  <c:v>119951</c:v>
                </c:pt>
                <c:pt idx="3">
                  <c:v>121649</c:v>
                </c:pt>
                <c:pt idx="4">
                  <c:v>128695</c:v>
                </c:pt>
              </c:numCache>
            </c:numRef>
          </c:val>
          <c:extLst>
            <c:ext xmlns:c16="http://schemas.microsoft.com/office/drawing/2014/chart" uri="{C3380CC4-5D6E-409C-BE32-E72D297353CC}">
              <c16:uniqueId val="{00000000-C10E-46EF-ACF1-B807476161F0}"/>
            </c:ext>
          </c:extLst>
        </c:ser>
        <c:dLbls>
          <c:showLegendKey val="0"/>
          <c:showVal val="1"/>
          <c:showCatName val="0"/>
          <c:showSerName val="0"/>
          <c:showPercent val="0"/>
          <c:showBubbleSize val="0"/>
        </c:dLbls>
        <c:gapWidth val="150"/>
        <c:shape val="box"/>
        <c:axId val="1924103792"/>
        <c:axId val="1924104752"/>
        <c:axId val="0"/>
      </c:bar3DChart>
      <c:catAx>
        <c:axId val="19241037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104752"/>
        <c:crosses val="autoZero"/>
        <c:auto val="1"/>
        <c:lblAlgn val="ctr"/>
        <c:lblOffset val="100"/>
        <c:noMultiLvlLbl val="0"/>
      </c:catAx>
      <c:valAx>
        <c:axId val="19241047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103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'Rm Calculations &amp; Valuation'!$C$1:$C$2</c:f>
              <c:strCache>
                <c:ptCount val="2"/>
                <c:pt idx="0">
                  <c:v>Return for Market &amp; Share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'Rm Calculations &amp; Valuation'!$A$3:$A$61</c:f>
              <c:numCache>
                <c:formatCode>m/d/yyyy</c:formatCode>
                <c:ptCount val="59"/>
                <c:pt idx="0">
                  <c:v>43252</c:v>
                </c:pt>
                <c:pt idx="1">
                  <c:v>43282</c:v>
                </c:pt>
                <c:pt idx="2">
                  <c:v>43313</c:v>
                </c:pt>
                <c:pt idx="3">
                  <c:v>43344</c:v>
                </c:pt>
                <c:pt idx="4">
                  <c:v>43374</c:v>
                </c:pt>
                <c:pt idx="5">
                  <c:v>43405</c:v>
                </c:pt>
                <c:pt idx="6">
                  <c:v>43435</c:v>
                </c:pt>
                <c:pt idx="7">
                  <c:v>43466</c:v>
                </c:pt>
                <c:pt idx="8">
                  <c:v>43497</c:v>
                </c:pt>
                <c:pt idx="9">
                  <c:v>43525</c:v>
                </c:pt>
                <c:pt idx="10">
                  <c:v>43556</c:v>
                </c:pt>
                <c:pt idx="11">
                  <c:v>43586</c:v>
                </c:pt>
                <c:pt idx="12">
                  <c:v>43617</c:v>
                </c:pt>
                <c:pt idx="13">
                  <c:v>43647</c:v>
                </c:pt>
                <c:pt idx="14">
                  <c:v>43678</c:v>
                </c:pt>
                <c:pt idx="15">
                  <c:v>43709</c:v>
                </c:pt>
                <c:pt idx="16">
                  <c:v>43739</c:v>
                </c:pt>
                <c:pt idx="17">
                  <c:v>43770</c:v>
                </c:pt>
                <c:pt idx="18">
                  <c:v>43800</c:v>
                </c:pt>
                <c:pt idx="19">
                  <c:v>43831</c:v>
                </c:pt>
                <c:pt idx="20">
                  <c:v>43862</c:v>
                </c:pt>
                <c:pt idx="21">
                  <c:v>43891</c:v>
                </c:pt>
                <c:pt idx="22">
                  <c:v>43922</c:v>
                </c:pt>
                <c:pt idx="23">
                  <c:v>43952</c:v>
                </c:pt>
                <c:pt idx="24">
                  <c:v>43983</c:v>
                </c:pt>
                <c:pt idx="25">
                  <c:v>44013</c:v>
                </c:pt>
                <c:pt idx="26">
                  <c:v>44044</c:v>
                </c:pt>
                <c:pt idx="27">
                  <c:v>44075</c:v>
                </c:pt>
                <c:pt idx="28">
                  <c:v>44105</c:v>
                </c:pt>
                <c:pt idx="29">
                  <c:v>44136</c:v>
                </c:pt>
                <c:pt idx="30">
                  <c:v>44166</c:v>
                </c:pt>
                <c:pt idx="31">
                  <c:v>44197</c:v>
                </c:pt>
                <c:pt idx="32">
                  <c:v>44228</c:v>
                </c:pt>
                <c:pt idx="33">
                  <c:v>44256</c:v>
                </c:pt>
                <c:pt idx="34">
                  <c:v>44287</c:v>
                </c:pt>
                <c:pt idx="35">
                  <c:v>44317</c:v>
                </c:pt>
                <c:pt idx="36">
                  <c:v>44348</c:v>
                </c:pt>
                <c:pt idx="37">
                  <c:v>44378</c:v>
                </c:pt>
                <c:pt idx="38">
                  <c:v>44409</c:v>
                </c:pt>
                <c:pt idx="39">
                  <c:v>44440</c:v>
                </c:pt>
                <c:pt idx="40">
                  <c:v>44470</c:v>
                </c:pt>
                <c:pt idx="41">
                  <c:v>44501</c:v>
                </c:pt>
                <c:pt idx="42">
                  <c:v>44531</c:v>
                </c:pt>
                <c:pt idx="43">
                  <c:v>44562</c:v>
                </c:pt>
                <c:pt idx="44">
                  <c:v>44593</c:v>
                </c:pt>
                <c:pt idx="45">
                  <c:v>44621</c:v>
                </c:pt>
                <c:pt idx="46">
                  <c:v>44652</c:v>
                </c:pt>
                <c:pt idx="47">
                  <c:v>44682</c:v>
                </c:pt>
                <c:pt idx="48">
                  <c:v>44713</c:v>
                </c:pt>
                <c:pt idx="49">
                  <c:v>44743</c:v>
                </c:pt>
                <c:pt idx="50">
                  <c:v>44774</c:v>
                </c:pt>
                <c:pt idx="51">
                  <c:v>44805</c:v>
                </c:pt>
                <c:pt idx="52">
                  <c:v>44835</c:v>
                </c:pt>
                <c:pt idx="53">
                  <c:v>44866</c:v>
                </c:pt>
                <c:pt idx="54">
                  <c:v>44896</c:v>
                </c:pt>
                <c:pt idx="55">
                  <c:v>44927</c:v>
                </c:pt>
                <c:pt idx="56">
                  <c:v>44958</c:v>
                </c:pt>
                <c:pt idx="57">
                  <c:v>44986</c:v>
                </c:pt>
                <c:pt idx="58">
                  <c:v>45017</c:v>
                </c:pt>
              </c:numCache>
            </c:numRef>
          </c:cat>
          <c:val>
            <c:numRef>
              <c:f>'Rm Calculations &amp; Valuation'!$C$3:$C$61</c:f>
              <c:numCache>
                <c:formatCode>0.00</c:formatCode>
                <c:ptCount val="59"/>
                <c:pt idx="0">
                  <c:v>0.97374071131867335</c:v>
                </c:pt>
                <c:pt idx="1">
                  <c:v>1.1031672720189536</c:v>
                </c:pt>
                <c:pt idx="2">
                  <c:v>1.002197955741789</c:v>
                </c:pt>
                <c:pt idx="3">
                  <c:v>0.98481407235970142</c:v>
                </c:pt>
                <c:pt idx="4">
                  <c:v>0.9661465584564719</c:v>
                </c:pt>
                <c:pt idx="5">
                  <c:v>1.027046863754286</c:v>
                </c:pt>
                <c:pt idx="6">
                  <c:v>0.8779567221300647</c:v>
                </c:pt>
                <c:pt idx="7">
                  <c:v>1.0602336712247762</c:v>
                </c:pt>
                <c:pt idx="8">
                  <c:v>1.016497493624382</c:v>
                </c:pt>
                <c:pt idx="9">
                  <c:v>0.9700078520322426</c:v>
                </c:pt>
                <c:pt idx="10">
                  <c:v>1.1463992349126131</c:v>
                </c:pt>
                <c:pt idx="11">
                  <c:v>0.92004125609121956</c:v>
                </c:pt>
                <c:pt idx="12">
                  <c:v>1.0551149980794765</c:v>
                </c:pt>
                <c:pt idx="13">
                  <c:v>1.0375671757439797</c:v>
                </c:pt>
                <c:pt idx="14">
                  <c:v>0.95377389384127598</c:v>
                </c:pt>
                <c:pt idx="15">
                  <c:v>1.0712725069477427</c:v>
                </c:pt>
                <c:pt idx="16">
                  <c:v>1.0614325296531402</c:v>
                </c:pt>
                <c:pt idx="17">
                  <c:v>1.0632042314470895</c:v>
                </c:pt>
                <c:pt idx="18">
                  <c:v>1.0579842272216127</c:v>
                </c:pt>
                <c:pt idx="19">
                  <c:v>0.9494978800153524</c:v>
                </c:pt>
                <c:pt idx="20">
                  <c:v>0.88286059715525678</c:v>
                </c:pt>
                <c:pt idx="21">
                  <c:v>0.77538529035016446</c:v>
                </c:pt>
                <c:pt idx="22">
                  <c:v>1.0636455573636703</c:v>
                </c:pt>
                <c:pt idx="23">
                  <c:v>1.0267458999409322</c:v>
                </c:pt>
                <c:pt idx="24">
                  <c:v>0.96660173548531958</c:v>
                </c:pt>
                <c:pt idx="25">
                  <c:v>1.0274291281442403</c:v>
                </c:pt>
                <c:pt idx="26">
                  <c:v>1.0468367501022409</c:v>
                </c:pt>
                <c:pt idx="27">
                  <c:v>0.96087428424288712</c:v>
                </c:pt>
                <c:pt idx="28">
                  <c:v>1.0183859388034118</c:v>
                </c:pt>
                <c:pt idx="29">
                  <c:v>1.2135234925947946</c:v>
                </c:pt>
                <c:pt idx="30">
                  <c:v>1.0779606210229837</c:v>
                </c:pt>
                <c:pt idx="31">
                  <c:v>1.0125914830440759</c:v>
                </c:pt>
                <c:pt idx="32">
                  <c:v>1.1520157619981271</c:v>
                </c:pt>
                <c:pt idx="33">
                  <c:v>1.0343819300796242</c:v>
                </c:pt>
                <c:pt idx="34">
                  <c:v>1.0103791082772577</c:v>
                </c:pt>
                <c:pt idx="35">
                  <c:v>1.0741000170771651</c:v>
                </c:pt>
                <c:pt idx="36">
                  <c:v>0.94702866575785105</c:v>
                </c:pt>
                <c:pt idx="37">
                  <c:v>0.97582620471308401</c:v>
                </c:pt>
                <c:pt idx="38">
                  <c:v>1.0599008280139322</c:v>
                </c:pt>
                <c:pt idx="39">
                  <c:v>1.0233822561746853</c:v>
                </c:pt>
                <c:pt idx="40">
                  <c:v>1.0378764621245227</c:v>
                </c:pt>
                <c:pt idx="41">
                  <c:v>0.94053258437577891</c:v>
                </c:pt>
                <c:pt idx="42">
                  <c:v>0.99697795090502395</c:v>
                </c:pt>
                <c:pt idx="43">
                  <c:v>0.93842764184903549</c:v>
                </c:pt>
                <c:pt idx="44">
                  <c:v>0.95995934946170336</c:v>
                </c:pt>
                <c:pt idx="45">
                  <c:v>0.96135403716192114</c:v>
                </c:pt>
                <c:pt idx="46">
                  <c:v>0.87558679459980915</c:v>
                </c:pt>
                <c:pt idx="47">
                  <c:v>1.1160366921064901</c:v>
                </c:pt>
                <c:pt idx="48">
                  <c:v>0.85162220598743754</c:v>
                </c:pt>
                <c:pt idx="49">
                  <c:v>1.0244204675783475</c:v>
                </c:pt>
                <c:pt idx="50">
                  <c:v>0.9945910877069879</c:v>
                </c:pt>
                <c:pt idx="51">
                  <c:v>0.91884273378831682</c:v>
                </c:pt>
                <c:pt idx="52">
                  <c:v>1.204593362971633</c:v>
                </c:pt>
                <c:pt idx="53">
                  <c:v>1.107533199830208</c:v>
                </c:pt>
                <c:pt idx="54">
                  <c:v>0.97047344596195517</c:v>
                </c:pt>
                <c:pt idx="55">
                  <c:v>1.043698798231262</c:v>
                </c:pt>
                <c:pt idx="56">
                  <c:v>1.0317866570106999</c:v>
                </c:pt>
                <c:pt idx="57">
                  <c:v>0.90903381868954325</c:v>
                </c:pt>
                <c:pt idx="58">
                  <c:v>0.9898703578432031</c:v>
                </c:pt>
              </c:numCache>
            </c:numRef>
          </c:val>
          <c:smooth val="0"/>
          <c:extLst>
            <c:ext xmlns:c16="http://schemas.microsoft.com/office/drawing/2014/chart" uri="{C3380CC4-5D6E-409C-BE32-E72D297353CC}">
              <c16:uniqueId val="{00000000-36E5-4E65-85C3-C7B570C6B5A0}"/>
            </c:ext>
          </c:extLst>
        </c:ser>
        <c:dLbls>
          <c:showLegendKey val="0"/>
          <c:showVal val="0"/>
          <c:showCatName val="0"/>
          <c:showSerName val="0"/>
          <c:showPercent val="0"/>
          <c:showBubbleSize val="0"/>
        </c:dLbls>
        <c:marker val="1"/>
        <c:smooth val="0"/>
        <c:axId val="272186272"/>
        <c:axId val="272185312"/>
      </c:lineChart>
      <c:dateAx>
        <c:axId val="2721862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185312"/>
        <c:crosses val="autoZero"/>
        <c:auto val="1"/>
        <c:lblOffset val="100"/>
        <c:baseTimeUnit val="months"/>
      </c:dateAx>
      <c:valAx>
        <c:axId val="2721853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186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JPM Price and Return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'Rm Calculations &amp; Valuation'!$B$1</c:f>
              <c:strCache>
                <c:ptCount val="1"/>
                <c:pt idx="0">
                  <c:v>JPM ADJ Close Price</c:v>
                </c:pt>
              </c:strCache>
            </c:strRef>
          </c:tx>
          <c:spPr>
            <a:solidFill>
              <a:schemeClr val="accent1"/>
            </a:solidFill>
            <a:ln>
              <a:noFill/>
            </a:ln>
            <a:effectLst/>
          </c:spPr>
          <c:invertIfNegative val="0"/>
          <c:cat>
            <c:numRef>
              <c:f>'Rm Calculations &amp; Valuation'!$A$2:$A$61</c:f>
              <c:numCache>
                <c:formatCode>m/d/yyyy</c:formatCode>
                <c:ptCount val="60"/>
                <c:pt idx="0">
                  <c:v>43221</c:v>
                </c:pt>
                <c:pt idx="1">
                  <c:v>43252</c:v>
                </c:pt>
                <c:pt idx="2">
                  <c:v>43282</c:v>
                </c:pt>
                <c:pt idx="3">
                  <c:v>43313</c:v>
                </c:pt>
                <c:pt idx="4">
                  <c:v>43344</c:v>
                </c:pt>
                <c:pt idx="5">
                  <c:v>43374</c:v>
                </c:pt>
                <c:pt idx="6">
                  <c:v>43405</c:v>
                </c:pt>
                <c:pt idx="7">
                  <c:v>43435</c:v>
                </c:pt>
                <c:pt idx="8">
                  <c:v>43466</c:v>
                </c:pt>
                <c:pt idx="9">
                  <c:v>43497</c:v>
                </c:pt>
                <c:pt idx="10">
                  <c:v>43525</c:v>
                </c:pt>
                <c:pt idx="11">
                  <c:v>43556</c:v>
                </c:pt>
                <c:pt idx="12">
                  <c:v>43586</c:v>
                </c:pt>
                <c:pt idx="13">
                  <c:v>43617</c:v>
                </c:pt>
                <c:pt idx="14">
                  <c:v>43647</c:v>
                </c:pt>
                <c:pt idx="15">
                  <c:v>43678</c:v>
                </c:pt>
                <c:pt idx="16">
                  <c:v>43709</c:v>
                </c:pt>
                <c:pt idx="17">
                  <c:v>43739</c:v>
                </c:pt>
                <c:pt idx="18">
                  <c:v>43770</c:v>
                </c:pt>
                <c:pt idx="19">
                  <c:v>43800</c:v>
                </c:pt>
                <c:pt idx="20">
                  <c:v>43831</c:v>
                </c:pt>
                <c:pt idx="21">
                  <c:v>43862</c:v>
                </c:pt>
                <c:pt idx="22">
                  <c:v>43891</c:v>
                </c:pt>
                <c:pt idx="23">
                  <c:v>43922</c:v>
                </c:pt>
                <c:pt idx="24">
                  <c:v>43952</c:v>
                </c:pt>
                <c:pt idx="25">
                  <c:v>43983</c:v>
                </c:pt>
                <c:pt idx="26">
                  <c:v>44013</c:v>
                </c:pt>
                <c:pt idx="27">
                  <c:v>44044</c:v>
                </c:pt>
                <c:pt idx="28">
                  <c:v>44075</c:v>
                </c:pt>
                <c:pt idx="29">
                  <c:v>44105</c:v>
                </c:pt>
                <c:pt idx="30">
                  <c:v>44136</c:v>
                </c:pt>
                <c:pt idx="31">
                  <c:v>44166</c:v>
                </c:pt>
                <c:pt idx="32">
                  <c:v>44197</c:v>
                </c:pt>
                <c:pt idx="33">
                  <c:v>44228</c:v>
                </c:pt>
                <c:pt idx="34">
                  <c:v>44256</c:v>
                </c:pt>
                <c:pt idx="35">
                  <c:v>44287</c:v>
                </c:pt>
                <c:pt idx="36">
                  <c:v>44317</c:v>
                </c:pt>
                <c:pt idx="37">
                  <c:v>44348</c:v>
                </c:pt>
                <c:pt idx="38">
                  <c:v>44378</c:v>
                </c:pt>
                <c:pt idx="39">
                  <c:v>44409</c:v>
                </c:pt>
                <c:pt idx="40">
                  <c:v>44440</c:v>
                </c:pt>
                <c:pt idx="41">
                  <c:v>44470</c:v>
                </c:pt>
                <c:pt idx="42">
                  <c:v>44501</c:v>
                </c:pt>
                <c:pt idx="43">
                  <c:v>44531</c:v>
                </c:pt>
                <c:pt idx="44">
                  <c:v>44562</c:v>
                </c:pt>
                <c:pt idx="45">
                  <c:v>44593</c:v>
                </c:pt>
                <c:pt idx="46">
                  <c:v>44621</c:v>
                </c:pt>
                <c:pt idx="47">
                  <c:v>44652</c:v>
                </c:pt>
                <c:pt idx="48">
                  <c:v>44682</c:v>
                </c:pt>
                <c:pt idx="49">
                  <c:v>44713</c:v>
                </c:pt>
                <c:pt idx="50">
                  <c:v>44743</c:v>
                </c:pt>
                <c:pt idx="51">
                  <c:v>44774</c:v>
                </c:pt>
                <c:pt idx="52">
                  <c:v>44805</c:v>
                </c:pt>
                <c:pt idx="53">
                  <c:v>44835</c:v>
                </c:pt>
                <c:pt idx="54">
                  <c:v>44866</c:v>
                </c:pt>
                <c:pt idx="55">
                  <c:v>44896</c:v>
                </c:pt>
                <c:pt idx="56">
                  <c:v>44927</c:v>
                </c:pt>
                <c:pt idx="57">
                  <c:v>44958</c:v>
                </c:pt>
                <c:pt idx="58">
                  <c:v>44986</c:v>
                </c:pt>
                <c:pt idx="59">
                  <c:v>45017</c:v>
                </c:pt>
              </c:numCache>
            </c:numRef>
          </c:cat>
          <c:val>
            <c:numRef>
              <c:f>'Rm Calculations &amp; Valuation'!$B$2:$B$61</c:f>
              <c:numCache>
                <c:formatCode>0.00</c:formatCode>
                <c:ptCount val="60"/>
                <c:pt idx="0">
                  <c:v>92.116546999999997</c:v>
                </c:pt>
                <c:pt idx="1">
                  <c:v>89.697631999999999</c:v>
                </c:pt>
                <c:pt idx="2">
                  <c:v>98.951492000000002</c:v>
                </c:pt>
                <c:pt idx="3">
                  <c:v>99.168982999999997</c:v>
                </c:pt>
                <c:pt idx="4">
                  <c:v>97.66301</c:v>
                </c:pt>
                <c:pt idx="5">
                  <c:v>94.356780999999998</c:v>
                </c:pt>
                <c:pt idx="6">
                  <c:v>96.908835999999994</c:v>
                </c:pt>
                <c:pt idx="7">
                  <c:v>85.081764000000007</c:v>
                </c:pt>
                <c:pt idx="8">
                  <c:v>90.206551000000005</c:v>
                </c:pt>
                <c:pt idx="9">
                  <c:v>91.694732999999999</c:v>
                </c:pt>
                <c:pt idx="10">
                  <c:v>88.944610999999995</c:v>
                </c:pt>
                <c:pt idx="11">
                  <c:v>101.96603399999999</c:v>
                </c:pt>
                <c:pt idx="12">
                  <c:v>93.812957999999995</c:v>
                </c:pt>
                <c:pt idx="13">
                  <c:v>98.983458999999996</c:v>
                </c:pt>
                <c:pt idx="14">
                  <c:v>102.701988</c:v>
                </c:pt>
                <c:pt idx="15">
                  <c:v>97.954475000000002</c:v>
                </c:pt>
                <c:pt idx="16">
                  <c:v>104.935936</c:v>
                </c:pt>
                <c:pt idx="17">
                  <c:v>111.38241600000001</c:v>
                </c:pt>
                <c:pt idx="18">
                  <c:v>118.422256</c:v>
                </c:pt>
                <c:pt idx="19">
                  <c:v>125.28887899999999</c:v>
                </c:pt>
                <c:pt idx="20">
                  <c:v>118.96152499999999</c:v>
                </c:pt>
                <c:pt idx="21">
                  <c:v>105.026443</c:v>
                </c:pt>
                <c:pt idx="22">
                  <c:v>81.435958999999997</c:v>
                </c:pt>
                <c:pt idx="23">
                  <c:v>86.618995999999996</c:v>
                </c:pt>
                <c:pt idx="24">
                  <c:v>88.935699</c:v>
                </c:pt>
                <c:pt idx="25">
                  <c:v>85.965401</c:v>
                </c:pt>
                <c:pt idx="26">
                  <c:v>88.323357000000001</c:v>
                </c:pt>
                <c:pt idx="27">
                  <c:v>92.460136000000006</c:v>
                </c:pt>
                <c:pt idx="28">
                  <c:v>88.842567000000003</c:v>
                </c:pt>
                <c:pt idx="29">
                  <c:v>90.476021000000003</c:v>
                </c:pt>
                <c:pt idx="30">
                  <c:v>109.794777</c:v>
                </c:pt>
                <c:pt idx="31">
                  <c:v>118.354446</c:v>
                </c:pt>
                <c:pt idx="32">
                  <c:v>119.84470399999999</c:v>
                </c:pt>
                <c:pt idx="33">
                  <c:v>138.06298799999999</c:v>
                </c:pt>
                <c:pt idx="34">
                  <c:v>142.80985999999999</c:v>
                </c:pt>
                <c:pt idx="35">
                  <c:v>144.29209900000001</c:v>
                </c:pt>
                <c:pt idx="36">
                  <c:v>154.98414600000001</c:v>
                </c:pt>
                <c:pt idx="37">
                  <c:v>146.774429</c:v>
                </c:pt>
                <c:pt idx="38">
                  <c:v>143.22633400000001</c:v>
                </c:pt>
                <c:pt idx="39">
                  <c:v>151.80571</c:v>
                </c:pt>
                <c:pt idx="40">
                  <c:v>155.35526999999999</c:v>
                </c:pt>
                <c:pt idx="41">
                  <c:v>161.23957799999999</c:v>
                </c:pt>
                <c:pt idx="42">
                  <c:v>151.65107699999999</c:v>
                </c:pt>
                <c:pt idx="43">
                  <c:v>151.19278</c:v>
                </c:pt>
                <c:pt idx="44">
                  <c:v>141.88348400000001</c:v>
                </c:pt>
                <c:pt idx="45">
                  <c:v>136.20237700000001</c:v>
                </c:pt>
                <c:pt idx="46">
                  <c:v>130.938705</c:v>
                </c:pt>
                <c:pt idx="47">
                  <c:v>114.648201</c:v>
                </c:pt>
                <c:pt idx="48">
                  <c:v>127.951599</c:v>
                </c:pt>
                <c:pt idx="49">
                  <c:v>108.96642300000001</c:v>
                </c:pt>
                <c:pt idx="50">
                  <c:v>111.62743399999999</c:v>
                </c:pt>
                <c:pt idx="51">
                  <c:v>111.023651</c:v>
                </c:pt>
                <c:pt idx="52">
                  <c:v>102.01327499999999</c:v>
                </c:pt>
                <c:pt idx="53">
                  <c:v>122.884514</c:v>
                </c:pt>
                <c:pt idx="54">
                  <c:v>136.098679</c:v>
                </c:pt>
                <c:pt idx="55">
                  <c:v>132.08015399999999</c:v>
                </c:pt>
                <c:pt idx="56">
                  <c:v>137.85189800000001</c:v>
                </c:pt>
                <c:pt idx="57">
                  <c:v>142.23374899999999</c:v>
                </c:pt>
                <c:pt idx="58">
                  <c:v>129.295288</c:v>
                </c:pt>
                <c:pt idx="59">
                  <c:v>127.985573</c:v>
                </c:pt>
              </c:numCache>
            </c:numRef>
          </c:val>
          <c:extLst>
            <c:ext xmlns:c16="http://schemas.microsoft.com/office/drawing/2014/chart" uri="{C3380CC4-5D6E-409C-BE32-E72D297353CC}">
              <c16:uniqueId val="{00000000-80E2-4897-9AA4-1F0EB4558CAC}"/>
            </c:ext>
          </c:extLst>
        </c:ser>
        <c:dLbls>
          <c:showLegendKey val="0"/>
          <c:showVal val="0"/>
          <c:showCatName val="0"/>
          <c:showSerName val="0"/>
          <c:showPercent val="0"/>
          <c:showBubbleSize val="0"/>
        </c:dLbls>
        <c:gapWidth val="219"/>
        <c:overlap val="-27"/>
        <c:axId val="272185792"/>
        <c:axId val="308523136"/>
      </c:barChart>
      <c:lineChart>
        <c:grouping val="standard"/>
        <c:varyColors val="0"/>
        <c:ser>
          <c:idx val="1"/>
          <c:order val="1"/>
          <c:tx>
            <c:strRef>
              <c:f>'Rm Calculations &amp; Valuation'!$C$1</c:f>
              <c:strCache>
                <c:ptCount val="1"/>
                <c:pt idx="0">
                  <c:v>Return for Market &amp; Share</c:v>
                </c:pt>
              </c:strCache>
            </c:strRef>
          </c:tx>
          <c:spPr>
            <a:ln w="28575" cap="rnd">
              <a:solidFill>
                <a:schemeClr val="accent2"/>
              </a:solidFill>
              <a:round/>
            </a:ln>
            <a:effectLst/>
          </c:spPr>
          <c:marker>
            <c:symbol val="none"/>
          </c:marker>
          <c:cat>
            <c:numRef>
              <c:f>'Rm Calculations &amp; Valuation'!$A$2:$A$61</c:f>
              <c:numCache>
                <c:formatCode>m/d/yyyy</c:formatCode>
                <c:ptCount val="60"/>
                <c:pt idx="0">
                  <c:v>43221</c:v>
                </c:pt>
                <c:pt idx="1">
                  <c:v>43252</c:v>
                </c:pt>
                <c:pt idx="2">
                  <c:v>43282</c:v>
                </c:pt>
                <c:pt idx="3">
                  <c:v>43313</c:v>
                </c:pt>
                <c:pt idx="4">
                  <c:v>43344</c:v>
                </c:pt>
                <c:pt idx="5">
                  <c:v>43374</c:v>
                </c:pt>
                <c:pt idx="6">
                  <c:v>43405</c:v>
                </c:pt>
                <c:pt idx="7">
                  <c:v>43435</c:v>
                </c:pt>
                <c:pt idx="8">
                  <c:v>43466</c:v>
                </c:pt>
                <c:pt idx="9">
                  <c:v>43497</c:v>
                </c:pt>
                <c:pt idx="10">
                  <c:v>43525</c:v>
                </c:pt>
                <c:pt idx="11">
                  <c:v>43556</c:v>
                </c:pt>
                <c:pt idx="12">
                  <c:v>43586</c:v>
                </c:pt>
                <c:pt idx="13">
                  <c:v>43617</c:v>
                </c:pt>
                <c:pt idx="14">
                  <c:v>43647</c:v>
                </c:pt>
                <c:pt idx="15">
                  <c:v>43678</c:v>
                </c:pt>
                <c:pt idx="16">
                  <c:v>43709</c:v>
                </c:pt>
                <c:pt idx="17">
                  <c:v>43739</c:v>
                </c:pt>
                <c:pt idx="18">
                  <c:v>43770</c:v>
                </c:pt>
                <c:pt idx="19">
                  <c:v>43800</c:v>
                </c:pt>
                <c:pt idx="20">
                  <c:v>43831</c:v>
                </c:pt>
                <c:pt idx="21">
                  <c:v>43862</c:v>
                </c:pt>
                <c:pt idx="22">
                  <c:v>43891</c:v>
                </c:pt>
                <c:pt idx="23">
                  <c:v>43922</c:v>
                </c:pt>
                <c:pt idx="24">
                  <c:v>43952</c:v>
                </c:pt>
                <c:pt idx="25">
                  <c:v>43983</c:v>
                </c:pt>
                <c:pt idx="26">
                  <c:v>44013</c:v>
                </c:pt>
                <c:pt idx="27">
                  <c:v>44044</c:v>
                </c:pt>
                <c:pt idx="28">
                  <c:v>44075</c:v>
                </c:pt>
                <c:pt idx="29">
                  <c:v>44105</c:v>
                </c:pt>
                <c:pt idx="30">
                  <c:v>44136</c:v>
                </c:pt>
                <c:pt idx="31">
                  <c:v>44166</c:v>
                </c:pt>
                <c:pt idx="32">
                  <c:v>44197</c:v>
                </c:pt>
                <c:pt idx="33">
                  <c:v>44228</c:v>
                </c:pt>
                <c:pt idx="34">
                  <c:v>44256</c:v>
                </c:pt>
                <c:pt idx="35">
                  <c:v>44287</c:v>
                </c:pt>
                <c:pt idx="36">
                  <c:v>44317</c:v>
                </c:pt>
                <c:pt idx="37">
                  <c:v>44348</c:v>
                </c:pt>
                <c:pt idx="38">
                  <c:v>44378</c:v>
                </c:pt>
                <c:pt idx="39">
                  <c:v>44409</c:v>
                </c:pt>
                <c:pt idx="40">
                  <c:v>44440</c:v>
                </c:pt>
                <c:pt idx="41">
                  <c:v>44470</c:v>
                </c:pt>
                <c:pt idx="42">
                  <c:v>44501</c:v>
                </c:pt>
                <c:pt idx="43">
                  <c:v>44531</c:v>
                </c:pt>
                <c:pt idx="44">
                  <c:v>44562</c:v>
                </c:pt>
                <c:pt idx="45">
                  <c:v>44593</c:v>
                </c:pt>
                <c:pt idx="46">
                  <c:v>44621</c:v>
                </c:pt>
                <c:pt idx="47">
                  <c:v>44652</c:v>
                </c:pt>
                <c:pt idx="48">
                  <c:v>44682</c:v>
                </c:pt>
                <c:pt idx="49">
                  <c:v>44713</c:v>
                </c:pt>
                <c:pt idx="50">
                  <c:v>44743</c:v>
                </c:pt>
                <c:pt idx="51">
                  <c:v>44774</c:v>
                </c:pt>
                <c:pt idx="52">
                  <c:v>44805</c:v>
                </c:pt>
                <c:pt idx="53">
                  <c:v>44835</c:v>
                </c:pt>
                <c:pt idx="54">
                  <c:v>44866</c:v>
                </c:pt>
                <c:pt idx="55">
                  <c:v>44896</c:v>
                </c:pt>
                <c:pt idx="56">
                  <c:v>44927</c:v>
                </c:pt>
                <c:pt idx="57">
                  <c:v>44958</c:v>
                </c:pt>
                <c:pt idx="58">
                  <c:v>44986</c:v>
                </c:pt>
                <c:pt idx="59">
                  <c:v>45017</c:v>
                </c:pt>
              </c:numCache>
            </c:numRef>
          </c:cat>
          <c:val>
            <c:numRef>
              <c:f>'Rm Calculations &amp; Valuation'!$C$2:$C$61</c:f>
              <c:numCache>
                <c:formatCode>0.00</c:formatCode>
                <c:ptCount val="60"/>
                <c:pt idx="1">
                  <c:v>0.97374071131867335</c:v>
                </c:pt>
                <c:pt idx="2">
                  <c:v>1.1031672720189536</c:v>
                </c:pt>
                <c:pt idx="3">
                  <c:v>1.002197955741789</c:v>
                </c:pt>
                <c:pt idx="4">
                  <c:v>0.98481407235970142</c:v>
                </c:pt>
                <c:pt idx="5">
                  <c:v>0.9661465584564719</c:v>
                </c:pt>
                <c:pt idx="6">
                  <c:v>1.027046863754286</c:v>
                </c:pt>
                <c:pt idx="7">
                  <c:v>0.8779567221300647</c:v>
                </c:pt>
                <c:pt idx="8">
                  <c:v>1.0602336712247762</c:v>
                </c:pt>
                <c:pt idx="9">
                  <c:v>1.016497493624382</c:v>
                </c:pt>
                <c:pt idx="10">
                  <c:v>0.9700078520322426</c:v>
                </c:pt>
                <c:pt idx="11">
                  <c:v>1.1463992349126131</c:v>
                </c:pt>
                <c:pt idx="12">
                  <c:v>0.92004125609121956</c:v>
                </c:pt>
                <c:pt idx="13">
                  <c:v>1.0551149980794765</c:v>
                </c:pt>
                <c:pt idx="14">
                  <c:v>1.0375671757439797</c:v>
                </c:pt>
                <c:pt idx="15">
                  <c:v>0.95377389384127598</c:v>
                </c:pt>
                <c:pt idx="16">
                  <c:v>1.0712725069477427</c:v>
                </c:pt>
                <c:pt idx="17">
                  <c:v>1.0614325296531402</c:v>
                </c:pt>
                <c:pt idx="18">
                  <c:v>1.0632042314470895</c:v>
                </c:pt>
                <c:pt idx="19">
                  <c:v>1.0579842272216127</c:v>
                </c:pt>
                <c:pt idx="20">
                  <c:v>0.9494978800153524</c:v>
                </c:pt>
                <c:pt idx="21">
                  <c:v>0.88286059715525678</c:v>
                </c:pt>
                <c:pt idx="22">
                  <c:v>0.77538529035016446</c:v>
                </c:pt>
                <c:pt idx="23">
                  <c:v>1.0636455573636703</c:v>
                </c:pt>
                <c:pt idx="24">
                  <c:v>1.0267458999409322</c:v>
                </c:pt>
                <c:pt idx="25">
                  <c:v>0.96660173548531958</c:v>
                </c:pt>
                <c:pt idx="26">
                  <c:v>1.0274291281442403</c:v>
                </c:pt>
                <c:pt idx="27">
                  <c:v>1.0468367501022409</c:v>
                </c:pt>
                <c:pt idx="28">
                  <c:v>0.96087428424288712</c:v>
                </c:pt>
                <c:pt idx="29">
                  <c:v>1.0183859388034118</c:v>
                </c:pt>
                <c:pt idx="30">
                  <c:v>1.2135234925947946</c:v>
                </c:pt>
                <c:pt idx="31">
                  <c:v>1.0779606210229837</c:v>
                </c:pt>
                <c:pt idx="32">
                  <c:v>1.0125914830440759</c:v>
                </c:pt>
                <c:pt idx="33">
                  <c:v>1.1520157619981271</c:v>
                </c:pt>
                <c:pt idx="34">
                  <c:v>1.0343819300796242</c:v>
                </c:pt>
                <c:pt idx="35">
                  <c:v>1.0103791082772577</c:v>
                </c:pt>
                <c:pt idx="36">
                  <c:v>1.0741000170771651</c:v>
                </c:pt>
                <c:pt idx="37">
                  <c:v>0.94702866575785105</c:v>
                </c:pt>
                <c:pt idx="38">
                  <c:v>0.97582620471308401</c:v>
                </c:pt>
                <c:pt idx="39">
                  <c:v>1.0599008280139322</c:v>
                </c:pt>
                <c:pt idx="40">
                  <c:v>1.0233822561746853</c:v>
                </c:pt>
                <c:pt idx="41">
                  <c:v>1.0378764621245227</c:v>
                </c:pt>
                <c:pt idx="42">
                  <c:v>0.94053258437577891</c:v>
                </c:pt>
                <c:pt idx="43">
                  <c:v>0.99697795090502395</c:v>
                </c:pt>
                <c:pt idx="44">
                  <c:v>0.93842764184903549</c:v>
                </c:pt>
                <c:pt idx="45">
                  <c:v>0.95995934946170336</c:v>
                </c:pt>
                <c:pt idx="46">
                  <c:v>0.96135403716192114</c:v>
                </c:pt>
                <c:pt idx="47">
                  <c:v>0.87558679459980915</c:v>
                </c:pt>
                <c:pt idx="48">
                  <c:v>1.1160366921064901</c:v>
                </c:pt>
                <c:pt idx="49">
                  <c:v>0.85162220598743754</c:v>
                </c:pt>
                <c:pt idx="50">
                  <c:v>1.0244204675783475</c:v>
                </c:pt>
                <c:pt idx="51">
                  <c:v>0.9945910877069879</c:v>
                </c:pt>
                <c:pt idx="52">
                  <c:v>0.91884273378831682</c:v>
                </c:pt>
                <c:pt idx="53">
                  <c:v>1.204593362971633</c:v>
                </c:pt>
                <c:pt idx="54">
                  <c:v>1.107533199830208</c:v>
                </c:pt>
                <c:pt idx="55">
                  <c:v>0.97047344596195517</c:v>
                </c:pt>
                <c:pt idx="56">
                  <c:v>1.043698798231262</c:v>
                </c:pt>
                <c:pt idx="57">
                  <c:v>1.0317866570106999</c:v>
                </c:pt>
                <c:pt idx="58">
                  <c:v>0.90903381868954325</c:v>
                </c:pt>
                <c:pt idx="59">
                  <c:v>0.9898703578432031</c:v>
                </c:pt>
              </c:numCache>
            </c:numRef>
          </c:val>
          <c:smooth val="0"/>
          <c:extLst>
            <c:ext xmlns:c16="http://schemas.microsoft.com/office/drawing/2014/chart" uri="{C3380CC4-5D6E-409C-BE32-E72D297353CC}">
              <c16:uniqueId val="{00000001-80E2-4897-9AA4-1F0EB4558CAC}"/>
            </c:ext>
          </c:extLst>
        </c:ser>
        <c:dLbls>
          <c:showLegendKey val="0"/>
          <c:showVal val="0"/>
          <c:showCatName val="0"/>
          <c:showSerName val="0"/>
          <c:showPercent val="0"/>
          <c:showBubbleSize val="0"/>
        </c:dLbls>
        <c:marker val="1"/>
        <c:smooth val="0"/>
        <c:axId val="305834176"/>
        <c:axId val="305835616"/>
      </c:lineChart>
      <c:dateAx>
        <c:axId val="27218579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523136"/>
        <c:crosses val="autoZero"/>
        <c:auto val="1"/>
        <c:lblOffset val="100"/>
        <c:baseTimeUnit val="months"/>
      </c:dateAx>
      <c:valAx>
        <c:axId val="308523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Adj Close 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185792"/>
        <c:crosses val="autoZero"/>
        <c:crossBetween val="between"/>
      </c:valAx>
      <c:valAx>
        <c:axId val="30583561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Return on Share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834176"/>
        <c:crosses val="max"/>
        <c:crossBetween val="between"/>
      </c:valAx>
      <c:dateAx>
        <c:axId val="305834176"/>
        <c:scaling>
          <c:orientation val="minMax"/>
        </c:scaling>
        <c:delete val="1"/>
        <c:axPos val="b"/>
        <c:numFmt formatCode="m/d/yyyy" sourceLinked="1"/>
        <c:majorTickMark val="out"/>
        <c:minorTickMark val="none"/>
        <c:tickLblPos val="nextTo"/>
        <c:crossAx val="305835616"/>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Adj Close for 2022</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'Tech Analysis &amp; Monte Carlo'!$B$1</c:f>
              <c:strCache>
                <c:ptCount val="1"/>
                <c:pt idx="0">
                  <c:v>Adj Close</c:v>
                </c:pt>
              </c:strCache>
            </c:strRef>
          </c:tx>
          <c:spPr>
            <a:ln w="28575" cap="rnd">
              <a:solidFill>
                <a:schemeClr val="accent1"/>
              </a:solidFill>
              <a:round/>
            </a:ln>
            <a:effectLst/>
          </c:spPr>
          <c:marker>
            <c:symbol val="none"/>
          </c:marker>
          <c:cat>
            <c:numRef>
              <c:f>'Tech Analysis &amp; Monte Carlo'!$A$2:$A$10001</c:f>
              <c:numCache>
                <c:formatCode>m/d/yyyy</c:formatCode>
                <c:ptCount val="10000"/>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pt idx="47">
                  <c:v>44631</c:v>
                </c:pt>
                <c:pt idx="48">
                  <c:v>44634</c:v>
                </c:pt>
                <c:pt idx="49">
                  <c:v>44635</c:v>
                </c:pt>
                <c:pt idx="50">
                  <c:v>44636</c:v>
                </c:pt>
                <c:pt idx="51">
                  <c:v>44637</c:v>
                </c:pt>
                <c:pt idx="52">
                  <c:v>44638</c:v>
                </c:pt>
                <c:pt idx="53">
                  <c:v>44641</c:v>
                </c:pt>
                <c:pt idx="54">
                  <c:v>44642</c:v>
                </c:pt>
                <c:pt idx="55">
                  <c:v>44643</c:v>
                </c:pt>
                <c:pt idx="56">
                  <c:v>44644</c:v>
                </c:pt>
                <c:pt idx="57">
                  <c:v>44645</c:v>
                </c:pt>
                <c:pt idx="58">
                  <c:v>44648</c:v>
                </c:pt>
                <c:pt idx="59">
                  <c:v>44649</c:v>
                </c:pt>
                <c:pt idx="60">
                  <c:v>44650</c:v>
                </c:pt>
                <c:pt idx="61">
                  <c:v>44651</c:v>
                </c:pt>
                <c:pt idx="62">
                  <c:v>44652</c:v>
                </c:pt>
                <c:pt idx="63">
                  <c:v>44655</c:v>
                </c:pt>
                <c:pt idx="64">
                  <c:v>44656</c:v>
                </c:pt>
                <c:pt idx="65">
                  <c:v>44657</c:v>
                </c:pt>
                <c:pt idx="66">
                  <c:v>44658</c:v>
                </c:pt>
                <c:pt idx="67">
                  <c:v>44659</c:v>
                </c:pt>
                <c:pt idx="68">
                  <c:v>44662</c:v>
                </c:pt>
                <c:pt idx="69">
                  <c:v>44663</c:v>
                </c:pt>
                <c:pt idx="70">
                  <c:v>44664</c:v>
                </c:pt>
                <c:pt idx="71">
                  <c:v>44665</c:v>
                </c:pt>
                <c:pt idx="72">
                  <c:v>44669</c:v>
                </c:pt>
                <c:pt idx="73">
                  <c:v>44670</c:v>
                </c:pt>
                <c:pt idx="74">
                  <c:v>44671</c:v>
                </c:pt>
                <c:pt idx="75">
                  <c:v>44672</c:v>
                </c:pt>
                <c:pt idx="76">
                  <c:v>44673</c:v>
                </c:pt>
                <c:pt idx="77">
                  <c:v>44676</c:v>
                </c:pt>
                <c:pt idx="78">
                  <c:v>44677</c:v>
                </c:pt>
                <c:pt idx="79">
                  <c:v>44678</c:v>
                </c:pt>
                <c:pt idx="80">
                  <c:v>44679</c:v>
                </c:pt>
                <c:pt idx="81">
                  <c:v>44680</c:v>
                </c:pt>
                <c:pt idx="82">
                  <c:v>44683</c:v>
                </c:pt>
                <c:pt idx="83">
                  <c:v>44684</c:v>
                </c:pt>
                <c:pt idx="84">
                  <c:v>44685</c:v>
                </c:pt>
                <c:pt idx="85">
                  <c:v>44686</c:v>
                </c:pt>
                <c:pt idx="86">
                  <c:v>44687</c:v>
                </c:pt>
                <c:pt idx="87">
                  <c:v>44690</c:v>
                </c:pt>
                <c:pt idx="88">
                  <c:v>44691</c:v>
                </c:pt>
                <c:pt idx="89">
                  <c:v>44692</c:v>
                </c:pt>
                <c:pt idx="90">
                  <c:v>44693</c:v>
                </c:pt>
                <c:pt idx="91">
                  <c:v>44694</c:v>
                </c:pt>
                <c:pt idx="92">
                  <c:v>44697</c:v>
                </c:pt>
                <c:pt idx="93">
                  <c:v>44698</c:v>
                </c:pt>
                <c:pt idx="94">
                  <c:v>44699</c:v>
                </c:pt>
                <c:pt idx="95">
                  <c:v>44700</c:v>
                </c:pt>
                <c:pt idx="96">
                  <c:v>44701</c:v>
                </c:pt>
                <c:pt idx="97">
                  <c:v>44704</c:v>
                </c:pt>
                <c:pt idx="98">
                  <c:v>44705</c:v>
                </c:pt>
                <c:pt idx="99">
                  <c:v>44706</c:v>
                </c:pt>
                <c:pt idx="100">
                  <c:v>44707</c:v>
                </c:pt>
                <c:pt idx="101">
                  <c:v>44708</c:v>
                </c:pt>
                <c:pt idx="102">
                  <c:v>44712</c:v>
                </c:pt>
                <c:pt idx="103">
                  <c:v>44713</c:v>
                </c:pt>
                <c:pt idx="104">
                  <c:v>44714</c:v>
                </c:pt>
                <c:pt idx="105">
                  <c:v>44715</c:v>
                </c:pt>
                <c:pt idx="106">
                  <c:v>44718</c:v>
                </c:pt>
                <c:pt idx="107">
                  <c:v>44719</c:v>
                </c:pt>
                <c:pt idx="108">
                  <c:v>44720</c:v>
                </c:pt>
                <c:pt idx="109">
                  <c:v>44721</c:v>
                </c:pt>
                <c:pt idx="110">
                  <c:v>44722</c:v>
                </c:pt>
                <c:pt idx="111">
                  <c:v>44725</c:v>
                </c:pt>
                <c:pt idx="112">
                  <c:v>44726</c:v>
                </c:pt>
                <c:pt idx="113">
                  <c:v>44727</c:v>
                </c:pt>
                <c:pt idx="114">
                  <c:v>44728</c:v>
                </c:pt>
                <c:pt idx="115">
                  <c:v>44729</c:v>
                </c:pt>
                <c:pt idx="116">
                  <c:v>44733</c:v>
                </c:pt>
                <c:pt idx="117">
                  <c:v>44734</c:v>
                </c:pt>
                <c:pt idx="118">
                  <c:v>44735</c:v>
                </c:pt>
                <c:pt idx="119">
                  <c:v>44736</c:v>
                </c:pt>
                <c:pt idx="120">
                  <c:v>44739</c:v>
                </c:pt>
                <c:pt idx="121">
                  <c:v>44740</c:v>
                </c:pt>
                <c:pt idx="122">
                  <c:v>44741</c:v>
                </c:pt>
                <c:pt idx="123">
                  <c:v>44742</c:v>
                </c:pt>
                <c:pt idx="124">
                  <c:v>44743</c:v>
                </c:pt>
                <c:pt idx="125">
                  <c:v>44747</c:v>
                </c:pt>
                <c:pt idx="126">
                  <c:v>44748</c:v>
                </c:pt>
                <c:pt idx="127">
                  <c:v>44749</c:v>
                </c:pt>
                <c:pt idx="128">
                  <c:v>44750</c:v>
                </c:pt>
                <c:pt idx="129">
                  <c:v>44753</c:v>
                </c:pt>
                <c:pt idx="130">
                  <c:v>44754</c:v>
                </c:pt>
                <c:pt idx="131">
                  <c:v>44755</c:v>
                </c:pt>
                <c:pt idx="132">
                  <c:v>44756</c:v>
                </c:pt>
                <c:pt idx="133">
                  <c:v>44757</c:v>
                </c:pt>
                <c:pt idx="134">
                  <c:v>44760</c:v>
                </c:pt>
                <c:pt idx="135">
                  <c:v>44761</c:v>
                </c:pt>
                <c:pt idx="136">
                  <c:v>44762</c:v>
                </c:pt>
                <c:pt idx="137">
                  <c:v>44763</c:v>
                </c:pt>
                <c:pt idx="138">
                  <c:v>44764</c:v>
                </c:pt>
                <c:pt idx="139">
                  <c:v>44767</c:v>
                </c:pt>
                <c:pt idx="140">
                  <c:v>44768</c:v>
                </c:pt>
                <c:pt idx="141">
                  <c:v>44769</c:v>
                </c:pt>
                <c:pt idx="142">
                  <c:v>44770</c:v>
                </c:pt>
                <c:pt idx="143">
                  <c:v>44771</c:v>
                </c:pt>
                <c:pt idx="144">
                  <c:v>44774</c:v>
                </c:pt>
                <c:pt idx="145">
                  <c:v>44775</c:v>
                </c:pt>
                <c:pt idx="146">
                  <c:v>44776</c:v>
                </c:pt>
                <c:pt idx="147">
                  <c:v>44777</c:v>
                </c:pt>
                <c:pt idx="148">
                  <c:v>44778</c:v>
                </c:pt>
                <c:pt idx="149">
                  <c:v>44781</c:v>
                </c:pt>
                <c:pt idx="150">
                  <c:v>44782</c:v>
                </c:pt>
                <c:pt idx="151">
                  <c:v>44783</c:v>
                </c:pt>
                <c:pt idx="152">
                  <c:v>44784</c:v>
                </c:pt>
                <c:pt idx="153">
                  <c:v>44785</c:v>
                </c:pt>
                <c:pt idx="154">
                  <c:v>44788</c:v>
                </c:pt>
                <c:pt idx="155">
                  <c:v>44789</c:v>
                </c:pt>
                <c:pt idx="156">
                  <c:v>44790</c:v>
                </c:pt>
                <c:pt idx="157">
                  <c:v>44791</c:v>
                </c:pt>
                <c:pt idx="158">
                  <c:v>44792</c:v>
                </c:pt>
                <c:pt idx="159">
                  <c:v>44795</c:v>
                </c:pt>
                <c:pt idx="160">
                  <c:v>44796</c:v>
                </c:pt>
                <c:pt idx="161">
                  <c:v>44797</c:v>
                </c:pt>
                <c:pt idx="162">
                  <c:v>44798</c:v>
                </c:pt>
                <c:pt idx="163">
                  <c:v>44799</c:v>
                </c:pt>
                <c:pt idx="164">
                  <c:v>44802</c:v>
                </c:pt>
                <c:pt idx="165">
                  <c:v>44803</c:v>
                </c:pt>
                <c:pt idx="166">
                  <c:v>44804</c:v>
                </c:pt>
                <c:pt idx="167">
                  <c:v>44805</c:v>
                </c:pt>
                <c:pt idx="168">
                  <c:v>44806</c:v>
                </c:pt>
                <c:pt idx="169">
                  <c:v>44810</c:v>
                </c:pt>
                <c:pt idx="170">
                  <c:v>44811</c:v>
                </c:pt>
                <c:pt idx="171">
                  <c:v>44812</c:v>
                </c:pt>
                <c:pt idx="172">
                  <c:v>44813</c:v>
                </c:pt>
                <c:pt idx="173">
                  <c:v>44816</c:v>
                </c:pt>
                <c:pt idx="174">
                  <c:v>44817</c:v>
                </c:pt>
                <c:pt idx="175">
                  <c:v>44818</c:v>
                </c:pt>
                <c:pt idx="176">
                  <c:v>44819</c:v>
                </c:pt>
                <c:pt idx="177">
                  <c:v>44820</c:v>
                </c:pt>
                <c:pt idx="178">
                  <c:v>44823</c:v>
                </c:pt>
                <c:pt idx="179">
                  <c:v>44824</c:v>
                </c:pt>
                <c:pt idx="180">
                  <c:v>44825</c:v>
                </c:pt>
                <c:pt idx="181">
                  <c:v>44826</c:v>
                </c:pt>
                <c:pt idx="182">
                  <c:v>44827</c:v>
                </c:pt>
                <c:pt idx="183">
                  <c:v>44830</c:v>
                </c:pt>
                <c:pt idx="184">
                  <c:v>44831</c:v>
                </c:pt>
                <c:pt idx="185">
                  <c:v>44832</c:v>
                </c:pt>
                <c:pt idx="186">
                  <c:v>44833</c:v>
                </c:pt>
                <c:pt idx="187">
                  <c:v>44834</c:v>
                </c:pt>
                <c:pt idx="188">
                  <c:v>44837</c:v>
                </c:pt>
                <c:pt idx="189">
                  <c:v>44838</c:v>
                </c:pt>
                <c:pt idx="190">
                  <c:v>44839</c:v>
                </c:pt>
                <c:pt idx="191">
                  <c:v>44840</c:v>
                </c:pt>
                <c:pt idx="192">
                  <c:v>44841</c:v>
                </c:pt>
                <c:pt idx="193">
                  <c:v>44844</c:v>
                </c:pt>
                <c:pt idx="194">
                  <c:v>44845</c:v>
                </c:pt>
                <c:pt idx="195">
                  <c:v>44846</c:v>
                </c:pt>
                <c:pt idx="196">
                  <c:v>44847</c:v>
                </c:pt>
                <c:pt idx="197">
                  <c:v>44848</c:v>
                </c:pt>
                <c:pt idx="198">
                  <c:v>44851</c:v>
                </c:pt>
                <c:pt idx="199">
                  <c:v>44852</c:v>
                </c:pt>
                <c:pt idx="200">
                  <c:v>44853</c:v>
                </c:pt>
                <c:pt idx="201">
                  <c:v>44854</c:v>
                </c:pt>
                <c:pt idx="202">
                  <c:v>44855</c:v>
                </c:pt>
                <c:pt idx="203">
                  <c:v>44858</c:v>
                </c:pt>
                <c:pt idx="204">
                  <c:v>44859</c:v>
                </c:pt>
                <c:pt idx="205">
                  <c:v>44860</c:v>
                </c:pt>
                <c:pt idx="206">
                  <c:v>44861</c:v>
                </c:pt>
                <c:pt idx="207">
                  <c:v>44862</c:v>
                </c:pt>
                <c:pt idx="208">
                  <c:v>44865</c:v>
                </c:pt>
                <c:pt idx="209">
                  <c:v>44866</c:v>
                </c:pt>
                <c:pt idx="210">
                  <c:v>44867</c:v>
                </c:pt>
                <c:pt idx="211">
                  <c:v>44868</c:v>
                </c:pt>
                <c:pt idx="212">
                  <c:v>44869</c:v>
                </c:pt>
                <c:pt idx="213">
                  <c:v>44872</c:v>
                </c:pt>
                <c:pt idx="214">
                  <c:v>44873</c:v>
                </c:pt>
                <c:pt idx="215">
                  <c:v>44874</c:v>
                </c:pt>
                <c:pt idx="216">
                  <c:v>44875</c:v>
                </c:pt>
                <c:pt idx="217">
                  <c:v>44876</c:v>
                </c:pt>
                <c:pt idx="218">
                  <c:v>44879</c:v>
                </c:pt>
                <c:pt idx="219">
                  <c:v>44880</c:v>
                </c:pt>
                <c:pt idx="220">
                  <c:v>44881</c:v>
                </c:pt>
                <c:pt idx="221">
                  <c:v>44882</c:v>
                </c:pt>
                <c:pt idx="222">
                  <c:v>44883</c:v>
                </c:pt>
                <c:pt idx="223">
                  <c:v>44886</c:v>
                </c:pt>
                <c:pt idx="224">
                  <c:v>44887</c:v>
                </c:pt>
                <c:pt idx="225">
                  <c:v>44888</c:v>
                </c:pt>
                <c:pt idx="226">
                  <c:v>44890</c:v>
                </c:pt>
                <c:pt idx="227">
                  <c:v>44893</c:v>
                </c:pt>
                <c:pt idx="228">
                  <c:v>44894</c:v>
                </c:pt>
                <c:pt idx="229">
                  <c:v>44895</c:v>
                </c:pt>
                <c:pt idx="230">
                  <c:v>44896</c:v>
                </c:pt>
                <c:pt idx="231">
                  <c:v>44897</c:v>
                </c:pt>
                <c:pt idx="232">
                  <c:v>44900</c:v>
                </c:pt>
                <c:pt idx="233">
                  <c:v>44901</c:v>
                </c:pt>
                <c:pt idx="234">
                  <c:v>44902</c:v>
                </c:pt>
                <c:pt idx="235">
                  <c:v>44903</c:v>
                </c:pt>
                <c:pt idx="236">
                  <c:v>44904</c:v>
                </c:pt>
                <c:pt idx="237">
                  <c:v>44907</c:v>
                </c:pt>
                <c:pt idx="238">
                  <c:v>44908</c:v>
                </c:pt>
                <c:pt idx="239">
                  <c:v>44909</c:v>
                </c:pt>
                <c:pt idx="240">
                  <c:v>44910</c:v>
                </c:pt>
                <c:pt idx="241">
                  <c:v>44911</c:v>
                </c:pt>
                <c:pt idx="242">
                  <c:v>44914</c:v>
                </c:pt>
                <c:pt idx="243">
                  <c:v>44915</c:v>
                </c:pt>
                <c:pt idx="244">
                  <c:v>44916</c:v>
                </c:pt>
                <c:pt idx="245">
                  <c:v>44917</c:v>
                </c:pt>
                <c:pt idx="246">
                  <c:v>44918</c:v>
                </c:pt>
                <c:pt idx="247">
                  <c:v>44922</c:v>
                </c:pt>
                <c:pt idx="248">
                  <c:v>44923</c:v>
                </c:pt>
                <c:pt idx="249">
                  <c:v>44924</c:v>
                </c:pt>
                <c:pt idx="250">
                  <c:v>44925</c:v>
                </c:pt>
              </c:numCache>
            </c:numRef>
          </c:cat>
          <c:val>
            <c:numRef>
              <c:f>'Tech Analysis &amp; Monte Carlo'!$B$2:$B$10001</c:f>
              <c:numCache>
                <c:formatCode>General</c:formatCode>
                <c:ptCount val="10000"/>
                <c:pt idx="0">
                  <c:v>154.391357421875</c:v>
                </c:pt>
                <c:pt idx="1">
                  <c:v>160.24429321289</c:v>
                </c:pt>
                <c:pt idx="2">
                  <c:v>157.314682006835</c:v>
                </c:pt>
                <c:pt idx="3">
                  <c:v>158.98600769042901</c:v>
                </c:pt>
                <c:pt idx="4">
                  <c:v>160.561264038085</c:v>
                </c:pt>
                <c:pt idx="5">
                  <c:v>160.71496582031199</c:v>
                </c:pt>
                <c:pt idx="6">
                  <c:v>160.87826538085901</c:v>
                </c:pt>
                <c:pt idx="7">
                  <c:v>161.79072570800699</c:v>
                </c:pt>
                <c:pt idx="8">
                  <c:v>161.58901977539</c:v>
                </c:pt>
                <c:pt idx="9">
                  <c:v>151.65719604492099</c:v>
                </c:pt>
                <c:pt idx="10">
                  <c:v>145.29853820800699</c:v>
                </c:pt>
                <c:pt idx="11">
                  <c:v>143.05091857910099</c:v>
                </c:pt>
                <c:pt idx="12">
                  <c:v>141.83103942871</c:v>
                </c:pt>
                <c:pt idx="13">
                  <c:v>139.35289001464801</c:v>
                </c:pt>
                <c:pt idx="14">
                  <c:v>139.22802734375</c:v>
                </c:pt>
                <c:pt idx="15">
                  <c:v>140.74563598632801</c:v>
                </c:pt>
                <c:pt idx="16">
                  <c:v>142.080795288085</c:v>
                </c:pt>
                <c:pt idx="17">
                  <c:v>139.573806762695</c:v>
                </c:pt>
                <c:pt idx="18">
                  <c:v>140.822494506835</c:v>
                </c:pt>
                <c:pt idx="19">
                  <c:v>142.73394775390599</c:v>
                </c:pt>
                <c:pt idx="20">
                  <c:v>145.18327331542901</c:v>
                </c:pt>
                <c:pt idx="21">
                  <c:v>144.02105712890599</c:v>
                </c:pt>
                <c:pt idx="22">
                  <c:v>142.82997131347599</c:v>
                </c:pt>
                <c:pt idx="23">
                  <c:v>146.53761291503901</c:v>
                </c:pt>
                <c:pt idx="24">
                  <c:v>147.02748107910099</c:v>
                </c:pt>
                <c:pt idx="25">
                  <c:v>149.79379272460901</c:v>
                </c:pt>
                <c:pt idx="26">
                  <c:v>150.41815185546801</c:v>
                </c:pt>
                <c:pt idx="27">
                  <c:v>149.79379272460901</c:v>
                </c:pt>
                <c:pt idx="28">
                  <c:v>147.84393310546801</c:v>
                </c:pt>
                <c:pt idx="29">
                  <c:v>146.47038269042901</c:v>
                </c:pt>
                <c:pt idx="30">
                  <c:v>148.61233520507801</c:v>
                </c:pt>
                <c:pt idx="31">
                  <c:v>148.88128662109301</c:v>
                </c:pt>
                <c:pt idx="32">
                  <c:v>145.452224731445</c:v>
                </c:pt>
                <c:pt idx="33">
                  <c:v>146.134185791015</c:v>
                </c:pt>
                <c:pt idx="34">
                  <c:v>145.87484741210901</c:v>
                </c:pt>
                <c:pt idx="35">
                  <c:v>142.820388793945</c:v>
                </c:pt>
                <c:pt idx="36">
                  <c:v>138.843826293945</c:v>
                </c:pt>
                <c:pt idx="37">
                  <c:v>142.12879943847599</c:v>
                </c:pt>
                <c:pt idx="38">
                  <c:v>136.202377319335</c:v>
                </c:pt>
                <c:pt idx="39">
                  <c:v>131.06356811523401</c:v>
                </c:pt>
                <c:pt idx="40">
                  <c:v>133.78186035156199</c:v>
                </c:pt>
                <c:pt idx="41">
                  <c:v>132.83091735839801</c:v>
                </c:pt>
                <c:pt idx="42">
                  <c:v>129.09449768066401</c:v>
                </c:pt>
                <c:pt idx="43">
                  <c:v>124.109375</c:v>
                </c:pt>
                <c:pt idx="44">
                  <c:v>123.235298156738</c:v>
                </c:pt>
                <c:pt idx="45">
                  <c:v>128.17239379882801</c:v>
                </c:pt>
                <c:pt idx="46">
                  <c:v>126.65476226806599</c:v>
                </c:pt>
                <c:pt idx="47">
                  <c:v>123.80200958251901</c:v>
                </c:pt>
                <c:pt idx="48">
                  <c:v>125.03147125244099</c:v>
                </c:pt>
                <c:pt idx="49">
                  <c:v>127.250282287597</c:v>
                </c:pt>
                <c:pt idx="50">
                  <c:v>132.93658447265599</c:v>
                </c:pt>
                <c:pt idx="51">
                  <c:v>134.61749267578099</c:v>
                </c:pt>
                <c:pt idx="52">
                  <c:v>134.56948852539</c:v>
                </c:pt>
                <c:pt idx="53">
                  <c:v>134.13723754882801</c:v>
                </c:pt>
                <c:pt idx="54">
                  <c:v>136.99000549316401</c:v>
                </c:pt>
                <c:pt idx="55">
                  <c:v>134.262115478515</c:v>
                </c:pt>
                <c:pt idx="56">
                  <c:v>135.13619995117099</c:v>
                </c:pt>
                <c:pt idx="57">
                  <c:v>136.317611694335</c:v>
                </c:pt>
                <c:pt idx="58">
                  <c:v>135.30908203125</c:v>
                </c:pt>
                <c:pt idx="59">
                  <c:v>135.60682678222599</c:v>
                </c:pt>
                <c:pt idx="60">
                  <c:v>134.992095947265</c:v>
                </c:pt>
                <c:pt idx="61">
                  <c:v>130.938705444335</c:v>
                </c:pt>
                <c:pt idx="62">
                  <c:v>129.96856689453099</c:v>
                </c:pt>
                <c:pt idx="63">
                  <c:v>130.54489135742099</c:v>
                </c:pt>
                <c:pt idx="64">
                  <c:v>129.02568054199199</c:v>
                </c:pt>
                <c:pt idx="65">
                  <c:v>127.235549926757</c:v>
                </c:pt>
                <c:pt idx="66">
                  <c:v>126.84846496582</c:v>
                </c:pt>
                <c:pt idx="67">
                  <c:v>129.17083740234301</c:v>
                </c:pt>
                <c:pt idx="68">
                  <c:v>128.696685791015</c:v>
                </c:pt>
                <c:pt idx="69">
                  <c:v>127.283920288085</c:v>
                </c:pt>
                <c:pt idx="70">
                  <c:v>123.18112182617099</c:v>
                </c:pt>
                <c:pt idx="71">
                  <c:v>122.039291381835</c:v>
                </c:pt>
                <c:pt idx="72">
                  <c:v>124.303581237792</c:v>
                </c:pt>
                <c:pt idx="73">
                  <c:v>126.87750244140599</c:v>
                </c:pt>
                <c:pt idx="74">
                  <c:v>127.322624206542</c:v>
                </c:pt>
                <c:pt idx="75">
                  <c:v>126.33562469482401</c:v>
                </c:pt>
                <c:pt idx="76">
                  <c:v>122.70696258544901</c:v>
                </c:pt>
                <c:pt idx="77">
                  <c:v>122.668258666992</c:v>
                </c:pt>
                <c:pt idx="78">
                  <c:v>119.039588928222</c:v>
                </c:pt>
                <c:pt idx="79">
                  <c:v>117.49136352539</c:v>
                </c:pt>
                <c:pt idx="80">
                  <c:v>119.349227905273</c:v>
                </c:pt>
                <c:pt idx="81">
                  <c:v>115.49801635742099</c:v>
                </c:pt>
                <c:pt idx="82">
                  <c:v>116.55274200439401</c:v>
                </c:pt>
                <c:pt idx="83">
                  <c:v>119.049278259277</c:v>
                </c:pt>
                <c:pt idx="84">
                  <c:v>122.987586975097</c:v>
                </c:pt>
                <c:pt idx="85">
                  <c:v>119.910469055175</c:v>
                </c:pt>
                <c:pt idx="86">
                  <c:v>119.71694946289</c:v>
                </c:pt>
                <c:pt idx="87">
                  <c:v>117.91712951660099</c:v>
                </c:pt>
                <c:pt idx="88">
                  <c:v>115.04322814941401</c:v>
                </c:pt>
                <c:pt idx="89">
                  <c:v>114.317489624023</c:v>
                </c:pt>
                <c:pt idx="90">
                  <c:v>114.22071838378901</c:v>
                </c:pt>
                <c:pt idx="91">
                  <c:v>115.23674774169901</c:v>
                </c:pt>
                <c:pt idx="92">
                  <c:v>114.43360900878901</c:v>
                </c:pt>
                <c:pt idx="93">
                  <c:v>118.22677612304599</c:v>
                </c:pt>
                <c:pt idx="94">
                  <c:v>116.204391479492</c:v>
                </c:pt>
                <c:pt idx="95">
                  <c:v>114.48198699951099</c:v>
                </c:pt>
                <c:pt idx="96">
                  <c:v>113.54337310791</c:v>
                </c:pt>
                <c:pt idx="97">
                  <c:v>120.568466186523</c:v>
                </c:pt>
                <c:pt idx="98">
                  <c:v>122.271522521972</c:v>
                </c:pt>
                <c:pt idx="99">
                  <c:v>123.123046875</c:v>
                </c:pt>
                <c:pt idx="100">
                  <c:v>125.25186920166</c:v>
                </c:pt>
                <c:pt idx="101">
                  <c:v>127.022666931152</c:v>
                </c:pt>
                <c:pt idx="102">
                  <c:v>127.951599121093</c:v>
                </c:pt>
                <c:pt idx="103">
                  <c:v>125.706672668457</c:v>
                </c:pt>
                <c:pt idx="104">
                  <c:v>127.729034423828</c:v>
                </c:pt>
                <c:pt idx="105">
                  <c:v>125.94857788085901</c:v>
                </c:pt>
                <c:pt idx="106">
                  <c:v>125.53248596191401</c:v>
                </c:pt>
                <c:pt idx="107">
                  <c:v>125.86149597167901</c:v>
                </c:pt>
                <c:pt idx="108">
                  <c:v>123.85845947265599</c:v>
                </c:pt>
                <c:pt idx="109">
                  <c:v>121.255500793457</c:v>
                </c:pt>
                <c:pt idx="110">
                  <c:v>115.681869506835</c:v>
                </c:pt>
                <c:pt idx="111">
                  <c:v>112.23705291748</c:v>
                </c:pt>
                <c:pt idx="112">
                  <c:v>110.369491577148</c:v>
                </c:pt>
                <c:pt idx="113">
                  <c:v>111.675819396972</c:v>
                </c:pt>
                <c:pt idx="114">
                  <c:v>109.759895324707</c:v>
                </c:pt>
                <c:pt idx="115">
                  <c:v>109.372833251953</c:v>
                </c:pt>
                <c:pt idx="116">
                  <c:v>112.082237243652</c:v>
                </c:pt>
                <c:pt idx="117">
                  <c:v>111.45326995849599</c:v>
                </c:pt>
                <c:pt idx="118">
                  <c:v>110.23402404785099</c:v>
                </c:pt>
                <c:pt idx="119">
                  <c:v>113.524024963378</c:v>
                </c:pt>
                <c:pt idx="120">
                  <c:v>112.61443328857401</c:v>
                </c:pt>
                <c:pt idx="121">
                  <c:v>112.072555541992</c:v>
                </c:pt>
                <c:pt idx="122">
                  <c:v>111.569381713867</c:v>
                </c:pt>
                <c:pt idx="123">
                  <c:v>108.966423034667</c:v>
                </c:pt>
                <c:pt idx="124">
                  <c:v>110.359825134277</c:v>
                </c:pt>
                <c:pt idx="125">
                  <c:v>109.940055847167</c:v>
                </c:pt>
                <c:pt idx="126">
                  <c:v>109.22743225097599</c:v>
                </c:pt>
                <c:pt idx="127">
                  <c:v>111.99008178710901</c:v>
                </c:pt>
                <c:pt idx="128">
                  <c:v>111.63865661621</c:v>
                </c:pt>
                <c:pt idx="129">
                  <c:v>110.174346923828</c:v>
                </c:pt>
                <c:pt idx="130">
                  <c:v>110.281730651855</c:v>
                </c:pt>
                <c:pt idx="131">
                  <c:v>109.246948242187</c:v>
                </c:pt>
                <c:pt idx="132">
                  <c:v>105.430000305175</c:v>
                </c:pt>
                <c:pt idx="133">
                  <c:v>110.26220703125</c:v>
                </c:pt>
                <c:pt idx="134">
                  <c:v>109.12981414794901</c:v>
                </c:pt>
                <c:pt idx="135">
                  <c:v>111.83388519287099</c:v>
                </c:pt>
                <c:pt idx="136">
                  <c:v>111.81436920166</c:v>
                </c:pt>
                <c:pt idx="137">
                  <c:v>112.575805664062</c:v>
                </c:pt>
                <c:pt idx="138">
                  <c:v>112.02913665771401</c:v>
                </c:pt>
                <c:pt idx="139">
                  <c:v>112.478187561035</c:v>
                </c:pt>
                <c:pt idx="140">
                  <c:v>110.721015930175</c:v>
                </c:pt>
                <c:pt idx="141">
                  <c:v>112.49770355224599</c:v>
                </c:pt>
                <c:pt idx="142">
                  <c:v>112.07794189453099</c:v>
                </c:pt>
                <c:pt idx="143">
                  <c:v>112.614852905273</c:v>
                </c:pt>
                <c:pt idx="144">
                  <c:v>111.492225646972</c:v>
                </c:pt>
                <c:pt idx="145">
                  <c:v>109.754577636718</c:v>
                </c:pt>
                <c:pt idx="146">
                  <c:v>110.906494140625</c:v>
                </c:pt>
                <c:pt idx="147">
                  <c:v>109.686241149902</c:v>
                </c:pt>
                <c:pt idx="148">
                  <c:v>113.00534057617099</c:v>
                </c:pt>
                <c:pt idx="149">
                  <c:v>111.62888336181599</c:v>
                </c:pt>
                <c:pt idx="150">
                  <c:v>112.634376525878</c:v>
                </c:pt>
                <c:pt idx="151">
                  <c:v>115.57275390625</c:v>
                </c:pt>
                <c:pt idx="152">
                  <c:v>117.281112670898</c:v>
                </c:pt>
                <c:pt idx="153">
                  <c:v>119.223747253417</c:v>
                </c:pt>
                <c:pt idx="154">
                  <c:v>119.5458984375</c:v>
                </c:pt>
                <c:pt idx="155">
                  <c:v>120.6880569458</c:v>
                </c:pt>
                <c:pt idx="156">
                  <c:v>119.672805786132</c:v>
                </c:pt>
                <c:pt idx="157">
                  <c:v>118.74541473388599</c:v>
                </c:pt>
                <c:pt idx="158">
                  <c:v>115.807037353515</c:v>
                </c:pt>
                <c:pt idx="159">
                  <c:v>113.893676757812</c:v>
                </c:pt>
                <c:pt idx="160">
                  <c:v>112.771041870117</c:v>
                </c:pt>
                <c:pt idx="161">
                  <c:v>113.044387817382</c:v>
                </c:pt>
                <c:pt idx="162">
                  <c:v>115.728950500488</c:v>
                </c:pt>
                <c:pt idx="163">
                  <c:v>111.941268920898</c:v>
                </c:pt>
                <c:pt idx="164">
                  <c:v>111.66793823242099</c:v>
                </c:pt>
                <c:pt idx="165">
                  <c:v>111.68746948242099</c:v>
                </c:pt>
                <c:pt idx="166">
                  <c:v>111.02365112304599</c:v>
                </c:pt>
                <c:pt idx="167">
                  <c:v>111.78507995605401</c:v>
                </c:pt>
                <c:pt idx="168">
                  <c:v>111.00411987304599</c:v>
                </c:pt>
                <c:pt idx="169">
                  <c:v>111.033401489257</c:v>
                </c:pt>
                <c:pt idx="170">
                  <c:v>113.14201354980401</c:v>
                </c:pt>
                <c:pt idx="171">
                  <c:v>115.77775573730401</c:v>
                </c:pt>
                <c:pt idx="172">
                  <c:v>116.334190368652</c:v>
                </c:pt>
                <c:pt idx="173">
                  <c:v>117.710639953613</c:v>
                </c:pt>
                <c:pt idx="174">
                  <c:v>113.62033843994099</c:v>
                </c:pt>
                <c:pt idx="175">
                  <c:v>113.35677337646401</c:v>
                </c:pt>
                <c:pt idx="176">
                  <c:v>115.065124511718</c:v>
                </c:pt>
                <c:pt idx="177">
                  <c:v>114.29393005371</c:v>
                </c:pt>
                <c:pt idx="178">
                  <c:v>115.34822845458901</c:v>
                </c:pt>
                <c:pt idx="179">
                  <c:v>113.073669433593</c:v>
                </c:pt>
                <c:pt idx="180">
                  <c:v>109.813148498535</c:v>
                </c:pt>
                <c:pt idx="181">
                  <c:v>108.563606262207</c:v>
                </c:pt>
                <c:pt idx="182">
                  <c:v>106.54286956787099</c:v>
                </c:pt>
                <c:pt idx="183">
                  <c:v>104.24879455566401</c:v>
                </c:pt>
                <c:pt idx="184">
                  <c:v>103.331161499023</c:v>
                </c:pt>
                <c:pt idx="185">
                  <c:v>105.42024230957</c:v>
                </c:pt>
                <c:pt idx="186">
                  <c:v>103.6337890625</c:v>
                </c:pt>
                <c:pt idx="187">
                  <c:v>102.013282775878</c:v>
                </c:pt>
                <c:pt idx="188">
                  <c:v>105.16642761230401</c:v>
                </c:pt>
                <c:pt idx="189">
                  <c:v>110.08648681640599</c:v>
                </c:pt>
                <c:pt idx="190">
                  <c:v>108.727279663085</c:v>
                </c:pt>
                <c:pt idx="191">
                  <c:v>106.51116180419901</c:v>
                </c:pt>
                <c:pt idx="192">
                  <c:v>104.38370513916</c:v>
                </c:pt>
                <c:pt idx="193">
                  <c:v>103.40860748291</c:v>
                </c:pt>
                <c:pt idx="194">
                  <c:v>100.42424774169901</c:v>
                </c:pt>
                <c:pt idx="195">
                  <c:v>102.04940032958901</c:v>
                </c:pt>
                <c:pt idx="196">
                  <c:v>107.72264099121</c:v>
                </c:pt>
                <c:pt idx="197">
                  <c:v>109.51522827148401</c:v>
                </c:pt>
                <c:pt idx="198">
                  <c:v>114.11488342285099</c:v>
                </c:pt>
                <c:pt idx="199">
                  <c:v>117.049995422363</c:v>
                </c:pt>
                <c:pt idx="200">
                  <c:v>114.75509643554599</c:v>
                </c:pt>
                <c:pt idx="201">
                  <c:v>114.380813598632</c:v>
                </c:pt>
                <c:pt idx="202">
                  <c:v>120.388938903808</c:v>
                </c:pt>
                <c:pt idx="203">
                  <c:v>120.53667449951099</c:v>
                </c:pt>
                <c:pt idx="204">
                  <c:v>120.85186004638599</c:v>
                </c:pt>
                <c:pt idx="205">
                  <c:v>122.24062347412099</c:v>
                </c:pt>
                <c:pt idx="206">
                  <c:v>122.723243713378</c:v>
                </c:pt>
                <c:pt idx="207">
                  <c:v>124.180946350097</c:v>
                </c:pt>
                <c:pt idx="208">
                  <c:v>123.9839553833</c:v>
                </c:pt>
                <c:pt idx="209">
                  <c:v>126.219764709472</c:v>
                </c:pt>
                <c:pt idx="210">
                  <c:v>125.05754089355401</c:v>
                </c:pt>
                <c:pt idx="211">
                  <c:v>125.28407287597599</c:v>
                </c:pt>
                <c:pt idx="212">
                  <c:v>128.711654663085</c:v>
                </c:pt>
                <c:pt idx="213">
                  <c:v>129.39126586914</c:v>
                </c:pt>
                <c:pt idx="214">
                  <c:v>129.47006225585901</c:v>
                </c:pt>
                <c:pt idx="215">
                  <c:v>127.785827636718</c:v>
                </c:pt>
                <c:pt idx="216">
                  <c:v>133.04539489746</c:v>
                </c:pt>
                <c:pt idx="217">
                  <c:v>133.26206970214801</c:v>
                </c:pt>
                <c:pt idx="218">
                  <c:v>131.89302062988199</c:v>
                </c:pt>
                <c:pt idx="219">
                  <c:v>130.93762207031199</c:v>
                </c:pt>
                <c:pt idx="220">
                  <c:v>131.11491394042901</c:v>
                </c:pt>
                <c:pt idx="221">
                  <c:v>130.54364013671801</c:v>
                </c:pt>
                <c:pt idx="222">
                  <c:v>131.82406616210901</c:v>
                </c:pt>
                <c:pt idx="223">
                  <c:v>131.04595947265599</c:v>
                </c:pt>
                <c:pt idx="224">
                  <c:v>133.00598144531199</c:v>
                </c:pt>
                <c:pt idx="225">
                  <c:v>134.42430114746</c:v>
                </c:pt>
                <c:pt idx="226">
                  <c:v>134.68038940429599</c:v>
                </c:pt>
                <c:pt idx="227">
                  <c:v>132.326400756835</c:v>
                </c:pt>
                <c:pt idx="228">
                  <c:v>134.50309753417901</c:v>
                </c:pt>
                <c:pt idx="229">
                  <c:v>136.09867858886699</c:v>
                </c:pt>
                <c:pt idx="230">
                  <c:v>134.18791198730401</c:v>
                </c:pt>
                <c:pt idx="231">
                  <c:v>133.12417602539</c:v>
                </c:pt>
                <c:pt idx="232">
                  <c:v>129.39126586914</c:v>
                </c:pt>
                <c:pt idx="233">
                  <c:v>129.60795593261699</c:v>
                </c:pt>
                <c:pt idx="234">
                  <c:v>129.51930236816401</c:v>
                </c:pt>
                <c:pt idx="235">
                  <c:v>130.87852478027301</c:v>
                </c:pt>
                <c:pt idx="236">
                  <c:v>130.16937255859301</c:v>
                </c:pt>
                <c:pt idx="237">
                  <c:v>132.18850708007801</c:v>
                </c:pt>
                <c:pt idx="238">
                  <c:v>132.06044006347599</c:v>
                </c:pt>
                <c:pt idx="239">
                  <c:v>131.40054321289</c:v>
                </c:pt>
                <c:pt idx="240">
                  <c:v>128.14041137695301</c:v>
                </c:pt>
                <c:pt idx="241">
                  <c:v>127.34259033203099</c:v>
                </c:pt>
                <c:pt idx="242">
                  <c:v>128.10099792480401</c:v>
                </c:pt>
                <c:pt idx="243">
                  <c:v>128.72151184082</c:v>
                </c:pt>
                <c:pt idx="244">
                  <c:v>130.16937255859301</c:v>
                </c:pt>
                <c:pt idx="245">
                  <c:v>128.691970825195</c:v>
                </c:pt>
                <c:pt idx="246">
                  <c:v>129.30262756347599</c:v>
                </c:pt>
                <c:pt idx="247">
                  <c:v>129.75570678710901</c:v>
                </c:pt>
                <c:pt idx="248">
                  <c:v>130.46485900878901</c:v>
                </c:pt>
                <c:pt idx="249">
                  <c:v>131.21340942382801</c:v>
                </c:pt>
                <c:pt idx="250">
                  <c:v>132.080154418945</c:v>
                </c:pt>
              </c:numCache>
            </c:numRef>
          </c:val>
          <c:smooth val="0"/>
          <c:extLst>
            <c:ext xmlns:c16="http://schemas.microsoft.com/office/drawing/2014/chart" uri="{C3380CC4-5D6E-409C-BE32-E72D297353CC}">
              <c16:uniqueId val="{00000000-DC39-412F-8166-DA878DC56164}"/>
            </c:ext>
          </c:extLst>
        </c:ser>
        <c:dLbls>
          <c:showLegendKey val="0"/>
          <c:showVal val="0"/>
          <c:showCatName val="0"/>
          <c:showSerName val="0"/>
          <c:showPercent val="0"/>
          <c:showBubbleSize val="0"/>
        </c:dLbls>
        <c:smooth val="0"/>
        <c:axId val="1532627551"/>
        <c:axId val="1532624671"/>
      </c:lineChart>
      <c:dateAx>
        <c:axId val="153262755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624671"/>
        <c:crosses val="autoZero"/>
        <c:auto val="1"/>
        <c:lblOffset val="100"/>
        <c:baseTimeUnit val="days"/>
      </c:dateAx>
      <c:valAx>
        <c:axId val="1532624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627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Projection for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'Tech Analysis &amp; Monte Carlo'!$J$1</c:f>
              <c:strCache>
                <c:ptCount val="1"/>
                <c:pt idx="0">
                  <c:v>Projection</c:v>
                </c:pt>
              </c:strCache>
            </c:strRef>
          </c:tx>
          <c:spPr>
            <a:ln w="28575" cap="rnd">
              <a:solidFill>
                <a:schemeClr val="accent1"/>
              </a:solidFill>
              <a:round/>
            </a:ln>
            <a:effectLst/>
          </c:spPr>
          <c:marker>
            <c:symbol val="none"/>
          </c:marker>
          <c:cat>
            <c:numRef>
              <c:f>'Tech Analysis &amp; Monte Carlo'!$I$2:$I$366</c:f>
              <c:numCache>
                <c:formatCode>m/d/yyyy</c:formatCode>
                <c:ptCount val="365"/>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pt idx="62">
                  <c:v>44989</c:v>
                </c:pt>
                <c:pt idx="63">
                  <c:v>44990</c:v>
                </c:pt>
                <c:pt idx="64">
                  <c:v>44991</c:v>
                </c:pt>
                <c:pt idx="65">
                  <c:v>44992</c:v>
                </c:pt>
                <c:pt idx="66">
                  <c:v>44993</c:v>
                </c:pt>
                <c:pt idx="67">
                  <c:v>44994</c:v>
                </c:pt>
                <c:pt idx="68">
                  <c:v>44995</c:v>
                </c:pt>
                <c:pt idx="69">
                  <c:v>44996</c:v>
                </c:pt>
                <c:pt idx="70">
                  <c:v>44997</c:v>
                </c:pt>
                <c:pt idx="71">
                  <c:v>44998</c:v>
                </c:pt>
                <c:pt idx="72">
                  <c:v>44999</c:v>
                </c:pt>
                <c:pt idx="73">
                  <c:v>45000</c:v>
                </c:pt>
                <c:pt idx="74">
                  <c:v>45001</c:v>
                </c:pt>
                <c:pt idx="75">
                  <c:v>45002</c:v>
                </c:pt>
                <c:pt idx="76">
                  <c:v>45003</c:v>
                </c:pt>
                <c:pt idx="77">
                  <c:v>45004</c:v>
                </c:pt>
                <c:pt idx="78">
                  <c:v>45005</c:v>
                </c:pt>
                <c:pt idx="79">
                  <c:v>45006</c:v>
                </c:pt>
                <c:pt idx="80">
                  <c:v>45007</c:v>
                </c:pt>
                <c:pt idx="81">
                  <c:v>45008</c:v>
                </c:pt>
                <c:pt idx="82">
                  <c:v>45009</c:v>
                </c:pt>
                <c:pt idx="83">
                  <c:v>45010</c:v>
                </c:pt>
                <c:pt idx="84">
                  <c:v>45011</c:v>
                </c:pt>
                <c:pt idx="85">
                  <c:v>45012</c:v>
                </c:pt>
                <c:pt idx="86">
                  <c:v>45013</c:v>
                </c:pt>
                <c:pt idx="87">
                  <c:v>45014</c:v>
                </c:pt>
                <c:pt idx="88">
                  <c:v>45015</c:v>
                </c:pt>
                <c:pt idx="89">
                  <c:v>45016</c:v>
                </c:pt>
                <c:pt idx="90">
                  <c:v>45017</c:v>
                </c:pt>
                <c:pt idx="91">
                  <c:v>45018</c:v>
                </c:pt>
                <c:pt idx="92">
                  <c:v>45019</c:v>
                </c:pt>
                <c:pt idx="93">
                  <c:v>45020</c:v>
                </c:pt>
                <c:pt idx="94">
                  <c:v>45021</c:v>
                </c:pt>
                <c:pt idx="95">
                  <c:v>45022</c:v>
                </c:pt>
                <c:pt idx="96">
                  <c:v>45023</c:v>
                </c:pt>
                <c:pt idx="97">
                  <c:v>45024</c:v>
                </c:pt>
                <c:pt idx="98">
                  <c:v>45025</c:v>
                </c:pt>
                <c:pt idx="99">
                  <c:v>45026</c:v>
                </c:pt>
                <c:pt idx="100">
                  <c:v>45027</c:v>
                </c:pt>
                <c:pt idx="101">
                  <c:v>45028</c:v>
                </c:pt>
                <c:pt idx="102">
                  <c:v>45029</c:v>
                </c:pt>
                <c:pt idx="103">
                  <c:v>45030</c:v>
                </c:pt>
                <c:pt idx="104">
                  <c:v>45031</c:v>
                </c:pt>
                <c:pt idx="105">
                  <c:v>45032</c:v>
                </c:pt>
                <c:pt idx="106">
                  <c:v>45033</c:v>
                </c:pt>
                <c:pt idx="107">
                  <c:v>45034</c:v>
                </c:pt>
                <c:pt idx="108">
                  <c:v>45035</c:v>
                </c:pt>
                <c:pt idx="109">
                  <c:v>45036</c:v>
                </c:pt>
                <c:pt idx="110">
                  <c:v>45037</c:v>
                </c:pt>
                <c:pt idx="111">
                  <c:v>45038</c:v>
                </c:pt>
                <c:pt idx="112">
                  <c:v>45039</c:v>
                </c:pt>
                <c:pt idx="113">
                  <c:v>45040</c:v>
                </c:pt>
                <c:pt idx="114">
                  <c:v>45041</c:v>
                </c:pt>
                <c:pt idx="115">
                  <c:v>45042</c:v>
                </c:pt>
                <c:pt idx="116">
                  <c:v>45043</c:v>
                </c:pt>
                <c:pt idx="117">
                  <c:v>45044</c:v>
                </c:pt>
                <c:pt idx="118">
                  <c:v>45045</c:v>
                </c:pt>
                <c:pt idx="119">
                  <c:v>45046</c:v>
                </c:pt>
                <c:pt idx="120">
                  <c:v>45047</c:v>
                </c:pt>
                <c:pt idx="121">
                  <c:v>45048</c:v>
                </c:pt>
                <c:pt idx="122">
                  <c:v>45049</c:v>
                </c:pt>
                <c:pt idx="123">
                  <c:v>45050</c:v>
                </c:pt>
                <c:pt idx="124">
                  <c:v>45051</c:v>
                </c:pt>
                <c:pt idx="125">
                  <c:v>45052</c:v>
                </c:pt>
                <c:pt idx="126">
                  <c:v>45053</c:v>
                </c:pt>
                <c:pt idx="127">
                  <c:v>45054</c:v>
                </c:pt>
                <c:pt idx="128">
                  <c:v>45055</c:v>
                </c:pt>
                <c:pt idx="129">
                  <c:v>45056</c:v>
                </c:pt>
                <c:pt idx="130">
                  <c:v>45057</c:v>
                </c:pt>
                <c:pt idx="131">
                  <c:v>45058</c:v>
                </c:pt>
                <c:pt idx="132">
                  <c:v>45059</c:v>
                </c:pt>
                <c:pt idx="133">
                  <c:v>45060</c:v>
                </c:pt>
                <c:pt idx="134">
                  <c:v>45061</c:v>
                </c:pt>
                <c:pt idx="135">
                  <c:v>45062</c:v>
                </c:pt>
                <c:pt idx="136">
                  <c:v>45063</c:v>
                </c:pt>
                <c:pt idx="137">
                  <c:v>45064</c:v>
                </c:pt>
                <c:pt idx="138">
                  <c:v>45065</c:v>
                </c:pt>
                <c:pt idx="139">
                  <c:v>45066</c:v>
                </c:pt>
                <c:pt idx="140">
                  <c:v>45067</c:v>
                </c:pt>
                <c:pt idx="141">
                  <c:v>45068</c:v>
                </c:pt>
                <c:pt idx="142">
                  <c:v>45069</c:v>
                </c:pt>
                <c:pt idx="143">
                  <c:v>45070</c:v>
                </c:pt>
                <c:pt idx="144">
                  <c:v>45071</c:v>
                </c:pt>
                <c:pt idx="145">
                  <c:v>45072</c:v>
                </c:pt>
                <c:pt idx="146">
                  <c:v>45073</c:v>
                </c:pt>
                <c:pt idx="147">
                  <c:v>45074</c:v>
                </c:pt>
                <c:pt idx="148">
                  <c:v>45075</c:v>
                </c:pt>
                <c:pt idx="149">
                  <c:v>45076</c:v>
                </c:pt>
                <c:pt idx="150">
                  <c:v>45077</c:v>
                </c:pt>
                <c:pt idx="151">
                  <c:v>45078</c:v>
                </c:pt>
                <c:pt idx="152">
                  <c:v>45079</c:v>
                </c:pt>
                <c:pt idx="153">
                  <c:v>45080</c:v>
                </c:pt>
                <c:pt idx="154">
                  <c:v>45081</c:v>
                </c:pt>
                <c:pt idx="155">
                  <c:v>45082</c:v>
                </c:pt>
                <c:pt idx="156">
                  <c:v>45083</c:v>
                </c:pt>
                <c:pt idx="157">
                  <c:v>45084</c:v>
                </c:pt>
                <c:pt idx="158">
                  <c:v>45085</c:v>
                </c:pt>
                <c:pt idx="159">
                  <c:v>45086</c:v>
                </c:pt>
                <c:pt idx="160">
                  <c:v>45087</c:v>
                </c:pt>
                <c:pt idx="161">
                  <c:v>45088</c:v>
                </c:pt>
                <c:pt idx="162">
                  <c:v>45089</c:v>
                </c:pt>
                <c:pt idx="163">
                  <c:v>45090</c:v>
                </c:pt>
                <c:pt idx="164">
                  <c:v>45091</c:v>
                </c:pt>
                <c:pt idx="165">
                  <c:v>45092</c:v>
                </c:pt>
                <c:pt idx="166">
                  <c:v>45093</c:v>
                </c:pt>
                <c:pt idx="167">
                  <c:v>45094</c:v>
                </c:pt>
                <c:pt idx="168">
                  <c:v>45095</c:v>
                </c:pt>
                <c:pt idx="169">
                  <c:v>45096</c:v>
                </c:pt>
                <c:pt idx="170">
                  <c:v>45097</c:v>
                </c:pt>
                <c:pt idx="171">
                  <c:v>45098</c:v>
                </c:pt>
                <c:pt idx="172">
                  <c:v>45099</c:v>
                </c:pt>
                <c:pt idx="173">
                  <c:v>45100</c:v>
                </c:pt>
                <c:pt idx="174">
                  <c:v>45101</c:v>
                </c:pt>
                <c:pt idx="175">
                  <c:v>45102</c:v>
                </c:pt>
                <c:pt idx="176">
                  <c:v>45103</c:v>
                </c:pt>
                <c:pt idx="177">
                  <c:v>45104</c:v>
                </c:pt>
                <c:pt idx="178">
                  <c:v>45105</c:v>
                </c:pt>
                <c:pt idx="179">
                  <c:v>45106</c:v>
                </c:pt>
                <c:pt idx="180">
                  <c:v>45107</c:v>
                </c:pt>
                <c:pt idx="181">
                  <c:v>45108</c:v>
                </c:pt>
                <c:pt idx="182">
                  <c:v>45109</c:v>
                </c:pt>
                <c:pt idx="183">
                  <c:v>45110</c:v>
                </c:pt>
                <c:pt idx="184">
                  <c:v>45111</c:v>
                </c:pt>
                <c:pt idx="185">
                  <c:v>45112</c:v>
                </c:pt>
                <c:pt idx="186">
                  <c:v>45113</c:v>
                </c:pt>
                <c:pt idx="187">
                  <c:v>45114</c:v>
                </c:pt>
                <c:pt idx="188">
                  <c:v>45115</c:v>
                </c:pt>
                <c:pt idx="189">
                  <c:v>45116</c:v>
                </c:pt>
                <c:pt idx="190">
                  <c:v>45117</c:v>
                </c:pt>
                <c:pt idx="191">
                  <c:v>45118</c:v>
                </c:pt>
                <c:pt idx="192">
                  <c:v>45119</c:v>
                </c:pt>
                <c:pt idx="193">
                  <c:v>45120</c:v>
                </c:pt>
                <c:pt idx="194">
                  <c:v>45121</c:v>
                </c:pt>
                <c:pt idx="195">
                  <c:v>45122</c:v>
                </c:pt>
                <c:pt idx="196">
                  <c:v>45123</c:v>
                </c:pt>
                <c:pt idx="197">
                  <c:v>45124</c:v>
                </c:pt>
                <c:pt idx="198">
                  <c:v>45125</c:v>
                </c:pt>
                <c:pt idx="199">
                  <c:v>45126</c:v>
                </c:pt>
                <c:pt idx="200">
                  <c:v>45127</c:v>
                </c:pt>
                <c:pt idx="201">
                  <c:v>45128</c:v>
                </c:pt>
                <c:pt idx="202">
                  <c:v>45129</c:v>
                </c:pt>
                <c:pt idx="203">
                  <c:v>45130</c:v>
                </c:pt>
                <c:pt idx="204">
                  <c:v>45131</c:v>
                </c:pt>
                <c:pt idx="205">
                  <c:v>45132</c:v>
                </c:pt>
                <c:pt idx="206">
                  <c:v>45133</c:v>
                </c:pt>
                <c:pt idx="207">
                  <c:v>45134</c:v>
                </c:pt>
                <c:pt idx="208">
                  <c:v>45135</c:v>
                </c:pt>
                <c:pt idx="209">
                  <c:v>45136</c:v>
                </c:pt>
                <c:pt idx="210">
                  <c:v>45137</c:v>
                </c:pt>
                <c:pt idx="211">
                  <c:v>45138</c:v>
                </c:pt>
                <c:pt idx="212">
                  <c:v>45139</c:v>
                </c:pt>
                <c:pt idx="213">
                  <c:v>45140</c:v>
                </c:pt>
                <c:pt idx="214">
                  <c:v>45141</c:v>
                </c:pt>
                <c:pt idx="215">
                  <c:v>45142</c:v>
                </c:pt>
                <c:pt idx="216">
                  <c:v>45143</c:v>
                </c:pt>
                <c:pt idx="217">
                  <c:v>45144</c:v>
                </c:pt>
                <c:pt idx="218">
                  <c:v>45145</c:v>
                </c:pt>
                <c:pt idx="219">
                  <c:v>45146</c:v>
                </c:pt>
                <c:pt idx="220">
                  <c:v>45147</c:v>
                </c:pt>
                <c:pt idx="221">
                  <c:v>45148</c:v>
                </c:pt>
                <c:pt idx="222">
                  <c:v>45149</c:v>
                </c:pt>
                <c:pt idx="223">
                  <c:v>45150</c:v>
                </c:pt>
                <c:pt idx="224">
                  <c:v>45151</c:v>
                </c:pt>
                <c:pt idx="225">
                  <c:v>45152</c:v>
                </c:pt>
                <c:pt idx="226">
                  <c:v>45153</c:v>
                </c:pt>
                <c:pt idx="227">
                  <c:v>45154</c:v>
                </c:pt>
                <c:pt idx="228">
                  <c:v>45155</c:v>
                </c:pt>
                <c:pt idx="229">
                  <c:v>45156</c:v>
                </c:pt>
                <c:pt idx="230">
                  <c:v>45157</c:v>
                </c:pt>
                <c:pt idx="231">
                  <c:v>45158</c:v>
                </c:pt>
                <c:pt idx="232">
                  <c:v>45159</c:v>
                </c:pt>
                <c:pt idx="233">
                  <c:v>45160</c:v>
                </c:pt>
                <c:pt idx="234">
                  <c:v>45161</c:v>
                </c:pt>
                <c:pt idx="235">
                  <c:v>45162</c:v>
                </c:pt>
                <c:pt idx="236">
                  <c:v>45163</c:v>
                </c:pt>
                <c:pt idx="237">
                  <c:v>45164</c:v>
                </c:pt>
                <c:pt idx="238">
                  <c:v>45165</c:v>
                </c:pt>
                <c:pt idx="239">
                  <c:v>45166</c:v>
                </c:pt>
                <c:pt idx="240">
                  <c:v>45167</c:v>
                </c:pt>
                <c:pt idx="241">
                  <c:v>45168</c:v>
                </c:pt>
                <c:pt idx="242">
                  <c:v>45169</c:v>
                </c:pt>
                <c:pt idx="243">
                  <c:v>45170</c:v>
                </c:pt>
                <c:pt idx="244">
                  <c:v>45171</c:v>
                </c:pt>
                <c:pt idx="245">
                  <c:v>45172</c:v>
                </c:pt>
                <c:pt idx="246">
                  <c:v>45173</c:v>
                </c:pt>
                <c:pt idx="247">
                  <c:v>45174</c:v>
                </c:pt>
                <c:pt idx="248">
                  <c:v>45175</c:v>
                </c:pt>
                <c:pt idx="249">
                  <c:v>45176</c:v>
                </c:pt>
                <c:pt idx="250">
                  <c:v>45177</c:v>
                </c:pt>
                <c:pt idx="251">
                  <c:v>45178</c:v>
                </c:pt>
                <c:pt idx="252">
                  <c:v>45179</c:v>
                </c:pt>
                <c:pt idx="253">
                  <c:v>45180</c:v>
                </c:pt>
                <c:pt idx="254">
                  <c:v>45181</c:v>
                </c:pt>
                <c:pt idx="255">
                  <c:v>45182</c:v>
                </c:pt>
                <c:pt idx="256">
                  <c:v>45183</c:v>
                </c:pt>
                <c:pt idx="257">
                  <c:v>45184</c:v>
                </c:pt>
                <c:pt idx="258">
                  <c:v>45185</c:v>
                </c:pt>
                <c:pt idx="259">
                  <c:v>45186</c:v>
                </c:pt>
                <c:pt idx="260">
                  <c:v>45187</c:v>
                </c:pt>
                <c:pt idx="261">
                  <c:v>45188</c:v>
                </c:pt>
                <c:pt idx="262">
                  <c:v>45189</c:v>
                </c:pt>
                <c:pt idx="263">
                  <c:v>45190</c:v>
                </c:pt>
                <c:pt idx="264">
                  <c:v>45191</c:v>
                </c:pt>
                <c:pt idx="265">
                  <c:v>45192</c:v>
                </c:pt>
                <c:pt idx="266">
                  <c:v>45193</c:v>
                </c:pt>
                <c:pt idx="267">
                  <c:v>45194</c:v>
                </c:pt>
                <c:pt idx="268">
                  <c:v>45195</c:v>
                </c:pt>
                <c:pt idx="269">
                  <c:v>45196</c:v>
                </c:pt>
                <c:pt idx="270">
                  <c:v>45197</c:v>
                </c:pt>
                <c:pt idx="271">
                  <c:v>45198</c:v>
                </c:pt>
                <c:pt idx="272">
                  <c:v>45199</c:v>
                </c:pt>
                <c:pt idx="273">
                  <c:v>45200</c:v>
                </c:pt>
                <c:pt idx="274">
                  <c:v>45201</c:v>
                </c:pt>
                <c:pt idx="275">
                  <c:v>45202</c:v>
                </c:pt>
                <c:pt idx="276">
                  <c:v>45203</c:v>
                </c:pt>
                <c:pt idx="277">
                  <c:v>45204</c:v>
                </c:pt>
                <c:pt idx="278">
                  <c:v>45205</c:v>
                </c:pt>
                <c:pt idx="279">
                  <c:v>45206</c:v>
                </c:pt>
                <c:pt idx="280">
                  <c:v>45207</c:v>
                </c:pt>
                <c:pt idx="281">
                  <c:v>45208</c:v>
                </c:pt>
                <c:pt idx="282">
                  <c:v>45209</c:v>
                </c:pt>
                <c:pt idx="283">
                  <c:v>45210</c:v>
                </c:pt>
                <c:pt idx="284">
                  <c:v>45211</c:v>
                </c:pt>
                <c:pt idx="285">
                  <c:v>45212</c:v>
                </c:pt>
                <c:pt idx="286">
                  <c:v>45213</c:v>
                </c:pt>
                <c:pt idx="287">
                  <c:v>45214</c:v>
                </c:pt>
                <c:pt idx="288">
                  <c:v>45215</c:v>
                </c:pt>
                <c:pt idx="289">
                  <c:v>45216</c:v>
                </c:pt>
                <c:pt idx="290">
                  <c:v>45217</c:v>
                </c:pt>
                <c:pt idx="291">
                  <c:v>45218</c:v>
                </c:pt>
                <c:pt idx="292">
                  <c:v>45219</c:v>
                </c:pt>
                <c:pt idx="293">
                  <c:v>45220</c:v>
                </c:pt>
                <c:pt idx="294">
                  <c:v>45221</c:v>
                </c:pt>
                <c:pt idx="295">
                  <c:v>45222</c:v>
                </c:pt>
                <c:pt idx="296">
                  <c:v>45223</c:v>
                </c:pt>
                <c:pt idx="297">
                  <c:v>45224</c:v>
                </c:pt>
                <c:pt idx="298">
                  <c:v>45225</c:v>
                </c:pt>
                <c:pt idx="299">
                  <c:v>45226</c:v>
                </c:pt>
                <c:pt idx="300">
                  <c:v>45227</c:v>
                </c:pt>
                <c:pt idx="301">
                  <c:v>45228</c:v>
                </c:pt>
                <c:pt idx="302">
                  <c:v>45229</c:v>
                </c:pt>
                <c:pt idx="303">
                  <c:v>45230</c:v>
                </c:pt>
                <c:pt idx="304">
                  <c:v>45231</c:v>
                </c:pt>
                <c:pt idx="305">
                  <c:v>45232</c:v>
                </c:pt>
                <c:pt idx="306">
                  <c:v>45233</c:v>
                </c:pt>
                <c:pt idx="307">
                  <c:v>45234</c:v>
                </c:pt>
                <c:pt idx="308">
                  <c:v>45235</c:v>
                </c:pt>
                <c:pt idx="309">
                  <c:v>45236</c:v>
                </c:pt>
                <c:pt idx="310">
                  <c:v>45237</c:v>
                </c:pt>
                <c:pt idx="311">
                  <c:v>45238</c:v>
                </c:pt>
                <c:pt idx="312">
                  <c:v>45239</c:v>
                </c:pt>
                <c:pt idx="313">
                  <c:v>45240</c:v>
                </c:pt>
                <c:pt idx="314">
                  <c:v>45241</c:v>
                </c:pt>
                <c:pt idx="315">
                  <c:v>45242</c:v>
                </c:pt>
                <c:pt idx="316">
                  <c:v>45243</c:v>
                </c:pt>
                <c:pt idx="317">
                  <c:v>45244</c:v>
                </c:pt>
                <c:pt idx="318">
                  <c:v>45245</c:v>
                </c:pt>
                <c:pt idx="319">
                  <c:v>45246</c:v>
                </c:pt>
                <c:pt idx="320">
                  <c:v>45247</c:v>
                </c:pt>
                <c:pt idx="321">
                  <c:v>45248</c:v>
                </c:pt>
                <c:pt idx="322">
                  <c:v>45249</c:v>
                </c:pt>
                <c:pt idx="323">
                  <c:v>45250</c:v>
                </c:pt>
                <c:pt idx="324">
                  <c:v>45251</c:v>
                </c:pt>
                <c:pt idx="325">
                  <c:v>45252</c:v>
                </c:pt>
                <c:pt idx="326">
                  <c:v>45253</c:v>
                </c:pt>
                <c:pt idx="327">
                  <c:v>45254</c:v>
                </c:pt>
                <c:pt idx="328">
                  <c:v>45255</c:v>
                </c:pt>
                <c:pt idx="329">
                  <c:v>45256</c:v>
                </c:pt>
                <c:pt idx="330">
                  <c:v>45257</c:v>
                </c:pt>
                <c:pt idx="331">
                  <c:v>45258</c:v>
                </c:pt>
                <c:pt idx="332">
                  <c:v>45259</c:v>
                </c:pt>
                <c:pt idx="333">
                  <c:v>45260</c:v>
                </c:pt>
                <c:pt idx="334">
                  <c:v>45261</c:v>
                </c:pt>
                <c:pt idx="335">
                  <c:v>45262</c:v>
                </c:pt>
                <c:pt idx="336">
                  <c:v>45263</c:v>
                </c:pt>
                <c:pt idx="337">
                  <c:v>45264</c:v>
                </c:pt>
                <c:pt idx="338">
                  <c:v>45265</c:v>
                </c:pt>
                <c:pt idx="339">
                  <c:v>45266</c:v>
                </c:pt>
                <c:pt idx="340">
                  <c:v>45267</c:v>
                </c:pt>
                <c:pt idx="341">
                  <c:v>45268</c:v>
                </c:pt>
                <c:pt idx="342">
                  <c:v>45269</c:v>
                </c:pt>
                <c:pt idx="343">
                  <c:v>45270</c:v>
                </c:pt>
                <c:pt idx="344">
                  <c:v>45271</c:v>
                </c:pt>
                <c:pt idx="345">
                  <c:v>45272</c:v>
                </c:pt>
                <c:pt idx="346">
                  <c:v>45273</c:v>
                </c:pt>
                <c:pt idx="347">
                  <c:v>45274</c:v>
                </c:pt>
                <c:pt idx="348">
                  <c:v>45275</c:v>
                </c:pt>
                <c:pt idx="349">
                  <c:v>45276</c:v>
                </c:pt>
                <c:pt idx="350">
                  <c:v>45277</c:v>
                </c:pt>
                <c:pt idx="351">
                  <c:v>45278</c:v>
                </c:pt>
                <c:pt idx="352">
                  <c:v>45279</c:v>
                </c:pt>
                <c:pt idx="353">
                  <c:v>45280</c:v>
                </c:pt>
                <c:pt idx="354">
                  <c:v>45281</c:v>
                </c:pt>
                <c:pt idx="355">
                  <c:v>45282</c:v>
                </c:pt>
                <c:pt idx="356">
                  <c:v>45283</c:v>
                </c:pt>
                <c:pt idx="357">
                  <c:v>45284</c:v>
                </c:pt>
                <c:pt idx="358">
                  <c:v>45285</c:v>
                </c:pt>
                <c:pt idx="359">
                  <c:v>45286</c:v>
                </c:pt>
                <c:pt idx="360">
                  <c:v>45287</c:v>
                </c:pt>
                <c:pt idx="361">
                  <c:v>45288</c:v>
                </c:pt>
                <c:pt idx="362">
                  <c:v>45289</c:v>
                </c:pt>
                <c:pt idx="363">
                  <c:v>45290</c:v>
                </c:pt>
                <c:pt idx="364">
                  <c:v>45291</c:v>
                </c:pt>
              </c:numCache>
            </c:numRef>
          </c:cat>
          <c:val>
            <c:numRef>
              <c:f>'Tech Analysis &amp; Monte Carlo'!$J$2:$J$366</c:f>
              <c:numCache>
                <c:formatCode>General</c:formatCode>
                <c:ptCount val="365"/>
                <c:pt idx="0">
                  <c:v>156.00194312283566</c:v>
                </c:pt>
                <c:pt idx="1">
                  <c:v>157.68663934599201</c:v>
                </c:pt>
                <c:pt idx="2">
                  <c:v>157.0670634619249</c:v>
                </c:pt>
                <c:pt idx="3">
                  <c:v>155.19193875626138</c:v>
                </c:pt>
                <c:pt idx="4">
                  <c:v>153.34533178703975</c:v>
                </c:pt>
                <c:pt idx="5">
                  <c:v>150.58685189900302</c:v>
                </c:pt>
                <c:pt idx="6">
                  <c:v>151.52538481506559</c:v>
                </c:pt>
                <c:pt idx="7">
                  <c:v>148.0362963078469</c:v>
                </c:pt>
                <c:pt idx="8">
                  <c:v>146.82346029203936</c:v>
                </c:pt>
                <c:pt idx="9">
                  <c:v>150.10949231889779</c:v>
                </c:pt>
                <c:pt idx="10">
                  <c:v>144.66616143343077</c:v>
                </c:pt>
                <c:pt idx="11">
                  <c:v>145.33228571310178</c:v>
                </c:pt>
                <c:pt idx="12">
                  <c:v>147.09521887296464</c:v>
                </c:pt>
                <c:pt idx="13">
                  <c:v>149.97092930470859</c:v>
                </c:pt>
                <c:pt idx="14">
                  <c:v>144.6291395787587</c:v>
                </c:pt>
                <c:pt idx="15">
                  <c:v>143.99805655799062</c:v>
                </c:pt>
                <c:pt idx="16">
                  <c:v>143.11155596231723</c:v>
                </c:pt>
                <c:pt idx="17">
                  <c:v>141.29117913883908</c:v>
                </c:pt>
                <c:pt idx="18">
                  <c:v>138.05582848444271</c:v>
                </c:pt>
                <c:pt idx="19">
                  <c:v>140.9995723549612</c:v>
                </c:pt>
                <c:pt idx="20">
                  <c:v>141.63246096303581</c:v>
                </c:pt>
                <c:pt idx="21">
                  <c:v>140.21187453113316</c:v>
                </c:pt>
                <c:pt idx="22">
                  <c:v>139.11809341544847</c:v>
                </c:pt>
                <c:pt idx="23">
                  <c:v>142.04834933103425</c:v>
                </c:pt>
                <c:pt idx="24">
                  <c:v>143.74591257593988</c:v>
                </c:pt>
                <c:pt idx="25">
                  <c:v>142.61878680402342</c:v>
                </c:pt>
                <c:pt idx="26">
                  <c:v>140.79108320867917</c:v>
                </c:pt>
                <c:pt idx="27">
                  <c:v>138.85964275647382</c:v>
                </c:pt>
                <c:pt idx="28">
                  <c:v>137.15955363135689</c:v>
                </c:pt>
                <c:pt idx="29">
                  <c:v>133.87633194035698</c:v>
                </c:pt>
                <c:pt idx="30">
                  <c:v>133.80592360649803</c:v>
                </c:pt>
                <c:pt idx="31">
                  <c:v>132.20609346003386</c:v>
                </c:pt>
                <c:pt idx="32">
                  <c:v>133.09595559811532</c:v>
                </c:pt>
                <c:pt idx="33">
                  <c:v>137.6651902944312</c:v>
                </c:pt>
                <c:pt idx="34">
                  <c:v>140.30096914767904</c:v>
                </c:pt>
                <c:pt idx="35">
                  <c:v>144.72155326211436</c:v>
                </c:pt>
                <c:pt idx="36">
                  <c:v>146.16017718846291</c:v>
                </c:pt>
                <c:pt idx="37">
                  <c:v>142.24012130497513</c:v>
                </c:pt>
                <c:pt idx="38">
                  <c:v>146.91003691025691</c:v>
                </c:pt>
                <c:pt idx="39">
                  <c:v>147.87901505963569</c:v>
                </c:pt>
                <c:pt idx="40">
                  <c:v>147.90766218310509</c:v>
                </c:pt>
                <c:pt idx="41">
                  <c:v>148.54475074786865</c:v>
                </c:pt>
                <c:pt idx="42">
                  <c:v>148.94290570515633</c:v>
                </c:pt>
                <c:pt idx="43">
                  <c:v>148.33397610503192</c:v>
                </c:pt>
                <c:pt idx="44">
                  <c:v>148.85171379419461</c:v>
                </c:pt>
                <c:pt idx="45">
                  <c:v>144.8429200910949</c:v>
                </c:pt>
                <c:pt idx="46">
                  <c:v>144.85582032831167</c:v>
                </c:pt>
                <c:pt idx="47">
                  <c:v>147.35861499984517</c:v>
                </c:pt>
                <c:pt idx="48">
                  <c:v>152.43274233844974</c:v>
                </c:pt>
                <c:pt idx="49">
                  <c:v>155.90123131284366</c:v>
                </c:pt>
                <c:pt idx="50">
                  <c:v>160.66473516366625</c:v>
                </c:pt>
                <c:pt idx="51">
                  <c:v>161.12402431817799</c:v>
                </c:pt>
                <c:pt idx="52">
                  <c:v>169.93601832856507</c:v>
                </c:pt>
                <c:pt idx="53">
                  <c:v>168.76659514344982</c:v>
                </c:pt>
                <c:pt idx="54">
                  <c:v>167.92928538770752</c:v>
                </c:pt>
                <c:pt idx="55">
                  <c:v>170.20908859251475</c:v>
                </c:pt>
                <c:pt idx="56">
                  <c:v>168.19501498728678</c:v>
                </c:pt>
                <c:pt idx="57">
                  <c:v>171.4525292303434</c:v>
                </c:pt>
                <c:pt idx="58">
                  <c:v>174.11508338042987</c:v>
                </c:pt>
                <c:pt idx="59">
                  <c:v>176.54015204917428</c:v>
                </c:pt>
                <c:pt idx="60">
                  <c:v>180.33897385480293</c:v>
                </c:pt>
                <c:pt idx="61">
                  <c:v>178.80389070359786</c:v>
                </c:pt>
                <c:pt idx="62">
                  <c:v>183.07304832908159</c:v>
                </c:pt>
                <c:pt idx="63">
                  <c:v>181.35898734731762</c:v>
                </c:pt>
                <c:pt idx="64">
                  <c:v>181.91074823141241</c:v>
                </c:pt>
                <c:pt idx="65">
                  <c:v>184.42665326947628</c:v>
                </c:pt>
                <c:pt idx="66">
                  <c:v>186.45560604473832</c:v>
                </c:pt>
                <c:pt idx="67">
                  <c:v>186.2599987306605</c:v>
                </c:pt>
                <c:pt idx="68">
                  <c:v>183.33001119494153</c:v>
                </c:pt>
                <c:pt idx="69">
                  <c:v>182.53936779062073</c:v>
                </c:pt>
                <c:pt idx="70">
                  <c:v>182.06387990635483</c:v>
                </c:pt>
                <c:pt idx="71">
                  <c:v>180.25264951356442</c:v>
                </c:pt>
                <c:pt idx="72">
                  <c:v>183.84945491879728</c:v>
                </c:pt>
                <c:pt idx="73">
                  <c:v>184.687154270158</c:v>
                </c:pt>
                <c:pt idx="74">
                  <c:v>185.00391054010387</c:v>
                </c:pt>
                <c:pt idx="75">
                  <c:v>184.00010843079284</c:v>
                </c:pt>
                <c:pt idx="76">
                  <c:v>182.39412894322189</c:v>
                </c:pt>
                <c:pt idx="77">
                  <c:v>188.45424629634712</c:v>
                </c:pt>
                <c:pt idx="78">
                  <c:v>188.72894908476229</c:v>
                </c:pt>
                <c:pt idx="79">
                  <c:v>186.71434211163086</c:v>
                </c:pt>
                <c:pt idx="80">
                  <c:v>192.06700114895875</c:v>
                </c:pt>
                <c:pt idx="81">
                  <c:v>189.69125042227282</c:v>
                </c:pt>
                <c:pt idx="82">
                  <c:v>185.18041779622251</c:v>
                </c:pt>
                <c:pt idx="83">
                  <c:v>184.14698821259756</c:v>
                </c:pt>
                <c:pt idx="84">
                  <c:v>180.76916498005588</c:v>
                </c:pt>
                <c:pt idx="85">
                  <c:v>179.44048627844214</c:v>
                </c:pt>
                <c:pt idx="86">
                  <c:v>183.02542684477388</c:v>
                </c:pt>
                <c:pt idx="87">
                  <c:v>177.57537497416928</c:v>
                </c:pt>
                <c:pt idx="88">
                  <c:v>177.1374720248682</c:v>
                </c:pt>
                <c:pt idx="89">
                  <c:v>176.29672893467699</c:v>
                </c:pt>
                <c:pt idx="90">
                  <c:v>173.854283582741</c:v>
                </c:pt>
                <c:pt idx="91">
                  <c:v>176.06358362779261</c:v>
                </c:pt>
                <c:pt idx="92">
                  <c:v>172.79461309183793</c:v>
                </c:pt>
                <c:pt idx="93">
                  <c:v>178.66083949646989</c:v>
                </c:pt>
                <c:pt idx="94">
                  <c:v>180.60838736262951</c:v>
                </c:pt>
                <c:pt idx="95">
                  <c:v>180.81042342533036</c:v>
                </c:pt>
                <c:pt idx="96">
                  <c:v>175.62536237310951</c:v>
                </c:pt>
                <c:pt idx="97">
                  <c:v>175.83290211442187</c:v>
                </c:pt>
                <c:pt idx="98">
                  <c:v>171.84611596965567</c:v>
                </c:pt>
                <c:pt idx="99">
                  <c:v>170.62927629905161</c:v>
                </c:pt>
                <c:pt idx="100">
                  <c:v>170.16043377015532</c:v>
                </c:pt>
                <c:pt idx="101">
                  <c:v>168.18228663618169</c:v>
                </c:pt>
                <c:pt idx="102">
                  <c:v>168.67011825339691</c:v>
                </c:pt>
                <c:pt idx="103">
                  <c:v>170.89781870617804</c:v>
                </c:pt>
                <c:pt idx="104">
                  <c:v>175.8232846660089</c:v>
                </c:pt>
                <c:pt idx="105">
                  <c:v>175.35930506693467</c:v>
                </c:pt>
                <c:pt idx="106">
                  <c:v>188.0161996854672</c:v>
                </c:pt>
                <c:pt idx="107">
                  <c:v>189.21439320529231</c:v>
                </c:pt>
                <c:pt idx="108">
                  <c:v>188.32477508775222</c:v>
                </c:pt>
                <c:pt idx="109">
                  <c:v>184.58998175098625</c:v>
                </c:pt>
                <c:pt idx="110">
                  <c:v>182.62133326753684</c:v>
                </c:pt>
                <c:pt idx="111">
                  <c:v>181.05741125237392</c:v>
                </c:pt>
                <c:pt idx="112">
                  <c:v>177.49902907267079</c:v>
                </c:pt>
                <c:pt idx="113">
                  <c:v>179.26530274818703</c:v>
                </c:pt>
                <c:pt idx="114">
                  <c:v>181.52557155904663</c:v>
                </c:pt>
                <c:pt idx="115">
                  <c:v>180.35073603645145</c:v>
                </c:pt>
                <c:pt idx="116">
                  <c:v>177.94360256100447</c:v>
                </c:pt>
                <c:pt idx="117">
                  <c:v>179.88017451662083</c:v>
                </c:pt>
                <c:pt idx="118">
                  <c:v>173.66471476769163</c:v>
                </c:pt>
                <c:pt idx="119">
                  <c:v>169.52177945143117</c:v>
                </c:pt>
                <c:pt idx="120">
                  <c:v>173.69054143514384</c:v>
                </c:pt>
                <c:pt idx="121">
                  <c:v>177.98808783733935</c:v>
                </c:pt>
                <c:pt idx="122">
                  <c:v>184.68506449268142</c:v>
                </c:pt>
                <c:pt idx="123">
                  <c:v>186.7562389965766</c:v>
                </c:pt>
                <c:pt idx="124">
                  <c:v>188.25089991655221</c:v>
                </c:pt>
                <c:pt idx="125">
                  <c:v>195.14933112335146</c:v>
                </c:pt>
                <c:pt idx="126">
                  <c:v>191.61025655649709</c:v>
                </c:pt>
                <c:pt idx="127">
                  <c:v>193.47878146577676</c:v>
                </c:pt>
                <c:pt idx="128">
                  <c:v>195.7084994697189</c:v>
                </c:pt>
                <c:pt idx="129">
                  <c:v>196.41245531702344</c:v>
                </c:pt>
                <c:pt idx="130">
                  <c:v>197.92324267359876</c:v>
                </c:pt>
                <c:pt idx="131">
                  <c:v>200.43383018724589</c:v>
                </c:pt>
                <c:pt idx="132">
                  <c:v>203.25489524388672</c:v>
                </c:pt>
                <c:pt idx="133">
                  <c:v>205.37863177426982</c:v>
                </c:pt>
                <c:pt idx="134">
                  <c:v>203.83117578085404</c:v>
                </c:pt>
                <c:pt idx="135">
                  <c:v>204.51801240554443</c:v>
                </c:pt>
                <c:pt idx="136">
                  <c:v>198.00066918903272</c:v>
                </c:pt>
                <c:pt idx="137">
                  <c:v>200.01054462857519</c:v>
                </c:pt>
                <c:pt idx="138">
                  <c:v>193.55395021941939</c:v>
                </c:pt>
                <c:pt idx="139">
                  <c:v>189.68838466420485</c:v>
                </c:pt>
                <c:pt idx="140">
                  <c:v>189.86682418075304</c:v>
                </c:pt>
                <c:pt idx="141">
                  <c:v>185.33190706425313</c:v>
                </c:pt>
                <c:pt idx="142">
                  <c:v>186.85385770762196</c:v>
                </c:pt>
                <c:pt idx="143">
                  <c:v>182.60643865435506</c:v>
                </c:pt>
                <c:pt idx="144">
                  <c:v>187.1709088008663</c:v>
                </c:pt>
                <c:pt idx="145">
                  <c:v>189.20581178707994</c:v>
                </c:pt>
                <c:pt idx="146">
                  <c:v>182.61864371842523</c:v>
                </c:pt>
                <c:pt idx="147">
                  <c:v>181.18031885021799</c:v>
                </c:pt>
                <c:pt idx="148">
                  <c:v>180.43507392050711</c:v>
                </c:pt>
                <c:pt idx="149">
                  <c:v>179.49238858912921</c:v>
                </c:pt>
                <c:pt idx="150">
                  <c:v>181.57081999194997</c:v>
                </c:pt>
                <c:pt idx="151">
                  <c:v>178.40056176179249</c:v>
                </c:pt>
                <c:pt idx="152">
                  <c:v>181.88480018274399</c:v>
                </c:pt>
                <c:pt idx="153">
                  <c:v>183.46220936752121</c:v>
                </c:pt>
                <c:pt idx="154">
                  <c:v>179.59858208235923</c:v>
                </c:pt>
                <c:pt idx="155">
                  <c:v>180.24651767098931</c:v>
                </c:pt>
                <c:pt idx="156">
                  <c:v>181.05200955458935</c:v>
                </c:pt>
                <c:pt idx="157">
                  <c:v>182.73847413416357</c:v>
                </c:pt>
                <c:pt idx="158">
                  <c:v>179.93372506313185</c:v>
                </c:pt>
                <c:pt idx="159">
                  <c:v>183.06162902139297</c:v>
                </c:pt>
                <c:pt idx="160">
                  <c:v>177.77997718244637</c:v>
                </c:pt>
                <c:pt idx="161">
                  <c:v>175.44341763856676</c:v>
                </c:pt>
                <c:pt idx="162">
                  <c:v>175.19510620014745</c:v>
                </c:pt>
                <c:pt idx="163">
                  <c:v>173.05581369305469</c:v>
                </c:pt>
                <c:pt idx="164">
                  <c:v>173.34853244213804</c:v>
                </c:pt>
                <c:pt idx="165">
                  <c:v>169.32446276755141</c:v>
                </c:pt>
                <c:pt idx="166">
                  <c:v>174.82363028986529</c:v>
                </c:pt>
                <c:pt idx="167">
                  <c:v>171.66044342703262</c:v>
                </c:pt>
                <c:pt idx="168">
                  <c:v>164.22616396766614</c:v>
                </c:pt>
                <c:pt idx="169">
                  <c:v>166.06828355293595</c:v>
                </c:pt>
                <c:pt idx="170">
                  <c:v>166.93174521788384</c:v>
                </c:pt>
                <c:pt idx="171">
                  <c:v>166.87662948268115</c:v>
                </c:pt>
                <c:pt idx="172">
                  <c:v>167.18642990455331</c:v>
                </c:pt>
                <c:pt idx="173">
                  <c:v>167.33197279805626</c:v>
                </c:pt>
                <c:pt idx="174">
                  <c:v>169.35359697840701</c:v>
                </c:pt>
                <c:pt idx="175">
                  <c:v>167.4655781837009</c:v>
                </c:pt>
                <c:pt idx="176">
                  <c:v>164.35798326208533</c:v>
                </c:pt>
                <c:pt idx="177">
                  <c:v>162.5261705782072</c:v>
                </c:pt>
                <c:pt idx="178">
                  <c:v>164.415206299945</c:v>
                </c:pt>
                <c:pt idx="179">
                  <c:v>166.88504585432472</c:v>
                </c:pt>
                <c:pt idx="180">
                  <c:v>168.00359416181553</c:v>
                </c:pt>
                <c:pt idx="181">
                  <c:v>172.99568037304093</c:v>
                </c:pt>
                <c:pt idx="182">
                  <c:v>170.06736615064173</c:v>
                </c:pt>
                <c:pt idx="183">
                  <c:v>170.08300425326345</c:v>
                </c:pt>
                <c:pt idx="184">
                  <c:v>170.54410995078928</c:v>
                </c:pt>
                <c:pt idx="185">
                  <c:v>170.94555624159045</c:v>
                </c:pt>
                <c:pt idx="186">
                  <c:v>168.13008142646535</c:v>
                </c:pt>
                <c:pt idx="187">
                  <c:v>164.19723271511376</c:v>
                </c:pt>
                <c:pt idx="188">
                  <c:v>168.98690201657936</c:v>
                </c:pt>
                <c:pt idx="189">
                  <c:v>169.06600255174729</c:v>
                </c:pt>
                <c:pt idx="190">
                  <c:v>169.08832642342159</c:v>
                </c:pt>
                <c:pt idx="191">
                  <c:v>166.14628708149257</c:v>
                </c:pt>
                <c:pt idx="192">
                  <c:v>164.08929571781076</c:v>
                </c:pt>
                <c:pt idx="193">
                  <c:v>167.88126289456551</c:v>
                </c:pt>
                <c:pt idx="194">
                  <c:v>167.78878223786705</c:v>
                </c:pt>
                <c:pt idx="195">
                  <c:v>171.2088638666639</c:v>
                </c:pt>
                <c:pt idx="196">
                  <c:v>165.80622886564285</c:v>
                </c:pt>
                <c:pt idx="197">
                  <c:v>169.86963177206232</c:v>
                </c:pt>
                <c:pt idx="198">
                  <c:v>171.90330179883321</c:v>
                </c:pt>
                <c:pt idx="199">
                  <c:v>175.29726178712184</c:v>
                </c:pt>
                <c:pt idx="200">
                  <c:v>174.55757757005247</c:v>
                </c:pt>
                <c:pt idx="201">
                  <c:v>175.93671864655232</c:v>
                </c:pt>
                <c:pt idx="202">
                  <c:v>177.38839080882275</c:v>
                </c:pt>
                <c:pt idx="203">
                  <c:v>180.55600345542308</c:v>
                </c:pt>
                <c:pt idx="204">
                  <c:v>179.48225340308278</c:v>
                </c:pt>
                <c:pt idx="205">
                  <c:v>185.14176227037936</c:v>
                </c:pt>
                <c:pt idx="206">
                  <c:v>190.03153475540643</c:v>
                </c:pt>
                <c:pt idx="207">
                  <c:v>188.13952394237293</c:v>
                </c:pt>
                <c:pt idx="208">
                  <c:v>193.16828770789544</c:v>
                </c:pt>
                <c:pt idx="209">
                  <c:v>194.90297977739235</c:v>
                </c:pt>
                <c:pt idx="210">
                  <c:v>186.23628295820797</c:v>
                </c:pt>
                <c:pt idx="211">
                  <c:v>189.33064941287012</c:v>
                </c:pt>
                <c:pt idx="212">
                  <c:v>184.86697441186794</c:v>
                </c:pt>
                <c:pt idx="213">
                  <c:v>189.32438356310055</c:v>
                </c:pt>
                <c:pt idx="214">
                  <c:v>189.67684355219239</c:v>
                </c:pt>
                <c:pt idx="215">
                  <c:v>190.43420118846925</c:v>
                </c:pt>
                <c:pt idx="216">
                  <c:v>184.29060992655883</c:v>
                </c:pt>
                <c:pt idx="217">
                  <c:v>177.23499045709372</c:v>
                </c:pt>
                <c:pt idx="218">
                  <c:v>183.00061272750418</c:v>
                </c:pt>
                <c:pt idx="219">
                  <c:v>186.77650766321122</c:v>
                </c:pt>
                <c:pt idx="220">
                  <c:v>187.50138566438599</c:v>
                </c:pt>
                <c:pt idx="221">
                  <c:v>193.52738410667521</c:v>
                </c:pt>
                <c:pt idx="222">
                  <c:v>195.9990150915589</c:v>
                </c:pt>
                <c:pt idx="223">
                  <c:v>193.67238344538723</c:v>
                </c:pt>
                <c:pt idx="224">
                  <c:v>197.07567555541311</c:v>
                </c:pt>
                <c:pt idx="225">
                  <c:v>192.42363568372835</c:v>
                </c:pt>
                <c:pt idx="226">
                  <c:v>192.30761365309851</c:v>
                </c:pt>
                <c:pt idx="227">
                  <c:v>190.39432233084466</c:v>
                </c:pt>
                <c:pt idx="228">
                  <c:v>192.80310430245657</c:v>
                </c:pt>
                <c:pt idx="229">
                  <c:v>192.40515262219745</c:v>
                </c:pt>
                <c:pt idx="230">
                  <c:v>195.70131496593805</c:v>
                </c:pt>
                <c:pt idx="231">
                  <c:v>192.60691384672978</c:v>
                </c:pt>
                <c:pt idx="232">
                  <c:v>193.03213467384265</c:v>
                </c:pt>
                <c:pt idx="233">
                  <c:v>191.88230472888637</c:v>
                </c:pt>
                <c:pt idx="234">
                  <c:v>193.88610029807845</c:v>
                </c:pt>
                <c:pt idx="235">
                  <c:v>199.61622357763969</c:v>
                </c:pt>
                <c:pt idx="236">
                  <c:v>199.79615783253209</c:v>
                </c:pt>
                <c:pt idx="237">
                  <c:v>200.20067691735821</c:v>
                </c:pt>
                <c:pt idx="238">
                  <c:v>205.96255476199693</c:v>
                </c:pt>
                <c:pt idx="239">
                  <c:v>205.61068819524561</c:v>
                </c:pt>
                <c:pt idx="240">
                  <c:v>210.48992801927986</c:v>
                </c:pt>
                <c:pt idx="241">
                  <c:v>206.95648623486693</c:v>
                </c:pt>
                <c:pt idx="242">
                  <c:v>206.34402922530668</c:v>
                </c:pt>
                <c:pt idx="243">
                  <c:v>207.9228614346373</c:v>
                </c:pt>
                <c:pt idx="244">
                  <c:v>208.92634772937822</c:v>
                </c:pt>
                <c:pt idx="245">
                  <c:v>209.47948054722596</c:v>
                </c:pt>
                <c:pt idx="246">
                  <c:v>210.19476908826431</c:v>
                </c:pt>
                <c:pt idx="247">
                  <c:v>210.65472021547836</c:v>
                </c:pt>
                <c:pt idx="248">
                  <c:v>212.60679139640354</c:v>
                </c:pt>
                <c:pt idx="249">
                  <c:v>216.77368266380583</c:v>
                </c:pt>
                <c:pt idx="250">
                  <c:v>221.74955330907443</c:v>
                </c:pt>
                <c:pt idx="251">
                  <c:v>229.03400354263155</c:v>
                </c:pt>
                <c:pt idx="252">
                  <c:v>231.10337876679554</c:v>
                </c:pt>
                <c:pt idx="253">
                  <c:v>230.58990200392086</c:v>
                </c:pt>
                <c:pt idx="254">
                  <c:v>237.20120925039168</c:v>
                </c:pt>
                <c:pt idx="255">
                  <c:v>239.71579051166088</c:v>
                </c:pt>
                <c:pt idx="256">
                  <c:v>238.81606530920956</c:v>
                </c:pt>
                <c:pt idx="257">
                  <c:v>244.23642663789673</c:v>
                </c:pt>
                <c:pt idx="258">
                  <c:v>250.81477329600918</c:v>
                </c:pt>
                <c:pt idx="259">
                  <c:v>251.26940302900104</c:v>
                </c:pt>
                <c:pt idx="260">
                  <c:v>246.38515440853919</c:v>
                </c:pt>
                <c:pt idx="261">
                  <c:v>241.82568958498385</c:v>
                </c:pt>
                <c:pt idx="262">
                  <c:v>244.17646142412451</c:v>
                </c:pt>
                <c:pt idx="263">
                  <c:v>249.23083896119604</c:v>
                </c:pt>
                <c:pt idx="264">
                  <c:v>244.38051976328973</c:v>
                </c:pt>
                <c:pt idx="265">
                  <c:v>244.16072383442199</c:v>
                </c:pt>
                <c:pt idx="266">
                  <c:v>245.97639280674667</c:v>
                </c:pt>
                <c:pt idx="267">
                  <c:v>249.14291311575863</c:v>
                </c:pt>
                <c:pt idx="268">
                  <c:v>251.96751541886346</c:v>
                </c:pt>
                <c:pt idx="269">
                  <c:v>247.06784876164491</c:v>
                </c:pt>
                <c:pt idx="270">
                  <c:v>244.97144911214485</c:v>
                </c:pt>
                <c:pt idx="271">
                  <c:v>244.48853966188724</c:v>
                </c:pt>
                <c:pt idx="272">
                  <c:v>247.16289842113542</c:v>
                </c:pt>
                <c:pt idx="273">
                  <c:v>251.50667434164833</c:v>
                </c:pt>
                <c:pt idx="274">
                  <c:v>252.83817685975231</c:v>
                </c:pt>
                <c:pt idx="275">
                  <c:v>261.17618280415508</c:v>
                </c:pt>
                <c:pt idx="276">
                  <c:v>261.34807459796878</c:v>
                </c:pt>
                <c:pt idx="277">
                  <c:v>270.57841504312523</c:v>
                </c:pt>
                <c:pt idx="278">
                  <c:v>275.6079795456979</c:v>
                </c:pt>
                <c:pt idx="279">
                  <c:v>275.99230066128899</c:v>
                </c:pt>
                <c:pt idx="280">
                  <c:v>271.20048273703418</c:v>
                </c:pt>
                <c:pt idx="281">
                  <c:v>269.6972251787908</c:v>
                </c:pt>
                <c:pt idx="282">
                  <c:v>268.94018739146225</c:v>
                </c:pt>
                <c:pt idx="283">
                  <c:v>267.62652073896243</c:v>
                </c:pt>
                <c:pt idx="284">
                  <c:v>270.61724293821828</c:v>
                </c:pt>
                <c:pt idx="285">
                  <c:v>271.24092481450435</c:v>
                </c:pt>
                <c:pt idx="286">
                  <c:v>265.56377523989414</c:v>
                </c:pt>
                <c:pt idx="287">
                  <c:v>260.77470370519359</c:v>
                </c:pt>
                <c:pt idx="288">
                  <c:v>256.79519495225475</c:v>
                </c:pt>
                <c:pt idx="289">
                  <c:v>256.28556740247365</c:v>
                </c:pt>
                <c:pt idx="290">
                  <c:v>258.13672250584477</c:v>
                </c:pt>
                <c:pt idx="291">
                  <c:v>248.16511439369276</c:v>
                </c:pt>
                <c:pt idx="292">
                  <c:v>247.94742320218577</c:v>
                </c:pt>
                <c:pt idx="293">
                  <c:v>241.67367490257328</c:v>
                </c:pt>
                <c:pt idx="294">
                  <c:v>240.84753475874402</c:v>
                </c:pt>
                <c:pt idx="295">
                  <c:v>242.20136069228732</c:v>
                </c:pt>
                <c:pt idx="296">
                  <c:v>238.63708061754912</c:v>
                </c:pt>
                <c:pt idx="297">
                  <c:v>239.15246429447208</c:v>
                </c:pt>
                <c:pt idx="298">
                  <c:v>237.29886801872087</c:v>
                </c:pt>
                <c:pt idx="299">
                  <c:v>234.22840350319493</c:v>
                </c:pt>
                <c:pt idx="300">
                  <c:v>235.78994075696926</c:v>
                </c:pt>
                <c:pt idx="301">
                  <c:v>244.07609988285833</c:v>
                </c:pt>
                <c:pt idx="302">
                  <c:v>242.10310589518193</c:v>
                </c:pt>
                <c:pt idx="303">
                  <c:v>240.10383770098062</c:v>
                </c:pt>
                <c:pt idx="304">
                  <c:v>230.81328438568696</c:v>
                </c:pt>
                <c:pt idx="305">
                  <c:v>232.96419720327492</c:v>
                </c:pt>
                <c:pt idx="306">
                  <c:v>236.88284270412689</c:v>
                </c:pt>
                <c:pt idx="307">
                  <c:v>241.46698325048342</c:v>
                </c:pt>
                <c:pt idx="308">
                  <c:v>244.28556967781856</c:v>
                </c:pt>
                <c:pt idx="309">
                  <c:v>240.80927062239317</c:v>
                </c:pt>
                <c:pt idx="310">
                  <c:v>240.18975036702199</c:v>
                </c:pt>
                <c:pt idx="311">
                  <c:v>243.83318805295107</c:v>
                </c:pt>
                <c:pt idx="312">
                  <c:v>241.56596453708147</c:v>
                </c:pt>
                <c:pt idx="313">
                  <c:v>232.53768986617618</c:v>
                </c:pt>
                <c:pt idx="314">
                  <c:v>230.6899491009014</c:v>
                </c:pt>
                <c:pt idx="315">
                  <c:v>233.87848128360662</c:v>
                </c:pt>
                <c:pt idx="316">
                  <c:v>237.86320756162957</c:v>
                </c:pt>
                <c:pt idx="317">
                  <c:v>241.73840000196384</c:v>
                </c:pt>
                <c:pt idx="318">
                  <c:v>242.77031842187401</c:v>
                </c:pt>
                <c:pt idx="319">
                  <c:v>233.54775028729469</c:v>
                </c:pt>
                <c:pt idx="320">
                  <c:v>236.59877221864105</c:v>
                </c:pt>
                <c:pt idx="321">
                  <c:v>238.37731353393468</c:v>
                </c:pt>
                <c:pt idx="322">
                  <c:v>239.06308277035077</c:v>
                </c:pt>
                <c:pt idx="323">
                  <c:v>239.1668547496426</c:v>
                </c:pt>
                <c:pt idx="324">
                  <c:v>241.5578053270622</c:v>
                </c:pt>
                <c:pt idx="325">
                  <c:v>246.52684909378698</c:v>
                </c:pt>
                <c:pt idx="326">
                  <c:v>248.12000438916974</c:v>
                </c:pt>
                <c:pt idx="327">
                  <c:v>243.32701633485047</c:v>
                </c:pt>
                <c:pt idx="328">
                  <c:v>247.1939077426442</c:v>
                </c:pt>
                <c:pt idx="329">
                  <c:v>246.32715141685571</c:v>
                </c:pt>
                <c:pt idx="330">
                  <c:v>251.03236351639856</c:v>
                </c:pt>
                <c:pt idx="331">
                  <c:v>244.5988227158148</c:v>
                </c:pt>
                <c:pt idx="332">
                  <c:v>250.048096610844</c:v>
                </c:pt>
                <c:pt idx="333">
                  <c:v>239.88205982708951</c:v>
                </c:pt>
                <c:pt idx="334">
                  <c:v>242.26379017600055</c:v>
                </c:pt>
                <c:pt idx="335">
                  <c:v>237.81667548958592</c:v>
                </c:pt>
                <c:pt idx="336">
                  <c:v>234.53788704499101</c:v>
                </c:pt>
                <c:pt idx="337">
                  <c:v>233.47513100027865</c:v>
                </c:pt>
                <c:pt idx="338">
                  <c:v>237.24938784540149</c:v>
                </c:pt>
                <c:pt idx="339">
                  <c:v>237.92111706584132</c:v>
                </c:pt>
                <c:pt idx="340">
                  <c:v>239.69043282261254</c:v>
                </c:pt>
                <c:pt idx="341">
                  <c:v>237.77090468249693</c:v>
                </c:pt>
                <c:pt idx="342">
                  <c:v>231.9816875437821</c:v>
                </c:pt>
                <c:pt idx="343">
                  <c:v>225.38057083233579</c:v>
                </c:pt>
                <c:pt idx="344">
                  <c:v>226.42735494219826</c:v>
                </c:pt>
                <c:pt idx="345">
                  <c:v>228.74935096819476</c:v>
                </c:pt>
                <c:pt idx="346">
                  <c:v>234.70298862943267</c:v>
                </c:pt>
                <c:pt idx="347">
                  <c:v>234.13911127192046</c:v>
                </c:pt>
                <c:pt idx="348">
                  <c:v>226.60211472896907</c:v>
                </c:pt>
                <c:pt idx="349">
                  <c:v>225.24705825623332</c:v>
                </c:pt>
                <c:pt idx="350">
                  <c:v>226.5804089853888</c:v>
                </c:pt>
                <c:pt idx="351">
                  <c:v>223.68709940739453</c:v>
                </c:pt>
                <c:pt idx="352">
                  <c:v>223.05268146461287</c:v>
                </c:pt>
                <c:pt idx="353">
                  <c:v>225.95569751651939</c:v>
                </c:pt>
                <c:pt idx="354">
                  <c:v>234.94135097283365</c:v>
                </c:pt>
                <c:pt idx="355">
                  <c:v>242.34755325864364</c:v>
                </c:pt>
                <c:pt idx="356">
                  <c:v>244.77706066003827</c:v>
                </c:pt>
                <c:pt idx="357">
                  <c:v>241.48016566277784</c:v>
                </c:pt>
                <c:pt idx="358">
                  <c:v>237.30409503865451</c:v>
                </c:pt>
                <c:pt idx="359">
                  <c:v>238.44091153588096</c:v>
                </c:pt>
                <c:pt idx="360">
                  <c:v>234.1382770797897</c:v>
                </c:pt>
                <c:pt idx="361">
                  <c:v>230.22264278552254</c:v>
                </c:pt>
                <c:pt idx="362">
                  <c:v>231.41221861793372</c:v>
                </c:pt>
                <c:pt idx="363">
                  <c:v>225.84798560628712</c:v>
                </c:pt>
                <c:pt idx="364">
                  <c:v>228.99924266644339</c:v>
                </c:pt>
              </c:numCache>
            </c:numRef>
          </c:val>
          <c:smooth val="0"/>
          <c:extLst>
            <c:ext xmlns:c16="http://schemas.microsoft.com/office/drawing/2014/chart" uri="{C3380CC4-5D6E-409C-BE32-E72D297353CC}">
              <c16:uniqueId val="{00000000-F6DD-4D59-B8A0-1110CBC71245}"/>
            </c:ext>
          </c:extLst>
        </c:ser>
        <c:dLbls>
          <c:showLegendKey val="0"/>
          <c:showVal val="0"/>
          <c:showCatName val="0"/>
          <c:showSerName val="0"/>
          <c:showPercent val="0"/>
          <c:showBubbleSize val="0"/>
        </c:dLbls>
        <c:smooth val="0"/>
        <c:axId val="1584806591"/>
        <c:axId val="1584805151"/>
      </c:lineChart>
      <c:dateAx>
        <c:axId val="158480659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805151"/>
        <c:crosses val="autoZero"/>
        <c:auto val="1"/>
        <c:lblOffset val="100"/>
        <c:baseTimeUnit val="days"/>
      </c:dateAx>
      <c:valAx>
        <c:axId val="158480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806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95250</xdr:colOff>
      <xdr:row>120</xdr:row>
      <xdr:rowOff>4233</xdr:rowOff>
    </xdr:from>
    <xdr:to>
      <xdr:col>11</xdr:col>
      <xdr:colOff>444500</xdr:colOff>
      <xdr:row>133</xdr:row>
      <xdr:rowOff>112183</xdr:rowOff>
    </xdr:to>
    <xdr:graphicFrame macro="">
      <xdr:nvGraphicFramePr>
        <xdr:cNvPr id="2" name="Chart 1">
          <a:extLst>
            <a:ext uri="{FF2B5EF4-FFF2-40B4-BE49-F238E27FC236}">
              <a16:creationId xmlns:a16="http://schemas.microsoft.com/office/drawing/2014/main" id="{161B5237-701D-E958-CBFD-2DCD0A3A8E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76200</xdr:colOff>
      <xdr:row>14</xdr:row>
      <xdr:rowOff>38100</xdr:rowOff>
    </xdr:from>
    <xdr:to>
      <xdr:col>11</xdr:col>
      <xdr:colOff>420053</xdr:colOff>
      <xdr:row>19</xdr:row>
      <xdr:rowOff>104775</xdr:rowOff>
    </xdr:to>
    <xdr:sp macro="" textlink="">
      <xdr:nvSpPr>
        <xdr:cNvPr id="2" name="TextBox 1">
          <a:extLst>
            <a:ext uri="{FF2B5EF4-FFF2-40B4-BE49-F238E27FC236}">
              <a16:creationId xmlns:a16="http://schemas.microsoft.com/office/drawing/2014/main" id="{97C6CFB2-D09A-4027-A3C7-87F6F787D4E9}"/>
            </a:ext>
          </a:extLst>
        </xdr:cNvPr>
        <xdr:cNvSpPr txBox="1"/>
      </xdr:nvSpPr>
      <xdr:spPr>
        <a:xfrm>
          <a:off x="4600575" y="3467100"/>
          <a:ext cx="6639878" cy="10191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400" b="1" i="0" u="none" strike="noStrike" baseline="0">
              <a:solidFill>
                <a:schemeClr val="dk1"/>
              </a:solidFill>
              <a:latin typeface="+mn-lt"/>
              <a:ea typeface="+mn-ea"/>
              <a:cs typeface="+mn-cs"/>
            </a:rPr>
            <a:t>1. A stock has a beta of 1.10 </a:t>
          </a:r>
          <a:r>
            <a:rPr lang="en-CA" sz="1400" b="1" i="0" u="none" strike="noStrike" baseline="0">
              <a:solidFill>
                <a:schemeClr val="accent1">
                  <a:lumMod val="50000"/>
                </a:schemeClr>
              </a:solidFill>
              <a:latin typeface="+mn-lt"/>
              <a:ea typeface="+mn-ea"/>
              <a:cs typeface="+mn-cs"/>
            </a:rPr>
            <a:t>(April 12, 2023). </a:t>
          </a:r>
          <a:r>
            <a:rPr lang="en-CA" sz="1400" b="1" i="0" u="none" strike="noStrike" baseline="0">
              <a:solidFill>
                <a:schemeClr val="dk1"/>
              </a:solidFill>
              <a:latin typeface="+mn-lt"/>
              <a:ea typeface="+mn-ea"/>
              <a:cs typeface="+mn-cs"/>
            </a:rPr>
            <a:t>The expected return on the market is 6.92% and the risk-free rate</a:t>
          </a:r>
        </a:p>
        <a:p>
          <a:pPr algn="ctr"/>
          <a:r>
            <a:rPr lang="en-CA" sz="1400" b="1" i="0" u="none" strike="noStrike" baseline="0">
              <a:solidFill>
                <a:schemeClr val="dk1"/>
              </a:solidFill>
              <a:latin typeface="+mn-lt"/>
              <a:ea typeface="+mn-ea"/>
              <a:cs typeface="+mn-cs"/>
            </a:rPr>
            <a:t>is 3.486%. According to CAPM, what is the expected rate of return on this stock?</a:t>
          </a:r>
          <a:endParaRPr lang="en-CA" sz="1400" b="1"/>
        </a:p>
      </xdr:txBody>
    </xdr:sp>
    <xdr:clientData/>
  </xdr:twoCellAnchor>
  <xdr:twoCellAnchor>
    <xdr:from>
      <xdr:col>5</xdr:col>
      <xdr:colOff>95250</xdr:colOff>
      <xdr:row>27</xdr:row>
      <xdr:rowOff>95251</xdr:rowOff>
    </xdr:from>
    <xdr:to>
      <xdr:col>11</xdr:col>
      <xdr:colOff>371475</xdr:colOff>
      <xdr:row>31</xdr:row>
      <xdr:rowOff>171451</xdr:rowOff>
    </xdr:to>
    <xdr:sp macro="" textlink="">
      <xdr:nvSpPr>
        <xdr:cNvPr id="3" name="TextBox 2">
          <a:extLst>
            <a:ext uri="{FF2B5EF4-FFF2-40B4-BE49-F238E27FC236}">
              <a16:creationId xmlns:a16="http://schemas.microsoft.com/office/drawing/2014/main" id="{28BFF00C-FD25-486A-A812-EC64C95A6565}"/>
            </a:ext>
          </a:extLst>
        </xdr:cNvPr>
        <xdr:cNvSpPr txBox="1"/>
      </xdr:nvSpPr>
      <xdr:spPr>
        <a:xfrm>
          <a:off x="4619625" y="6400801"/>
          <a:ext cx="9305925" cy="8382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400" b="1" i="0" u="none" strike="noStrike" baseline="0">
              <a:solidFill>
                <a:schemeClr val="dk1"/>
              </a:solidFill>
              <a:latin typeface="+mn-lt"/>
              <a:ea typeface="+mn-ea"/>
              <a:cs typeface="+mn-cs"/>
            </a:rPr>
            <a:t>2. A stock has an expected return of 6.92%. The expected return on the market is 7.26% and</a:t>
          </a:r>
        </a:p>
        <a:p>
          <a:pPr algn="ctr"/>
          <a:r>
            <a:rPr lang="en-CA" sz="1400" b="1" i="0" u="none" strike="noStrike" baseline="0">
              <a:solidFill>
                <a:schemeClr val="dk1"/>
              </a:solidFill>
              <a:latin typeface="+mn-lt"/>
              <a:ea typeface="+mn-ea"/>
              <a:cs typeface="+mn-cs"/>
            </a:rPr>
            <a:t>the risk-free rate is 3.486%. According to CAPM, what is the beta value of this stock?</a:t>
          </a:r>
          <a:endParaRPr lang="en-CA" sz="1800" b="1"/>
        </a:p>
      </xdr:txBody>
    </xdr:sp>
    <xdr:clientData/>
  </xdr:twoCellAnchor>
  <xdr:twoCellAnchor>
    <xdr:from>
      <xdr:col>5</xdr:col>
      <xdr:colOff>0</xdr:colOff>
      <xdr:row>41</xdr:row>
      <xdr:rowOff>0</xdr:rowOff>
    </xdr:from>
    <xdr:to>
      <xdr:col>11</xdr:col>
      <xdr:colOff>381000</xdr:colOff>
      <xdr:row>45</xdr:row>
      <xdr:rowOff>104775</xdr:rowOff>
    </xdr:to>
    <xdr:sp macro="" textlink="">
      <xdr:nvSpPr>
        <xdr:cNvPr id="4" name="TextBox 3">
          <a:extLst>
            <a:ext uri="{FF2B5EF4-FFF2-40B4-BE49-F238E27FC236}">
              <a16:creationId xmlns:a16="http://schemas.microsoft.com/office/drawing/2014/main" id="{515CC5CA-94D7-4F4C-B5D5-8C1F4EC8A617}"/>
            </a:ext>
          </a:extLst>
        </xdr:cNvPr>
        <xdr:cNvSpPr txBox="1"/>
      </xdr:nvSpPr>
      <xdr:spPr>
        <a:xfrm>
          <a:off x="4524375" y="9658350"/>
          <a:ext cx="9458325" cy="8667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400" b="1" i="0" u="none" strike="noStrike" baseline="0">
              <a:solidFill>
                <a:schemeClr val="dk1"/>
              </a:solidFill>
              <a:latin typeface="+mn-lt"/>
              <a:ea typeface="+mn-ea"/>
              <a:cs typeface="+mn-cs"/>
            </a:rPr>
            <a:t>3. A stock has an expected return of 7.25%. The expected return on the market is 6.92% and</a:t>
          </a:r>
        </a:p>
        <a:p>
          <a:pPr algn="ctr"/>
          <a:r>
            <a:rPr lang="en-CA" sz="1400" b="1" i="0" u="none" strike="noStrike" baseline="0">
              <a:solidFill>
                <a:schemeClr val="dk1"/>
              </a:solidFill>
              <a:latin typeface="+mn-lt"/>
              <a:ea typeface="+mn-ea"/>
              <a:cs typeface="+mn-cs"/>
            </a:rPr>
            <a:t>the beta value is 1.10. According to CAPM, what is risk free rate of this stock?</a:t>
          </a:r>
          <a:endParaRPr lang="en-CA" sz="1800" b="1"/>
        </a:p>
      </xdr:txBody>
    </xdr:sp>
    <xdr:clientData/>
  </xdr:twoCellAnchor>
  <xdr:twoCellAnchor>
    <xdr:from>
      <xdr:col>5</xdr:col>
      <xdr:colOff>0</xdr:colOff>
      <xdr:row>54</xdr:row>
      <xdr:rowOff>95250</xdr:rowOff>
    </xdr:from>
    <xdr:to>
      <xdr:col>11</xdr:col>
      <xdr:colOff>381000</xdr:colOff>
      <xdr:row>59</xdr:row>
      <xdr:rowOff>9525</xdr:rowOff>
    </xdr:to>
    <xdr:sp macro="" textlink="">
      <xdr:nvSpPr>
        <xdr:cNvPr id="5" name="TextBox 4">
          <a:extLst>
            <a:ext uri="{FF2B5EF4-FFF2-40B4-BE49-F238E27FC236}">
              <a16:creationId xmlns:a16="http://schemas.microsoft.com/office/drawing/2014/main" id="{D024B28B-F6B7-4A7D-AB33-311EBD64190A}"/>
            </a:ext>
          </a:extLst>
        </xdr:cNvPr>
        <xdr:cNvSpPr txBox="1"/>
      </xdr:nvSpPr>
      <xdr:spPr>
        <a:xfrm>
          <a:off x="4524375" y="12753975"/>
          <a:ext cx="9458325" cy="8667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400" b="1" i="0" u="none" strike="noStrike" baseline="0">
              <a:solidFill>
                <a:schemeClr val="dk1"/>
              </a:solidFill>
              <a:latin typeface="+mn-lt"/>
              <a:ea typeface="+mn-ea"/>
              <a:cs typeface="+mn-cs"/>
            </a:rPr>
            <a:t>4. A stock has an expected return of 7.25%. The expected return on the market is 6.92% and</a:t>
          </a:r>
        </a:p>
        <a:p>
          <a:pPr algn="ctr"/>
          <a:r>
            <a:rPr lang="en-CA" sz="1400" b="1" i="0" u="none" strike="noStrike" baseline="0">
              <a:solidFill>
                <a:schemeClr val="dk1"/>
              </a:solidFill>
              <a:latin typeface="+mn-lt"/>
              <a:ea typeface="+mn-ea"/>
              <a:cs typeface="+mn-cs"/>
            </a:rPr>
            <a:t>the beta value is 1.10. According to CAPM, what is risk free rate of this stock?</a:t>
          </a:r>
          <a:endParaRPr lang="en-CA" sz="1800" b="1"/>
        </a:p>
      </xdr:txBody>
    </xdr:sp>
    <xdr:clientData/>
  </xdr:twoCellAnchor>
  <xdr:twoCellAnchor>
    <xdr:from>
      <xdr:col>7</xdr:col>
      <xdr:colOff>9525</xdr:colOff>
      <xdr:row>68</xdr:row>
      <xdr:rowOff>161925</xdr:rowOff>
    </xdr:from>
    <xdr:to>
      <xdr:col>7</xdr:col>
      <xdr:colOff>2924175</xdr:colOff>
      <xdr:row>77</xdr:row>
      <xdr:rowOff>152400</xdr:rowOff>
    </xdr:to>
    <xdr:sp macro="" textlink="">
      <xdr:nvSpPr>
        <xdr:cNvPr id="7" name="TextBox 6">
          <a:extLst>
            <a:ext uri="{FF2B5EF4-FFF2-40B4-BE49-F238E27FC236}">
              <a16:creationId xmlns:a16="http://schemas.microsoft.com/office/drawing/2014/main" id="{7B0AE714-6890-4598-8A3B-8F4BAC50135D}"/>
            </a:ext>
          </a:extLst>
        </xdr:cNvPr>
        <xdr:cNvSpPr txBox="1"/>
      </xdr:nvSpPr>
      <xdr:spPr>
        <a:xfrm>
          <a:off x="6067425" y="16068675"/>
          <a:ext cx="2914650" cy="170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2400" b="1" i="0" u="none" strike="noStrike" baseline="0">
              <a:solidFill>
                <a:schemeClr val="dk1"/>
              </a:solidFill>
              <a:latin typeface="+mn-lt"/>
              <a:ea typeface="+mn-ea"/>
              <a:cs typeface="+mn-cs"/>
            </a:rPr>
            <a:t>Sustainable Dividend Growth Model</a:t>
          </a:r>
          <a:endParaRPr lang="en-CA" sz="3200" b="1"/>
        </a:p>
      </xdr:txBody>
    </xdr:sp>
    <xdr:clientData/>
  </xdr:twoCellAnchor>
  <xdr:twoCellAnchor>
    <xdr:from>
      <xdr:col>0</xdr:col>
      <xdr:colOff>285750</xdr:colOff>
      <xdr:row>63</xdr:row>
      <xdr:rowOff>28575</xdr:rowOff>
    </xdr:from>
    <xdr:to>
      <xdr:col>6</xdr:col>
      <xdr:colOff>342900</xdr:colOff>
      <xdr:row>76</xdr:row>
      <xdr:rowOff>142875</xdr:rowOff>
    </xdr:to>
    <xdr:graphicFrame macro="">
      <xdr:nvGraphicFramePr>
        <xdr:cNvPr id="6" name="Chart 5">
          <a:extLst>
            <a:ext uri="{FF2B5EF4-FFF2-40B4-BE49-F238E27FC236}">
              <a16:creationId xmlns:a16="http://schemas.microsoft.com/office/drawing/2014/main" id="{D399E90C-F3D4-45E4-6325-88E388803F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123824</xdr:colOff>
      <xdr:row>78</xdr:row>
      <xdr:rowOff>142875</xdr:rowOff>
    </xdr:from>
    <xdr:to>
      <xdr:col>7</xdr:col>
      <xdr:colOff>9525</xdr:colOff>
      <xdr:row>101</xdr:row>
      <xdr:rowOff>9525</xdr:rowOff>
    </xdr:to>
    <xdr:graphicFrame macro="">
      <xdr:nvGraphicFramePr>
        <xdr:cNvPr id="8" name="Chart 7">
          <a:extLst>
            <a:ext uri="{FF2B5EF4-FFF2-40B4-BE49-F238E27FC236}">
              <a16:creationId xmlns:a16="http://schemas.microsoft.com/office/drawing/2014/main" id="{2CF3220F-E4BB-E09F-1970-F08554C267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314325</xdr:colOff>
      <xdr:row>9</xdr:row>
      <xdr:rowOff>128587</xdr:rowOff>
    </xdr:from>
    <xdr:to>
      <xdr:col>22</xdr:col>
      <xdr:colOff>533400</xdr:colOff>
      <xdr:row>24</xdr:row>
      <xdr:rowOff>14287</xdr:rowOff>
    </xdr:to>
    <xdr:graphicFrame macro="">
      <xdr:nvGraphicFramePr>
        <xdr:cNvPr id="2" name="Chart 1">
          <a:extLst>
            <a:ext uri="{FF2B5EF4-FFF2-40B4-BE49-F238E27FC236}">
              <a16:creationId xmlns:a16="http://schemas.microsoft.com/office/drawing/2014/main" id="{6B12BE02-AC97-958C-0BB4-E885FD2832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24</xdr:row>
      <xdr:rowOff>166687</xdr:rowOff>
    </xdr:from>
    <xdr:to>
      <xdr:col>22</xdr:col>
      <xdr:colOff>523875</xdr:colOff>
      <xdr:row>39</xdr:row>
      <xdr:rowOff>52387</xdr:rowOff>
    </xdr:to>
    <xdr:graphicFrame macro="">
      <xdr:nvGraphicFramePr>
        <xdr:cNvPr id="3" name="Chart 2">
          <a:extLst>
            <a:ext uri="{FF2B5EF4-FFF2-40B4-BE49-F238E27FC236}">
              <a16:creationId xmlns:a16="http://schemas.microsoft.com/office/drawing/2014/main" id="{6329515B-2F39-F0FF-1BC0-F5BF13C866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694209-56EE-4954-B398-685E574A960E}" name="Table5" displayName="Table5" ref="B31:C34" totalsRowShown="0" headerRowDxfId="59" dataDxfId="58" tableBorderDxfId="57">
  <autoFilter ref="B31:C34" xr:uid="{9E694209-56EE-4954-B398-685E574A960E}"/>
  <tableColumns count="2">
    <tableColumn id="1" xr3:uid="{F56E684A-0DE6-4B9A-B87A-D6B64890452E}" name="Particulars" dataDxfId="56"/>
    <tableColumn id="2" xr3:uid="{53AE1EFC-70E5-484A-B527-D5DF4B1CF77D}" name="Values" dataDxfId="5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D31672-F825-44E5-93DA-F8F10CD4A8F1}" name="Table4" displayName="Table4" ref="B39:C43" totalsRowShown="0" headerRowDxfId="54" dataDxfId="53" tableBorderDxfId="52">
  <autoFilter ref="B39:C43" xr:uid="{8AD31672-F825-44E5-93DA-F8F10CD4A8F1}"/>
  <tableColumns count="2">
    <tableColumn id="1" xr3:uid="{969C1F27-74A5-4271-82A3-31582DC40907}" name="Particulars" dataDxfId="51"/>
    <tableColumn id="2" xr3:uid="{ADDFBABB-CD0C-4AE4-85DD-103A1B8A4BAF}" name="Values" dataDxfId="50"/>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54F55A-99B0-4B8C-91B5-8BF8BCAE7289}" name="Table6" displayName="Table6" ref="B47:C50" totalsRowShown="0" headerRowDxfId="49" dataDxfId="48" tableBorderDxfId="47">
  <autoFilter ref="B47:C50" xr:uid="{7454F55A-99B0-4B8C-91B5-8BF8BCAE7289}"/>
  <tableColumns count="2">
    <tableColumn id="1" xr3:uid="{45388B13-F950-473A-97CD-BB0BF3B75F9A}" name="Particulars" dataDxfId="46"/>
    <tableColumn id="2" xr3:uid="{57D3FCA2-9693-497C-8C4B-A9AD2547035A}" name="Values" dataDxfId="45"/>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0C43DF-EDAE-41BD-9E1D-413137FF4E63}" name="Table7" displayName="Table7" ref="B58:C61" totalsRowShown="0" headerRowDxfId="44" dataDxfId="43" tableBorderDxfId="42">
  <autoFilter ref="B58:C61" xr:uid="{820C43DF-EDAE-41BD-9E1D-413137FF4E63}"/>
  <tableColumns count="2">
    <tableColumn id="1" xr3:uid="{D34D4CCA-15B3-4018-9AB7-ADB8C2D214E2}" name="Particulars" dataDxfId="41"/>
    <tableColumn id="2" xr3:uid="{5AF4D796-7657-4D4C-9176-81BD609F143F}" name="Values" dataDxfId="40"/>
  </tableColumns>
  <tableStyleInfo name="TableStyleLight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C48517-7654-4BB8-9B45-BE97471E9D6F}" name="Table76" displayName="Table76" ref="B65:C68" totalsRowShown="0" tableBorderDxfId="39">
  <autoFilter ref="B65:C68" xr:uid="{3EC48517-7654-4BB8-9B45-BE97471E9D6F}"/>
  <tableColumns count="2">
    <tableColumn id="1" xr3:uid="{511A5ABF-246F-454C-BB5F-CADB8A50B204}" name="Particulars" dataDxfId="38"/>
    <tableColumn id="2" xr3:uid="{FC9668BA-169F-48C8-979E-554EFABB65A2}" name="Values" dataDxfId="37"/>
  </tableColumns>
  <tableStyleInfo name="TableStyleLight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7506BE0-4059-48C9-9FA8-A2A067B48ADA}" name="Table810" displayName="Table810" ref="B72:C75" totalsRowShown="0" headerRowDxfId="36" dataDxfId="35" tableBorderDxfId="34">
  <autoFilter ref="B72:C75" xr:uid="{37506BE0-4059-48C9-9FA8-A2A067B48ADA}"/>
  <tableColumns count="2">
    <tableColumn id="1" xr3:uid="{48C07DEA-F17B-41CA-BC3A-FA9A37C7A077}" name="Name" dataDxfId="33"/>
    <tableColumn id="2" xr3:uid="{E7F009C5-8BD3-4976-A609-68C2B326A741}" name="Values" dataDxfId="32"/>
  </tableColumns>
  <tableStyleInfo name="TableStyleLight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34AF7B-1ABA-4CE4-A9AB-232DB143B7E4}" name="Table8108" displayName="Table8108" ref="B79:C82" totalsRowShown="0" headerRowDxfId="31" dataDxfId="30" tableBorderDxfId="29">
  <autoFilter ref="B79:C82" xr:uid="{4034AF7B-1ABA-4CE4-A9AB-232DB143B7E4}"/>
  <tableColumns count="2">
    <tableColumn id="1" xr3:uid="{A8C7E5A0-E9FA-4F7D-A090-922CABAB0619}" name="Name" dataDxfId="28"/>
    <tableColumn id="2" xr3:uid="{7EB5DF1F-8799-4841-A903-920E9369E0A5}" name="Values" dataDxfId="27"/>
  </tableColumns>
  <tableStyleInfo name="TableStyleLight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A94E70A-43DA-4DB5-8355-B71184425642}" name="Table81089" displayName="Table81089" ref="B86:C89" totalsRowShown="0" headerRowDxfId="26" dataDxfId="25" tableBorderDxfId="24">
  <autoFilter ref="B86:C89" xr:uid="{DA94E70A-43DA-4DB5-8355-B71184425642}"/>
  <tableColumns count="2">
    <tableColumn id="1" xr3:uid="{C50CA54A-3E6E-484B-8843-ECAB9E87DBD9}" name="Name" dataDxfId="23"/>
    <tableColumn id="2" xr3:uid="{316EACE1-7EB4-45DC-ADB0-A366C804C3DF}" name="Values" dataDxfId="22"/>
  </tableColumns>
  <tableStyleInfo name="TableStyleLight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0CD2CEB-4F60-4CC2-8163-B827E3FBB3AC}" name="Table8108910" displayName="Table8108910" ref="B93:C96" totalsRowShown="0" headerRowDxfId="21" dataDxfId="20" tableBorderDxfId="19">
  <autoFilter ref="B93:C96" xr:uid="{60CD2CEB-4F60-4CC2-8163-B827E3FBB3AC}"/>
  <tableColumns count="2">
    <tableColumn id="1" xr3:uid="{6F4ED0CE-0C7C-42D1-9507-72FA5C36E5C7}" name="Name" dataDxfId="18"/>
    <tableColumn id="2" xr3:uid="{F46DDE6C-61A5-47B8-BBFC-EBEA90B70693}" name="Values" dataDxfId="17"/>
  </tableColumns>
  <tableStyleInfo name="TableStyleLight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F73893-0870-4201-95BF-0E58E0B543B4}" name="Table810111314" displayName="Table810111314" ref="B102:C105" totalsRowShown="0" headerRowDxfId="16" dataDxfId="15" tableBorderDxfId="14">
  <autoFilter ref="B102:C105" xr:uid="{5CF73893-0870-4201-95BF-0E58E0B543B4}"/>
  <tableColumns count="2">
    <tableColumn id="1" xr3:uid="{7130A3DC-87B8-4F69-B7E1-24C02DAFFB34}" name="Name" dataDxfId="13"/>
    <tableColumn id="2" xr3:uid="{1DE70432-CBB5-4A5C-AC43-176AF7970DC5}" name="Values" dataDxfId="12"/>
  </tableColumns>
  <tableStyleInfo name="TableStyleLight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CE8705-ABF9-4163-8464-5CC44EC83E5F}" name="Table81011131412" displayName="Table81011131412" ref="B111:C114" totalsRowShown="0" headerRowDxfId="11" tableBorderDxfId="10">
  <autoFilter ref="B111:C114" xr:uid="{9ECE8705-ABF9-4163-8464-5CC44EC83E5F}"/>
  <tableColumns count="2">
    <tableColumn id="1" xr3:uid="{9E2A3141-5AE6-4654-A124-7FD76225F547}" name="Name" dataDxfId="9"/>
    <tableColumn id="2" xr3:uid="{AAC8D87C-A2F7-463D-8843-4DF139073D4A}" name="Values" dataDxfId="8"/>
  </tableColumns>
  <tableStyleInfo name="TableStyleLight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1B913BA-6A85-4360-9001-CF803AAD208C}" name="Table8101113" displayName="Table8101113" ref="B118:C121" totalsRowShown="0" headerRowDxfId="7" tableBorderDxfId="6">
  <autoFilter ref="B118:C121" xr:uid="{21B913BA-6A85-4360-9001-CF803AAD208C}"/>
  <tableColumns count="2">
    <tableColumn id="1" xr3:uid="{41854655-87D1-4356-8CFC-71790E76C6A8}" name="Name" dataDxfId="5"/>
    <tableColumn id="2" xr3:uid="{0BF2D00F-B3EC-4F94-83AE-EDBF53C27E35}" name="Values" dataDxfId="4"/>
  </tableColumns>
  <tableStyleInfo name="TableStyleLight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AFFC2BE-C9ED-4013-8205-41CA97A53005}" name="Table810111315" displayName="Table810111315" ref="B126:C132" totalsRowShown="0" headerRowDxfId="3" tableBorderDxfId="2">
  <autoFilter ref="B126:C132" xr:uid="{8AFFC2BE-C9ED-4013-8205-41CA97A53005}"/>
  <tableColumns count="2">
    <tableColumn id="1" xr3:uid="{089D8BA4-9DA3-4961-A258-86981DB86651}" name="Name" dataDxfId="1"/>
    <tableColumn id="2" xr3:uid="{6C4B0E77-2FB3-4B60-8636-5F9EABB6A220}" name="Values"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2" Type="http://schemas.openxmlformats.org/officeDocument/2006/relationships/drawing" Target="../drawings/drawing1.xml"/><Relationship Id="rId1" Type="http://schemas.openxmlformats.org/officeDocument/2006/relationships/hyperlink" Target="https://www.macrotrends.net/stocks/charts/JPM/jpmorgan-chase/cost-goods-sold" TargetMode="External"/><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5" Type="http://schemas.openxmlformats.org/officeDocument/2006/relationships/table" Target="../tables/table1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s>
</file>

<file path=xl/worksheets/_rels/sheet2.xml.rels><?xml version="1.0" encoding="UTF-8" standalone="yes"?>
<Relationships xmlns="http://schemas.openxmlformats.org/package/2006/relationships"><Relationship Id="rId3" Type="http://schemas.openxmlformats.org/officeDocument/2006/relationships/hyperlink" Target="https://finance.yahoo.com/quote/JPM?p=JPM" TargetMode="External"/><Relationship Id="rId2" Type="http://schemas.openxmlformats.org/officeDocument/2006/relationships/hyperlink" Target="https://finance.yahoo.com/quote/JPM?p=JPM" TargetMode="External"/><Relationship Id="rId1" Type="http://schemas.openxmlformats.org/officeDocument/2006/relationships/hyperlink" Target="https://finance.yahoo.com/quote/%5EFVX?p=%5EFVX" TargetMode="External"/><Relationship Id="rId5" Type="http://schemas.openxmlformats.org/officeDocument/2006/relationships/drawing" Target="../drawings/drawing2.xml"/><Relationship Id="rId4" Type="http://schemas.openxmlformats.org/officeDocument/2006/relationships/hyperlink" Target="https://finance.yahoo.com/quote/%5EFVX?p=%5EFVX"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AB0D2-5F92-4848-B925-C1D3E79636DF}">
  <dimension ref="A2:K135"/>
  <sheetViews>
    <sheetView tabSelected="1" topLeftCell="A99" zoomScale="90" zoomScaleNormal="90" workbookViewId="0">
      <selection activeCell="C113" sqref="C113"/>
    </sheetView>
  </sheetViews>
  <sheetFormatPr defaultRowHeight="15" x14ac:dyDescent="0.25"/>
  <cols>
    <col min="2" max="2" width="53.140625" bestFit="1" customWidth="1"/>
    <col min="3" max="3" width="19" bestFit="1" customWidth="1"/>
    <col min="5" max="5" width="35.28515625" bestFit="1" customWidth="1"/>
    <col min="6" max="6" width="29.7109375" bestFit="1" customWidth="1"/>
  </cols>
  <sheetData>
    <row r="2" spans="2:11" ht="19.5" thickBot="1" x14ac:dyDescent="0.35">
      <c r="J2" s="106"/>
      <c r="K2" s="106"/>
    </row>
    <row r="3" spans="2:11" ht="21.75" thickBot="1" x14ac:dyDescent="0.4">
      <c r="B3" s="92" t="s">
        <v>5</v>
      </c>
      <c r="C3" s="93"/>
      <c r="D3" s="3"/>
      <c r="E3" s="153" t="s">
        <v>16</v>
      </c>
      <c r="F3" s="154"/>
      <c r="G3" s="3"/>
      <c r="H3" s="3"/>
    </row>
    <row r="4" spans="2:11" ht="21" x14ac:dyDescent="0.35">
      <c r="B4" s="90" t="s">
        <v>59</v>
      </c>
      <c r="C4" s="91">
        <v>90.29</v>
      </c>
      <c r="D4" s="3"/>
      <c r="E4" s="90" t="s">
        <v>17</v>
      </c>
      <c r="F4" s="94">
        <v>61985</v>
      </c>
      <c r="G4" s="3"/>
      <c r="H4" s="3"/>
    </row>
    <row r="5" spans="2:11" ht="21" x14ac:dyDescent="0.35">
      <c r="B5" s="83" t="s">
        <v>6</v>
      </c>
      <c r="C5" s="85">
        <v>132.08000000000001</v>
      </c>
      <c r="D5" s="3"/>
      <c r="E5" s="83" t="s">
        <v>18</v>
      </c>
      <c r="F5" s="95">
        <v>128695</v>
      </c>
      <c r="G5" s="3"/>
      <c r="H5" s="3"/>
    </row>
    <row r="6" spans="2:11" ht="21" x14ac:dyDescent="0.35">
      <c r="B6" s="83" t="s">
        <v>34</v>
      </c>
      <c r="C6" s="86">
        <f>4104933895/1000000</f>
        <v>4104.9338950000001</v>
      </c>
      <c r="D6" s="3"/>
      <c r="E6" s="83" t="s">
        <v>24</v>
      </c>
      <c r="F6" s="96">
        <v>12467000</v>
      </c>
      <c r="G6" s="3"/>
      <c r="H6" s="3"/>
    </row>
    <row r="7" spans="2:11" ht="21" x14ac:dyDescent="0.35">
      <c r="B7" s="83" t="s">
        <v>7</v>
      </c>
      <c r="C7" s="84">
        <v>27697</v>
      </c>
      <c r="D7" s="3"/>
      <c r="E7" s="83" t="s">
        <v>19</v>
      </c>
      <c r="F7" s="97">
        <v>26097</v>
      </c>
      <c r="G7" s="15" t="s">
        <v>111</v>
      </c>
      <c r="H7" s="3"/>
    </row>
    <row r="8" spans="2:11" ht="21" x14ac:dyDescent="0.35">
      <c r="B8" s="83" t="s">
        <v>1</v>
      </c>
      <c r="C8" s="84">
        <f>27697+539537</f>
        <v>567234</v>
      </c>
      <c r="D8" s="3"/>
      <c r="E8" s="83" t="s">
        <v>20</v>
      </c>
      <c r="F8" s="96">
        <v>7051</v>
      </c>
      <c r="G8" s="3"/>
      <c r="H8" s="3"/>
    </row>
    <row r="9" spans="2:11" ht="21.75" thickBot="1" x14ac:dyDescent="0.4">
      <c r="B9" s="83" t="s">
        <v>8</v>
      </c>
      <c r="C9" s="87">
        <v>0</v>
      </c>
      <c r="D9" s="4"/>
      <c r="E9" s="89" t="s">
        <v>4</v>
      </c>
      <c r="F9" s="98">
        <v>37676</v>
      </c>
      <c r="G9" s="4"/>
      <c r="H9" s="4"/>
    </row>
    <row r="10" spans="2:11" ht="21" x14ac:dyDescent="0.35">
      <c r="B10" s="83" t="s">
        <v>9</v>
      </c>
      <c r="C10" s="88">
        <f>27697+539537+215592+185369+453799+205857+425305</f>
        <v>2053156</v>
      </c>
      <c r="D10" s="3"/>
      <c r="E10" s="3"/>
      <c r="F10" s="3"/>
      <c r="G10" s="3"/>
      <c r="H10" s="3"/>
    </row>
    <row r="11" spans="2:11" ht="21" x14ac:dyDescent="0.35">
      <c r="B11" s="83" t="s">
        <v>10</v>
      </c>
      <c r="C11" s="87">
        <v>3665743</v>
      </c>
      <c r="D11" s="3"/>
      <c r="E11" s="3"/>
      <c r="F11" s="3"/>
      <c r="G11" s="3"/>
      <c r="H11" s="3"/>
    </row>
    <row r="12" spans="2:11" ht="21.75" thickBot="1" x14ac:dyDescent="0.4">
      <c r="B12" s="101" t="s">
        <v>2</v>
      </c>
      <c r="C12" s="111">
        <v>466727</v>
      </c>
      <c r="D12" s="3"/>
      <c r="E12" s="3"/>
      <c r="F12" s="3"/>
      <c r="G12" s="3"/>
      <c r="H12" s="3"/>
    </row>
    <row r="13" spans="2:11" ht="21" x14ac:dyDescent="0.35">
      <c r="B13" s="3"/>
      <c r="C13" s="3"/>
      <c r="D13" s="3"/>
      <c r="E13" s="3"/>
      <c r="F13" s="3"/>
      <c r="G13" s="3"/>
      <c r="H13" s="3"/>
    </row>
    <row r="14" spans="2:11" ht="21.75" thickBot="1" x14ac:dyDescent="0.4">
      <c r="B14" s="3"/>
      <c r="C14" s="3"/>
      <c r="D14" s="3"/>
      <c r="E14" s="3"/>
      <c r="F14" s="3"/>
      <c r="G14" s="3"/>
      <c r="H14" s="3"/>
    </row>
    <row r="15" spans="2:11" ht="42.75" thickBot="1" x14ac:dyDescent="0.4">
      <c r="B15" s="92" t="s">
        <v>11</v>
      </c>
      <c r="C15" s="93"/>
      <c r="D15" s="3"/>
      <c r="E15" s="3"/>
      <c r="F15" s="3"/>
      <c r="G15" s="155"/>
      <c r="H15" s="155"/>
    </row>
    <row r="16" spans="2:11" ht="21" x14ac:dyDescent="0.35">
      <c r="B16" s="99" t="s">
        <v>12</v>
      </c>
      <c r="C16" s="102">
        <f>3373411-295865</f>
        <v>3077546</v>
      </c>
      <c r="D16" s="3"/>
      <c r="G16" s="3"/>
      <c r="H16" s="5"/>
    </row>
    <row r="17" spans="1:8" ht="21.75" customHeight="1" x14ac:dyDescent="0.35">
      <c r="B17" s="100" t="s">
        <v>13</v>
      </c>
      <c r="C17" s="103">
        <v>3373411</v>
      </c>
      <c r="D17" s="3"/>
      <c r="G17" s="3"/>
      <c r="H17" s="3"/>
    </row>
    <row r="18" spans="1:8" ht="21" x14ac:dyDescent="0.35">
      <c r="B18" s="100" t="s">
        <v>14</v>
      </c>
      <c r="C18" s="103">
        <v>292332</v>
      </c>
      <c r="D18" s="3"/>
      <c r="G18" s="3"/>
      <c r="H18" s="5"/>
    </row>
    <row r="19" spans="1:8" ht="21.75" thickBot="1" x14ac:dyDescent="0.4">
      <c r="B19" s="101" t="s">
        <v>15</v>
      </c>
      <c r="C19" s="104">
        <v>3665743</v>
      </c>
      <c r="D19" s="3"/>
      <c r="E19" s="3"/>
      <c r="F19" s="3"/>
      <c r="G19" s="3"/>
      <c r="H19" s="5"/>
    </row>
    <row r="26" spans="1:8" x14ac:dyDescent="0.25">
      <c r="C26" s="2"/>
    </row>
    <row r="27" spans="1:8" ht="18.75" x14ac:dyDescent="0.3">
      <c r="A27" s="159" t="s">
        <v>60</v>
      </c>
      <c r="B27" s="159"/>
      <c r="C27" s="159"/>
      <c r="D27" s="159"/>
      <c r="E27" s="159"/>
      <c r="F27" s="159"/>
      <c r="G27" s="106"/>
      <c r="H27" s="106"/>
    </row>
    <row r="28" spans="1:8" x14ac:dyDescent="0.25">
      <c r="C28" s="2"/>
    </row>
    <row r="29" spans="1:8" x14ac:dyDescent="0.25">
      <c r="A29" s="107" t="s">
        <v>61</v>
      </c>
      <c r="C29" s="2"/>
    </row>
    <row r="30" spans="1:8" x14ac:dyDescent="0.25">
      <c r="C30" s="2"/>
    </row>
    <row r="31" spans="1:8" x14ac:dyDescent="0.25">
      <c r="B31" s="118" t="s">
        <v>62</v>
      </c>
      <c r="C31" s="1" t="s">
        <v>63</v>
      </c>
    </row>
    <row r="32" spans="1:8" x14ac:dyDescent="0.25">
      <c r="B32" s="116" t="s">
        <v>64</v>
      </c>
      <c r="C32" s="117">
        <f>27697+539537+215592+185369+453799+205857+425305</f>
        <v>2053156</v>
      </c>
      <c r="F32" s="109"/>
    </row>
    <row r="33" spans="1:3" ht="15.75" thickBot="1" x14ac:dyDescent="0.3">
      <c r="B33" s="124" t="s">
        <v>65</v>
      </c>
      <c r="C33" s="125">
        <f>3373411-295865</f>
        <v>3077546</v>
      </c>
    </row>
    <row r="34" spans="1:3" ht="15.75" thickBot="1" x14ac:dyDescent="0.3">
      <c r="B34" s="126" t="s">
        <v>66</v>
      </c>
      <c r="C34" s="127">
        <f>C32/C33</f>
        <v>0.66714063737796281</v>
      </c>
    </row>
    <row r="35" spans="1:3" x14ac:dyDescent="0.25">
      <c r="C35" s="2"/>
    </row>
    <row r="37" spans="1:3" x14ac:dyDescent="0.25">
      <c r="A37" s="107" t="s">
        <v>67</v>
      </c>
      <c r="C37" s="2"/>
    </row>
    <row r="38" spans="1:3" x14ac:dyDescent="0.25">
      <c r="C38" s="2"/>
    </row>
    <row r="39" spans="1:3" x14ac:dyDescent="0.25">
      <c r="B39" s="118" t="s">
        <v>62</v>
      </c>
      <c r="C39" s="1" t="s">
        <v>63</v>
      </c>
    </row>
    <row r="40" spans="1:3" x14ac:dyDescent="0.25">
      <c r="B40" s="119" t="s">
        <v>64</v>
      </c>
      <c r="C40" s="117">
        <f>27697+539537+215592+185369+453799+205857+425305</f>
        <v>2053156</v>
      </c>
    </row>
    <row r="41" spans="1:3" x14ac:dyDescent="0.25">
      <c r="B41" s="119" t="s">
        <v>68</v>
      </c>
      <c r="C41" s="1">
        <v>0</v>
      </c>
    </row>
    <row r="42" spans="1:3" ht="15.75" thickBot="1" x14ac:dyDescent="0.3">
      <c r="B42" s="120" t="s">
        <v>65</v>
      </c>
      <c r="C42" s="125">
        <f>3373411-295865</f>
        <v>3077546</v>
      </c>
    </row>
    <row r="43" spans="1:3" ht="15.75" thickBot="1" x14ac:dyDescent="0.3">
      <c r="B43" s="126" t="s">
        <v>21</v>
      </c>
      <c r="C43" s="127">
        <f>(C40-C41)/C42</f>
        <v>0.66714063737796281</v>
      </c>
    </row>
    <row r="44" spans="1:3" x14ac:dyDescent="0.25">
      <c r="C44" s="2"/>
    </row>
    <row r="45" spans="1:3" x14ac:dyDescent="0.25">
      <c r="A45" s="107" t="s">
        <v>69</v>
      </c>
      <c r="C45" s="2"/>
    </row>
    <row r="46" spans="1:3" x14ac:dyDescent="0.25">
      <c r="C46" s="2"/>
    </row>
    <row r="47" spans="1:3" x14ac:dyDescent="0.25">
      <c r="B47" s="121" t="s">
        <v>62</v>
      </c>
      <c r="C47" s="1" t="s">
        <v>63</v>
      </c>
    </row>
    <row r="48" spans="1:3" x14ac:dyDescent="0.25">
      <c r="B48" s="122" t="s">
        <v>70</v>
      </c>
      <c r="C48" s="123">
        <f>27697+539537</f>
        <v>567234</v>
      </c>
    </row>
    <row r="49" spans="1:6" ht="15.75" thickBot="1" x14ac:dyDescent="0.3">
      <c r="B49" s="128" t="s">
        <v>65</v>
      </c>
      <c r="C49" s="129">
        <f>3373411-295865</f>
        <v>3077546</v>
      </c>
    </row>
    <row r="50" spans="1:6" ht="15.75" thickBot="1" x14ac:dyDescent="0.3">
      <c r="B50" s="126" t="s">
        <v>22</v>
      </c>
      <c r="C50" s="127">
        <f>C48/C49</f>
        <v>0.18431373568421072</v>
      </c>
    </row>
    <row r="51" spans="1:6" x14ac:dyDescent="0.25">
      <c r="C51" s="2"/>
    </row>
    <row r="53" spans="1:6" x14ac:dyDescent="0.25">
      <c r="C53" s="2"/>
    </row>
    <row r="54" spans="1:6" ht="18.75" x14ac:dyDescent="0.3">
      <c r="A54" s="150" t="s">
        <v>71</v>
      </c>
      <c r="B54" s="150"/>
      <c r="C54" s="150"/>
      <c r="D54" s="150"/>
      <c r="E54" s="150"/>
      <c r="F54" s="150"/>
    </row>
    <row r="55" spans="1:6" x14ac:dyDescent="0.25">
      <c r="C55" s="2"/>
    </row>
    <row r="56" spans="1:6" x14ac:dyDescent="0.25">
      <c r="A56" s="107" t="s">
        <v>72</v>
      </c>
      <c r="C56" s="2"/>
    </row>
    <row r="57" spans="1:6" x14ac:dyDescent="0.25">
      <c r="C57" s="2"/>
    </row>
    <row r="58" spans="1:6" ht="15.75" thickBot="1" x14ac:dyDescent="0.3">
      <c r="B58" s="118" t="s">
        <v>62</v>
      </c>
      <c r="C58" s="1" t="s">
        <v>63</v>
      </c>
    </row>
    <row r="59" spans="1:6" ht="21.75" thickBot="1" x14ac:dyDescent="0.4">
      <c r="B59" s="131" t="s">
        <v>73</v>
      </c>
      <c r="C59" s="132">
        <v>61985</v>
      </c>
      <c r="E59" s="75" t="s">
        <v>58</v>
      </c>
      <c r="F59" s="81">
        <v>4</v>
      </c>
    </row>
    <row r="60" spans="1:6" ht="21.75" thickBot="1" x14ac:dyDescent="0.4">
      <c r="B60" s="130" t="s">
        <v>23</v>
      </c>
      <c r="C60" s="133">
        <f>F4-F7</f>
        <v>35888</v>
      </c>
      <c r="E60" s="76" t="s">
        <v>57</v>
      </c>
      <c r="F60" s="82">
        <f>F9/C6</f>
        <v>9.1782233194768654</v>
      </c>
    </row>
    <row r="61" spans="1:6" ht="21.75" thickBot="1" x14ac:dyDescent="0.4">
      <c r="B61" s="126" t="s">
        <v>74</v>
      </c>
      <c r="C61" s="134">
        <f>C60/C59</f>
        <v>0.57897878518996526</v>
      </c>
      <c r="E61" s="73" t="s">
        <v>35</v>
      </c>
      <c r="F61" s="77">
        <f>F59/F60</f>
        <v>0.43581419418197265</v>
      </c>
    </row>
    <row r="62" spans="1:6" x14ac:dyDescent="0.25">
      <c r="C62" s="2"/>
    </row>
    <row r="63" spans="1:6" x14ac:dyDescent="0.25">
      <c r="A63" s="107" t="s">
        <v>75</v>
      </c>
      <c r="C63" s="2"/>
    </row>
    <row r="64" spans="1:6" x14ac:dyDescent="0.25">
      <c r="C64" s="2"/>
    </row>
    <row r="65" spans="1:3" x14ac:dyDescent="0.25">
      <c r="B65" s="108" t="s">
        <v>62</v>
      </c>
      <c r="C65" s="1" t="s">
        <v>63</v>
      </c>
    </row>
    <row r="66" spans="1:3" x14ac:dyDescent="0.25">
      <c r="B66" s="138" t="s">
        <v>4</v>
      </c>
      <c r="C66" s="112">
        <f>F9</f>
        <v>37676</v>
      </c>
    </row>
    <row r="67" spans="1:3" ht="15.75" thickBot="1" x14ac:dyDescent="0.3">
      <c r="B67" s="139" t="s">
        <v>3</v>
      </c>
      <c r="C67" s="112">
        <f>F5</f>
        <v>128695</v>
      </c>
    </row>
    <row r="68" spans="1:3" ht="15.75" thickBot="1" x14ac:dyDescent="0.3">
      <c r="B68" s="135" t="s">
        <v>76</v>
      </c>
      <c r="C68" s="134">
        <f>C66/C67</f>
        <v>0.29275418625432226</v>
      </c>
    </row>
    <row r="69" spans="1:3" x14ac:dyDescent="0.25">
      <c r="C69" s="2"/>
    </row>
    <row r="70" spans="1:3" x14ac:dyDescent="0.25">
      <c r="A70" s="107" t="s">
        <v>77</v>
      </c>
      <c r="C70" s="2"/>
    </row>
    <row r="71" spans="1:3" x14ac:dyDescent="0.25">
      <c r="C71" s="2"/>
    </row>
    <row r="72" spans="1:3" x14ac:dyDescent="0.25">
      <c r="B72" s="118" t="s">
        <v>78</v>
      </c>
      <c r="C72" s="1" t="s">
        <v>63</v>
      </c>
    </row>
    <row r="73" spans="1:3" x14ac:dyDescent="0.25">
      <c r="B73" s="122" t="s">
        <v>4</v>
      </c>
      <c r="C73" s="136">
        <v>37676</v>
      </c>
    </row>
    <row r="74" spans="1:3" ht="15.75" thickBot="1" x14ac:dyDescent="0.3">
      <c r="B74" s="128" t="s">
        <v>0</v>
      </c>
      <c r="C74" s="137">
        <v>3665743</v>
      </c>
    </row>
    <row r="75" spans="1:3" ht="15.75" thickBot="1" x14ac:dyDescent="0.3">
      <c r="B75" s="126" t="s">
        <v>79</v>
      </c>
      <c r="C75" s="134">
        <f>C73/C74</f>
        <v>1.0277861814098807E-2</v>
      </c>
    </row>
    <row r="76" spans="1:3" x14ac:dyDescent="0.25">
      <c r="C76" s="2"/>
    </row>
    <row r="77" spans="1:3" x14ac:dyDescent="0.25">
      <c r="A77" s="107" t="s">
        <v>80</v>
      </c>
      <c r="C77" s="2"/>
    </row>
    <row r="78" spans="1:3" x14ac:dyDescent="0.25">
      <c r="C78" s="2"/>
    </row>
    <row r="79" spans="1:3" x14ac:dyDescent="0.25">
      <c r="B79" s="118" t="s">
        <v>78</v>
      </c>
      <c r="C79" s="1" t="s">
        <v>63</v>
      </c>
    </row>
    <row r="80" spans="1:3" x14ac:dyDescent="0.25">
      <c r="B80" s="122" t="s">
        <v>4</v>
      </c>
      <c r="C80" s="112">
        <f>C73</f>
        <v>37676</v>
      </c>
    </row>
    <row r="81" spans="1:6" ht="15.75" thickBot="1" x14ac:dyDescent="0.3">
      <c r="B81" s="128" t="s">
        <v>81</v>
      </c>
      <c r="C81" s="140">
        <v>292332</v>
      </c>
    </row>
    <row r="82" spans="1:6" ht="15.75" thickBot="1" x14ac:dyDescent="0.3">
      <c r="B82" s="126" t="s">
        <v>82</v>
      </c>
      <c r="C82" s="134">
        <f>C80/C81</f>
        <v>0.12888086148625535</v>
      </c>
    </row>
    <row r="83" spans="1:6" x14ac:dyDescent="0.25">
      <c r="C83" s="2"/>
    </row>
    <row r="84" spans="1:6" x14ac:dyDescent="0.25">
      <c r="A84" s="107" t="s">
        <v>83</v>
      </c>
      <c r="C84" s="2"/>
    </row>
    <row r="85" spans="1:6" ht="15.75" thickBot="1" x14ac:dyDescent="0.3">
      <c r="C85" s="2"/>
    </row>
    <row r="86" spans="1:6" ht="21" x14ac:dyDescent="0.35">
      <c r="B86" s="118" t="s">
        <v>78</v>
      </c>
      <c r="C86" s="1" t="s">
        <v>63</v>
      </c>
      <c r="E86" s="105" t="s">
        <v>36</v>
      </c>
      <c r="F86" s="78">
        <f>1-F61</f>
        <v>0.56418580581802735</v>
      </c>
    </row>
    <row r="87" spans="1:6" ht="21" x14ac:dyDescent="0.35">
      <c r="B87" s="131" t="s">
        <v>84</v>
      </c>
      <c r="C87" s="141">
        <f>F87+F88</f>
        <v>72263</v>
      </c>
      <c r="E87" s="11" t="s">
        <v>37</v>
      </c>
      <c r="F87" s="79">
        <v>26097</v>
      </c>
    </row>
    <row r="88" spans="1:6" ht="21.75" thickBot="1" x14ac:dyDescent="0.4">
      <c r="B88" s="130" t="s">
        <v>3</v>
      </c>
      <c r="C88" s="142">
        <v>128695</v>
      </c>
      <c r="E88" s="11" t="s">
        <v>38</v>
      </c>
      <c r="F88" s="79">
        <v>46166</v>
      </c>
    </row>
    <row r="89" spans="1:6" ht="21.75" thickBot="1" x14ac:dyDescent="0.4">
      <c r="B89" s="126" t="s">
        <v>85</v>
      </c>
      <c r="C89" s="134">
        <f>C87/C88</f>
        <v>0.56150588600955753</v>
      </c>
      <c r="E89" s="74" t="s">
        <v>39</v>
      </c>
      <c r="F89" s="80">
        <f>F87+F88</f>
        <v>72263</v>
      </c>
    </row>
    <row r="90" spans="1:6" x14ac:dyDescent="0.25">
      <c r="C90" s="2"/>
    </row>
    <row r="91" spans="1:6" x14ac:dyDescent="0.25">
      <c r="A91" s="107" t="s">
        <v>86</v>
      </c>
      <c r="C91" s="2"/>
    </row>
    <row r="92" spans="1:6" x14ac:dyDescent="0.25">
      <c r="C92" s="2"/>
    </row>
    <row r="93" spans="1:6" x14ac:dyDescent="0.25">
      <c r="B93" s="118" t="s">
        <v>78</v>
      </c>
      <c r="C93" s="1" t="s">
        <v>63</v>
      </c>
    </row>
    <row r="94" spans="1:6" ht="15.75" thickBot="1" x14ac:dyDescent="0.3">
      <c r="B94" s="131" t="s">
        <v>4</v>
      </c>
      <c r="C94" s="144">
        <v>37676</v>
      </c>
    </row>
    <row r="95" spans="1:6" ht="15.75" thickBot="1" x14ac:dyDescent="0.3">
      <c r="B95" s="130" t="s">
        <v>87</v>
      </c>
      <c r="C95" s="145">
        <f>4104933895/1000000</f>
        <v>4104.9338950000001</v>
      </c>
    </row>
    <row r="96" spans="1:6" ht="15.75" thickBot="1" x14ac:dyDescent="0.3">
      <c r="B96" s="126" t="s">
        <v>88</v>
      </c>
      <c r="C96" s="146">
        <f>C94/C95</f>
        <v>9.1782233194768654</v>
      </c>
      <c r="D96" s="107"/>
    </row>
    <row r="97" spans="1:5" x14ac:dyDescent="0.25">
      <c r="C97" s="2"/>
    </row>
    <row r="99" spans="1:5" x14ac:dyDescent="0.25">
      <c r="C99" s="2"/>
    </row>
    <row r="100" spans="1:5" ht="18.75" x14ac:dyDescent="0.3">
      <c r="A100" s="150" t="s">
        <v>89</v>
      </c>
      <c r="B100" s="150"/>
      <c r="C100" s="150"/>
      <c r="D100" s="150"/>
      <c r="E100" s="150"/>
    </row>
    <row r="101" spans="1:5" x14ac:dyDescent="0.25">
      <c r="A101" s="110"/>
      <c r="C101" s="2"/>
    </row>
    <row r="102" spans="1:5" x14ac:dyDescent="0.25">
      <c r="B102" s="118" t="s">
        <v>78</v>
      </c>
      <c r="C102" s="1" t="s">
        <v>63</v>
      </c>
    </row>
    <row r="103" spans="1:5" x14ac:dyDescent="0.25">
      <c r="B103" s="131" t="s">
        <v>90</v>
      </c>
      <c r="C103" s="14">
        <v>141.22</v>
      </c>
      <c r="D103" t="s">
        <v>92</v>
      </c>
    </row>
    <row r="104" spans="1:5" ht="15.75" thickBot="1" x14ac:dyDescent="0.3">
      <c r="B104" s="130" t="s">
        <v>88</v>
      </c>
      <c r="C104" s="143">
        <f>C96</f>
        <v>9.1782233194768654</v>
      </c>
    </row>
    <row r="105" spans="1:5" ht="15.75" thickBot="1" x14ac:dyDescent="0.3">
      <c r="B105" s="126" t="s">
        <v>91</v>
      </c>
      <c r="C105" s="146">
        <f>C103/C104</f>
        <v>15.386420125594544</v>
      </c>
    </row>
    <row r="106" spans="1:5" x14ac:dyDescent="0.25">
      <c r="C106" s="2"/>
    </row>
    <row r="108" spans="1:5" x14ac:dyDescent="0.25">
      <c r="C108" s="2"/>
    </row>
    <row r="109" spans="1:5" ht="18.75" x14ac:dyDescent="0.3">
      <c r="A109" s="150" t="s">
        <v>93</v>
      </c>
      <c r="B109" s="150"/>
      <c r="C109" s="150"/>
      <c r="D109" s="150"/>
      <c r="E109" s="150"/>
    </row>
    <row r="110" spans="1:5" x14ac:dyDescent="0.25">
      <c r="C110" s="2"/>
    </row>
    <row r="111" spans="1:5" x14ac:dyDescent="0.25">
      <c r="B111" s="118" t="s">
        <v>78</v>
      </c>
      <c r="C111" s="1" t="s">
        <v>63</v>
      </c>
    </row>
    <row r="112" spans="1:5" x14ac:dyDescent="0.25">
      <c r="B112" s="131" t="s">
        <v>94</v>
      </c>
      <c r="C112" s="14">
        <f>F59</f>
        <v>4</v>
      </c>
    </row>
    <row r="113" spans="1:5" ht="15.75" thickBot="1" x14ac:dyDescent="0.3">
      <c r="B113" s="130" t="s">
        <v>4</v>
      </c>
      <c r="C113" s="14">
        <f>F9</f>
        <v>37676</v>
      </c>
    </row>
    <row r="114" spans="1:5" ht="15.75" thickBot="1" x14ac:dyDescent="0.3">
      <c r="B114" s="126" t="s">
        <v>35</v>
      </c>
      <c r="C114" s="134">
        <f>C112/C113</f>
        <v>1.0616838305552606E-4</v>
      </c>
    </row>
    <row r="115" spans="1:5" x14ac:dyDescent="0.25">
      <c r="C115" s="2"/>
    </row>
    <row r="116" spans="1:5" ht="18.75" x14ac:dyDescent="0.3">
      <c r="A116" s="150" t="s">
        <v>95</v>
      </c>
      <c r="B116" s="150"/>
      <c r="C116" s="150"/>
      <c r="D116" s="150"/>
      <c r="E116" s="150"/>
    </row>
    <row r="117" spans="1:5" x14ac:dyDescent="0.25">
      <c r="A117" s="110"/>
      <c r="C117" s="2"/>
    </row>
    <row r="118" spans="1:5" x14ac:dyDescent="0.25">
      <c r="B118" s="118" t="s">
        <v>78</v>
      </c>
      <c r="C118" s="1" t="s">
        <v>63</v>
      </c>
    </row>
    <row r="119" spans="1:5" x14ac:dyDescent="0.25">
      <c r="B119" s="131" t="s">
        <v>2</v>
      </c>
      <c r="C119" s="1">
        <v>466727</v>
      </c>
    </row>
    <row r="120" spans="1:5" ht="15.75" thickBot="1" x14ac:dyDescent="0.3">
      <c r="B120" s="130" t="s">
        <v>96</v>
      </c>
      <c r="C120" s="1">
        <f>C18</f>
        <v>292332</v>
      </c>
    </row>
    <row r="121" spans="1:5" ht="15.75" thickBot="1" x14ac:dyDescent="0.3">
      <c r="B121" s="126" t="s">
        <v>97</v>
      </c>
      <c r="C121" s="146">
        <f>C119/C120</f>
        <v>1.596564864605996</v>
      </c>
    </row>
    <row r="122" spans="1:5" x14ac:dyDescent="0.25">
      <c r="C122" s="2"/>
    </row>
    <row r="123" spans="1:5" x14ac:dyDescent="0.25">
      <c r="C123" s="2"/>
    </row>
    <row r="124" spans="1:5" ht="18.75" x14ac:dyDescent="0.3">
      <c r="A124" s="150" t="s">
        <v>105</v>
      </c>
      <c r="B124" s="150"/>
      <c r="C124" s="150"/>
      <c r="D124" s="150"/>
      <c r="E124" s="150"/>
    </row>
    <row r="125" spans="1:5" x14ac:dyDescent="0.25">
      <c r="C125" s="2"/>
    </row>
    <row r="126" spans="1:5" x14ac:dyDescent="0.25">
      <c r="B126" s="118" t="s">
        <v>78</v>
      </c>
      <c r="C126" s="1" t="s">
        <v>63</v>
      </c>
    </row>
    <row r="127" spans="1:5" ht="15.75" x14ac:dyDescent="0.25">
      <c r="B127" s="131" t="s">
        <v>98</v>
      </c>
      <c r="C127" s="113">
        <v>109029</v>
      </c>
      <c r="D127" s="156" t="s">
        <v>103</v>
      </c>
    </row>
    <row r="128" spans="1:5" ht="15.75" x14ac:dyDescent="0.25">
      <c r="B128" s="131" t="s">
        <v>99</v>
      </c>
      <c r="C128" s="114">
        <v>115627</v>
      </c>
      <c r="D128" s="156"/>
      <c r="E128" s="157" t="s">
        <v>104</v>
      </c>
    </row>
    <row r="129" spans="2:9" ht="17.25" customHeight="1" x14ac:dyDescent="0.25">
      <c r="B129" s="131" t="s">
        <v>100</v>
      </c>
      <c r="C129" s="114">
        <v>119951</v>
      </c>
      <c r="D129" s="156"/>
      <c r="E129" s="158"/>
    </row>
    <row r="130" spans="2:9" ht="15.75" x14ac:dyDescent="0.25">
      <c r="B130" s="131" t="s">
        <v>101</v>
      </c>
      <c r="C130" s="114">
        <v>121649</v>
      </c>
      <c r="D130" s="156"/>
    </row>
    <row r="131" spans="2:9" ht="16.5" thickBot="1" x14ac:dyDescent="0.3">
      <c r="B131" s="130" t="s">
        <v>102</v>
      </c>
      <c r="C131" s="147">
        <v>128695</v>
      </c>
      <c r="D131" s="156"/>
    </row>
    <row r="132" spans="2:9" ht="15.75" thickBot="1" x14ac:dyDescent="0.3">
      <c r="B132" s="149" t="s">
        <v>107</v>
      </c>
      <c r="C132" s="134">
        <f>(C131/C127)^(1/5)-1</f>
        <v>3.3722404441251408E-2</v>
      </c>
    </row>
    <row r="133" spans="2:9" x14ac:dyDescent="0.25">
      <c r="C133" s="2"/>
    </row>
    <row r="135" spans="2:9" ht="405" customHeight="1" x14ac:dyDescent="0.25">
      <c r="F135" s="151" t="s">
        <v>108</v>
      </c>
      <c r="G135" s="152"/>
      <c r="H135" s="152"/>
      <c r="I135" s="152"/>
    </row>
  </sheetData>
  <mergeCells count="11">
    <mergeCell ref="A124:E124"/>
    <mergeCell ref="F135:I135"/>
    <mergeCell ref="E3:F3"/>
    <mergeCell ref="G15:H15"/>
    <mergeCell ref="D127:D131"/>
    <mergeCell ref="E128:E129"/>
    <mergeCell ref="A27:F27"/>
    <mergeCell ref="A54:F54"/>
    <mergeCell ref="A100:E100"/>
    <mergeCell ref="A109:E109"/>
    <mergeCell ref="A116:E116"/>
  </mergeCells>
  <hyperlinks>
    <hyperlink ref="G7" r:id="rId1" xr:uid="{B8703652-BCFC-46CC-A027-E50356C2396F}"/>
  </hyperlinks>
  <pageMargins left="0.7" right="0.7" top="0.75" bottom="0.75" header="0.3" footer="0.3"/>
  <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A488D-3F12-4EE1-80AB-61C465059C36}">
  <dimension ref="A1:K73"/>
  <sheetViews>
    <sheetView workbookViewId="0">
      <selection activeCell="H4" sqref="H4"/>
    </sheetView>
  </sheetViews>
  <sheetFormatPr defaultRowHeight="15" x14ac:dyDescent="0.25"/>
  <cols>
    <col min="1" max="1" width="10.42578125" bestFit="1" customWidth="1"/>
    <col min="2" max="2" width="18.85546875" bestFit="1" customWidth="1"/>
    <col min="3" max="3" width="24.42578125" bestFit="1" customWidth="1"/>
    <col min="4" max="5" width="11" bestFit="1" customWidth="1"/>
    <col min="6" max="6" width="5.28515625" bestFit="1" customWidth="1"/>
    <col min="7" max="7" width="17.7109375" bestFit="1" customWidth="1"/>
    <col min="8" max="8" width="44" bestFit="1" customWidth="1"/>
    <col min="9" max="9" width="23.5703125" bestFit="1" customWidth="1"/>
    <col min="10" max="10" width="50.140625" bestFit="1" customWidth="1"/>
  </cols>
  <sheetData>
    <row r="1" spans="1:11" ht="15.75" thickBot="1" x14ac:dyDescent="0.3">
      <c r="A1" s="32" t="s">
        <v>40</v>
      </c>
      <c r="B1" s="33" t="s">
        <v>110</v>
      </c>
      <c r="C1" s="34" t="s">
        <v>41</v>
      </c>
      <c r="D1" s="14"/>
      <c r="E1" s="2"/>
    </row>
    <row r="2" spans="1:11" ht="21" x14ac:dyDescent="0.35">
      <c r="A2" s="61">
        <v>43221</v>
      </c>
      <c r="B2" s="60">
        <v>92.116546999999997</v>
      </c>
      <c r="C2" s="62"/>
      <c r="D2" s="14"/>
      <c r="E2" s="14"/>
      <c r="F2" s="12"/>
      <c r="G2" s="68" t="s">
        <v>42</v>
      </c>
      <c r="H2" s="69">
        <f>AVERAGE(C:C)</f>
        <v>1.0088333950023802</v>
      </c>
      <c r="J2" s="14"/>
      <c r="K2" s="14"/>
    </row>
    <row r="3" spans="1:11" ht="21.75" thickBot="1" x14ac:dyDescent="0.4">
      <c r="A3" s="63">
        <v>43252</v>
      </c>
      <c r="B3" s="59">
        <v>89.697631999999999</v>
      </c>
      <c r="C3" s="64">
        <f>B3/B2</f>
        <v>0.97374071131867335</v>
      </c>
      <c r="D3" s="14"/>
      <c r="E3" s="14"/>
      <c r="G3" s="70" t="s">
        <v>43</v>
      </c>
      <c r="H3" s="71">
        <f>GEOMEAN(C3:C61)-1</f>
        <v>5.5895117618549595E-3</v>
      </c>
    </row>
    <row r="4" spans="1:11" ht="21.75" thickBot="1" x14ac:dyDescent="0.4">
      <c r="A4" s="63">
        <v>43282</v>
      </c>
      <c r="B4" s="59">
        <v>98.951492000000002</v>
      </c>
      <c r="C4" s="64">
        <f t="shared" ref="C4:C61" si="0">B4/B3</f>
        <v>1.1031672720189536</v>
      </c>
      <c r="D4" s="14"/>
      <c r="E4" s="14"/>
      <c r="G4" s="72" t="s">
        <v>44</v>
      </c>
      <c r="H4" s="13">
        <f>(H3+1)^12-1</f>
        <v>6.9175061862023934E-2</v>
      </c>
    </row>
    <row r="5" spans="1:11" x14ac:dyDescent="0.25">
      <c r="A5" s="63">
        <v>43313</v>
      </c>
      <c r="B5" s="59">
        <v>99.168982999999997</v>
      </c>
      <c r="C5" s="64">
        <f t="shared" si="0"/>
        <v>1.002197955741789</v>
      </c>
      <c r="D5" s="14"/>
      <c r="E5" s="14"/>
    </row>
    <row r="6" spans="1:11" x14ac:dyDescent="0.25">
      <c r="A6" s="63">
        <v>43344</v>
      </c>
      <c r="B6" s="59">
        <v>97.66301</v>
      </c>
      <c r="C6" s="64">
        <f t="shared" si="0"/>
        <v>0.98481407235970142</v>
      </c>
      <c r="D6" s="14"/>
      <c r="E6" s="14"/>
    </row>
    <row r="7" spans="1:11" ht="15.75" thickBot="1" x14ac:dyDescent="0.3">
      <c r="A7" s="63">
        <v>43374</v>
      </c>
      <c r="B7" s="59">
        <v>94.356780999999998</v>
      </c>
      <c r="C7" s="64">
        <f t="shared" si="0"/>
        <v>0.9661465584564719</v>
      </c>
      <c r="D7" s="14"/>
      <c r="E7" s="14"/>
    </row>
    <row r="8" spans="1:11" ht="30.75" x14ac:dyDescent="0.55000000000000004">
      <c r="A8" s="63">
        <v>43405</v>
      </c>
      <c r="B8" s="59">
        <v>96.908835999999994</v>
      </c>
      <c r="C8" s="64">
        <f t="shared" si="0"/>
        <v>1.027046863754286</v>
      </c>
      <c r="D8" s="14"/>
      <c r="E8" s="14"/>
      <c r="H8" s="54" t="s">
        <v>28</v>
      </c>
    </row>
    <row r="9" spans="1:11" x14ac:dyDescent="0.25">
      <c r="A9" s="63">
        <v>43435</v>
      </c>
      <c r="B9" s="59">
        <v>85.081764000000007</v>
      </c>
      <c r="C9" s="64">
        <f t="shared" si="0"/>
        <v>0.8779567221300647</v>
      </c>
      <c r="D9" s="14"/>
      <c r="E9" s="14"/>
      <c r="H9" s="55"/>
    </row>
    <row r="10" spans="1:11" ht="21" x14ac:dyDescent="0.35">
      <c r="A10" s="63">
        <v>43466</v>
      </c>
      <c r="B10" s="59">
        <v>90.206551000000005</v>
      </c>
      <c r="C10" s="64">
        <f t="shared" si="0"/>
        <v>1.0602336712247762</v>
      </c>
      <c r="D10" s="14"/>
      <c r="E10" s="14"/>
      <c r="H10" s="56" t="s">
        <v>30</v>
      </c>
    </row>
    <row r="11" spans="1:11" ht="21" x14ac:dyDescent="0.35">
      <c r="A11" s="63">
        <v>43497</v>
      </c>
      <c r="B11" s="59">
        <v>91.694732999999999</v>
      </c>
      <c r="C11" s="64">
        <f t="shared" si="0"/>
        <v>1.016497493624382</v>
      </c>
      <c r="D11" s="14"/>
      <c r="E11" s="14"/>
      <c r="H11" s="57" t="s">
        <v>26</v>
      </c>
    </row>
    <row r="12" spans="1:11" ht="21" x14ac:dyDescent="0.35">
      <c r="A12" s="63">
        <v>43525</v>
      </c>
      <c r="B12" s="59">
        <v>88.944610999999995</v>
      </c>
      <c r="C12" s="64">
        <f t="shared" si="0"/>
        <v>0.9700078520322426</v>
      </c>
      <c r="D12" s="14"/>
      <c r="E12" s="14"/>
      <c r="H12" s="56" t="s">
        <v>25</v>
      </c>
    </row>
    <row r="13" spans="1:11" ht="21.75" thickBot="1" x14ac:dyDescent="0.4">
      <c r="A13" s="63">
        <v>43556</v>
      </c>
      <c r="B13" s="59">
        <v>101.96603399999999</v>
      </c>
      <c r="C13" s="64">
        <f t="shared" si="0"/>
        <v>1.1463992349126131</v>
      </c>
      <c r="D13" s="14"/>
      <c r="E13" s="14"/>
      <c r="H13" s="58" t="s">
        <v>27</v>
      </c>
    </row>
    <row r="14" spans="1:11" x14ac:dyDescent="0.25">
      <c r="A14" s="63">
        <v>43586</v>
      </c>
      <c r="B14" s="59">
        <v>93.812957999999995</v>
      </c>
      <c r="C14" s="64">
        <f t="shared" si="0"/>
        <v>0.92004125609121956</v>
      </c>
      <c r="D14" s="14"/>
      <c r="E14" s="14"/>
    </row>
    <row r="15" spans="1:11" x14ac:dyDescent="0.25">
      <c r="A15" s="63">
        <v>43617</v>
      </c>
      <c r="B15" s="59">
        <v>98.983458999999996</v>
      </c>
      <c r="C15" s="64">
        <f t="shared" si="0"/>
        <v>1.0551149980794765</v>
      </c>
      <c r="D15" s="14"/>
      <c r="E15" s="14"/>
    </row>
    <row r="16" spans="1:11" x14ac:dyDescent="0.25">
      <c r="A16" s="63">
        <v>43647</v>
      </c>
      <c r="B16" s="59">
        <v>102.701988</v>
      </c>
      <c r="C16" s="64">
        <f t="shared" si="0"/>
        <v>1.0375671757439797</v>
      </c>
      <c r="D16" s="14"/>
      <c r="E16" s="14"/>
    </row>
    <row r="17" spans="1:10" x14ac:dyDescent="0.25">
      <c r="A17" s="63">
        <v>43678</v>
      </c>
      <c r="B17" s="59">
        <v>97.954475000000002</v>
      </c>
      <c r="C17" s="64">
        <f t="shared" si="0"/>
        <v>0.95377389384127598</v>
      </c>
      <c r="D17" s="14"/>
      <c r="E17" s="14"/>
    </row>
    <row r="18" spans="1:10" x14ac:dyDescent="0.25">
      <c r="A18" s="63">
        <v>43709</v>
      </c>
      <c r="B18" s="59">
        <v>104.935936</v>
      </c>
      <c r="C18" s="64">
        <f t="shared" si="0"/>
        <v>1.0712725069477427</v>
      </c>
      <c r="D18" s="14"/>
      <c r="E18" s="14"/>
    </row>
    <row r="19" spans="1:10" x14ac:dyDescent="0.25">
      <c r="A19" s="63">
        <v>43739</v>
      </c>
      <c r="B19" s="59">
        <v>111.38241600000001</v>
      </c>
      <c r="C19" s="64">
        <f t="shared" si="0"/>
        <v>1.0614325296531402</v>
      </c>
      <c r="D19" s="14"/>
      <c r="E19" s="14"/>
    </row>
    <row r="20" spans="1:10" x14ac:dyDescent="0.25">
      <c r="A20" s="63">
        <v>43770</v>
      </c>
      <c r="B20" s="59">
        <v>118.422256</v>
      </c>
      <c r="C20" s="64">
        <f t="shared" si="0"/>
        <v>1.0632042314470895</v>
      </c>
      <c r="D20" s="14"/>
      <c r="E20" s="14"/>
    </row>
    <row r="21" spans="1:10" x14ac:dyDescent="0.25">
      <c r="A21" s="63">
        <v>43800</v>
      </c>
      <c r="B21" s="59">
        <v>125.28887899999999</v>
      </c>
      <c r="C21" s="64">
        <f t="shared" si="0"/>
        <v>1.0579842272216127</v>
      </c>
      <c r="D21" s="14"/>
      <c r="E21" s="14"/>
    </row>
    <row r="22" spans="1:10" ht="23.25" x14ac:dyDescent="0.35">
      <c r="A22" s="63">
        <v>43831</v>
      </c>
      <c r="B22" s="59">
        <v>118.96152499999999</v>
      </c>
      <c r="C22" s="64">
        <f t="shared" si="0"/>
        <v>0.9494978800153524</v>
      </c>
      <c r="D22" s="14"/>
      <c r="E22" s="14"/>
      <c r="H22" s="6" t="s">
        <v>32</v>
      </c>
      <c r="I22" s="43">
        <v>1.1000000000000001</v>
      </c>
      <c r="J22" s="15" t="s">
        <v>45</v>
      </c>
    </row>
    <row r="23" spans="1:10" ht="23.25" x14ac:dyDescent="0.35">
      <c r="A23" s="63">
        <v>43862</v>
      </c>
      <c r="B23" s="59">
        <v>105.026443</v>
      </c>
      <c r="C23" s="64">
        <f t="shared" si="0"/>
        <v>0.88286059715525678</v>
      </c>
      <c r="D23" s="14"/>
      <c r="E23" s="14"/>
      <c r="H23" s="6" t="s">
        <v>31</v>
      </c>
      <c r="I23" s="17">
        <v>6.9199999999999998E-2</v>
      </c>
    </row>
    <row r="24" spans="1:10" ht="23.25" x14ac:dyDescent="0.35">
      <c r="A24" s="63">
        <v>43891</v>
      </c>
      <c r="B24" s="59">
        <v>81.435958999999997</v>
      </c>
      <c r="C24" s="64">
        <f t="shared" si="0"/>
        <v>0.77538529035016446</v>
      </c>
      <c r="D24" s="14"/>
      <c r="E24" s="14"/>
      <c r="H24" s="6" t="s">
        <v>33</v>
      </c>
      <c r="I24" s="17">
        <v>3.6110000000000003E-2</v>
      </c>
      <c r="J24" s="15" t="s">
        <v>46</v>
      </c>
    </row>
    <row r="25" spans="1:10" ht="24" thickBot="1" x14ac:dyDescent="0.4">
      <c r="A25" s="63">
        <v>43922</v>
      </c>
      <c r="B25" s="59">
        <v>86.618995999999996</v>
      </c>
      <c r="C25" s="64">
        <f t="shared" si="0"/>
        <v>1.0636455573636703</v>
      </c>
      <c r="D25" s="14"/>
      <c r="E25" s="14"/>
      <c r="H25" s="44"/>
      <c r="I25" s="44"/>
    </row>
    <row r="26" spans="1:10" ht="24" thickBot="1" x14ac:dyDescent="0.4">
      <c r="A26" s="63">
        <v>43952</v>
      </c>
      <c r="B26" s="59">
        <v>88.935699</v>
      </c>
      <c r="C26" s="64">
        <f t="shared" si="0"/>
        <v>1.0267458999409322</v>
      </c>
      <c r="D26" s="14"/>
      <c r="E26" s="14"/>
      <c r="H26" s="45" t="s">
        <v>29</v>
      </c>
      <c r="I26" s="46">
        <f>I24+I22*(I23-I24)</f>
        <v>7.250899999999999E-2</v>
      </c>
    </row>
    <row r="27" spans="1:10" x14ac:dyDescent="0.25">
      <c r="A27" s="63">
        <v>43983</v>
      </c>
      <c r="B27" s="59">
        <v>85.965401</v>
      </c>
      <c r="C27" s="64">
        <f t="shared" si="0"/>
        <v>0.96660173548531958</v>
      </c>
      <c r="D27" s="14"/>
      <c r="E27" s="14"/>
    </row>
    <row r="28" spans="1:10" x14ac:dyDescent="0.25">
      <c r="A28" s="63">
        <v>44013</v>
      </c>
      <c r="B28" s="59">
        <v>88.323357000000001</v>
      </c>
      <c r="C28" s="64">
        <f t="shared" si="0"/>
        <v>1.0274291281442403</v>
      </c>
      <c r="D28" s="14"/>
      <c r="E28" s="14"/>
    </row>
    <row r="29" spans="1:10" x14ac:dyDescent="0.25">
      <c r="A29" s="63">
        <v>44044</v>
      </c>
      <c r="B29" s="59">
        <v>92.460136000000006</v>
      </c>
      <c r="C29" s="64">
        <f t="shared" si="0"/>
        <v>1.0468367501022409</v>
      </c>
      <c r="D29" s="14"/>
      <c r="E29" s="14"/>
    </row>
    <row r="30" spans="1:10" x14ac:dyDescent="0.25">
      <c r="A30" s="63">
        <v>44075</v>
      </c>
      <c r="B30" s="59">
        <v>88.842567000000003</v>
      </c>
      <c r="C30" s="64">
        <f t="shared" si="0"/>
        <v>0.96087428424288712</v>
      </c>
      <c r="D30" s="14"/>
      <c r="E30" s="14"/>
    </row>
    <row r="31" spans="1:10" x14ac:dyDescent="0.25">
      <c r="A31" s="63">
        <v>44105</v>
      </c>
      <c r="B31" s="59">
        <v>90.476021000000003</v>
      </c>
      <c r="C31" s="64">
        <f t="shared" si="0"/>
        <v>1.0183859388034118</v>
      </c>
      <c r="D31" s="14"/>
      <c r="E31" s="14"/>
    </row>
    <row r="32" spans="1:10" x14ac:dyDescent="0.25">
      <c r="A32" s="63">
        <v>44136</v>
      </c>
      <c r="B32" s="59">
        <v>109.794777</v>
      </c>
      <c r="C32" s="64">
        <f t="shared" si="0"/>
        <v>1.2135234925947946</v>
      </c>
      <c r="D32" s="14"/>
      <c r="E32" s="14"/>
    </row>
    <row r="33" spans="1:10" x14ac:dyDescent="0.25">
      <c r="A33" s="63">
        <v>44166</v>
      </c>
      <c r="B33" s="59">
        <v>118.354446</v>
      </c>
      <c r="C33" s="64">
        <f t="shared" si="0"/>
        <v>1.0779606210229837</v>
      </c>
      <c r="D33" s="14"/>
      <c r="E33" s="14"/>
    </row>
    <row r="34" spans="1:10" ht="23.25" x14ac:dyDescent="0.35">
      <c r="A34" s="63">
        <v>44197</v>
      </c>
      <c r="B34" s="59">
        <v>119.84470399999999</v>
      </c>
      <c r="C34" s="64">
        <f t="shared" si="0"/>
        <v>1.0125914830440759</v>
      </c>
      <c r="D34" s="14"/>
      <c r="E34" s="14"/>
      <c r="H34" s="6" t="s">
        <v>29</v>
      </c>
      <c r="I34" s="8">
        <v>7.2499999999999995E-2</v>
      </c>
    </row>
    <row r="35" spans="1:10" ht="23.25" x14ac:dyDescent="0.35">
      <c r="A35" s="63">
        <v>44228</v>
      </c>
      <c r="B35" s="59">
        <v>138.06298799999999</v>
      </c>
      <c r="C35" s="64">
        <f t="shared" si="0"/>
        <v>1.1520157619981271</v>
      </c>
      <c r="D35" s="14"/>
      <c r="E35" s="14"/>
      <c r="H35" s="6" t="s">
        <v>31</v>
      </c>
      <c r="I35" s="8">
        <v>6.9199999999999998E-2</v>
      </c>
    </row>
    <row r="36" spans="1:10" ht="23.25" x14ac:dyDescent="0.35">
      <c r="A36" s="63">
        <v>44256</v>
      </c>
      <c r="B36" s="59">
        <v>142.80985999999999</v>
      </c>
      <c r="C36" s="64">
        <f t="shared" si="0"/>
        <v>1.0343819300796242</v>
      </c>
      <c r="D36" s="14"/>
      <c r="E36" s="14"/>
      <c r="H36" s="6" t="s">
        <v>33</v>
      </c>
      <c r="I36" s="17">
        <v>3.6110000000000003E-2</v>
      </c>
      <c r="J36" s="15" t="s">
        <v>46</v>
      </c>
    </row>
    <row r="37" spans="1:10" ht="24" thickBot="1" x14ac:dyDescent="0.4">
      <c r="A37" s="63">
        <v>44287</v>
      </c>
      <c r="B37" s="59">
        <v>144.29209900000001</v>
      </c>
      <c r="C37" s="64">
        <f t="shared" si="0"/>
        <v>1.0103791082772577</v>
      </c>
      <c r="D37" s="14"/>
      <c r="E37" s="14"/>
      <c r="H37" s="7"/>
      <c r="I37" s="7"/>
    </row>
    <row r="38" spans="1:10" ht="24" thickBot="1" x14ac:dyDescent="0.4">
      <c r="A38" s="63">
        <v>44317</v>
      </c>
      <c r="B38" s="59">
        <v>154.98414600000001</v>
      </c>
      <c r="C38" s="64">
        <f t="shared" si="0"/>
        <v>1.0741000170771651</v>
      </c>
      <c r="D38" s="14"/>
      <c r="E38" s="14"/>
      <c r="H38" s="10" t="s">
        <v>32</v>
      </c>
      <c r="I38" s="9">
        <f>(I34-I36)/(I35-I36)</f>
        <v>1.099728014505893</v>
      </c>
      <c r="J38" s="15" t="s">
        <v>45</v>
      </c>
    </row>
    <row r="39" spans="1:10" x14ac:dyDescent="0.25">
      <c r="A39" s="63">
        <v>44348</v>
      </c>
      <c r="B39" s="59">
        <v>146.774429</v>
      </c>
      <c r="C39" s="64">
        <f t="shared" si="0"/>
        <v>0.94702866575785105</v>
      </c>
      <c r="D39" s="14"/>
      <c r="E39" s="14"/>
    </row>
    <row r="40" spans="1:10" x14ac:dyDescent="0.25">
      <c r="A40" s="63">
        <v>44378</v>
      </c>
      <c r="B40" s="59">
        <v>143.22633400000001</v>
      </c>
      <c r="C40" s="64">
        <f t="shared" si="0"/>
        <v>0.97582620471308401</v>
      </c>
      <c r="D40" s="14"/>
      <c r="E40" s="14"/>
    </row>
    <row r="41" spans="1:10" x14ac:dyDescent="0.25">
      <c r="A41" s="63">
        <v>44409</v>
      </c>
      <c r="B41" s="59">
        <v>151.80571</v>
      </c>
      <c r="C41" s="64">
        <f t="shared" si="0"/>
        <v>1.0599008280139322</v>
      </c>
      <c r="D41" s="14"/>
      <c r="E41" s="14"/>
    </row>
    <row r="42" spans="1:10" x14ac:dyDescent="0.25">
      <c r="A42" s="63">
        <v>44440</v>
      </c>
      <c r="B42" s="59">
        <v>155.35526999999999</v>
      </c>
      <c r="C42" s="64">
        <f t="shared" si="0"/>
        <v>1.0233822561746853</v>
      </c>
      <c r="D42" s="14"/>
      <c r="E42" s="14"/>
    </row>
    <row r="43" spans="1:10" x14ac:dyDescent="0.25">
      <c r="A43" s="63">
        <v>44470</v>
      </c>
      <c r="B43" s="59">
        <v>161.23957799999999</v>
      </c>
      <c r="C43" s="64">
        <f t="shared" si="0"/>
        <v>1.0378764621245227</v>
      </c>
      <c r="D43" s="14"/>
      <c r="E43" s="14"/>
    </row>
    <row r="44" spans="1:10" x14ac:dyDescent="0.25">
      <c r="A44" s="63">
        <v>44501</v>
      </c>
      <c r="B44" s="59">
        <v>151.65107699999999</v>
      </c>
      <c r="C44" s="64">
        <f t="shared" si="0"/>
        <v>0.94053258437577891</v>
      </c>
      <c r="D44" s="14"/>
      <c r="E44" s="14"/>
    </row>
    <row r="45" spans="1:10" x14ac:dyDescent="0.25">
      <c r="A45" s="63">
        <v>44531</v>
      </c>
      <c r="B45" s="59">
        <v>151.19278</v>
      </c>
      <c r="C45" s="64">
        <f t="shared" si="0"/>
        <v>0.99697795090502395</v>
      </c>
      <c r="D45" s="14"/>
      <c r="E45" s="14"/>
    </row>
    <row r="46" spans="1:10" x14ac:dyDescent="0.25">
      <c r="A46" s="63">
        <v>44562</v>
      </c>
      <c r="B46" s="59">
        <v>141.88348400000001</v>
      </c>
      <c r="C46" s="64">
        <f t="shared" si="0"/>
        <v>0.93842764184903549</v>
      </c>
      <c r="D46" s="14"/>
      <c r="E46" s="14"/>
    </row>
    <row r="47" spans="1:10" x14ac:dyDescent="0.25">
      <c r="A47" s="63">
        <v>44593</v>
      </c>
      <c r="B47" s="59">
        <v>136.20237700000001</v>
      </c>
      <c r="C47" s="64">
        <f t="shared" si="0"/>
        <v>0.95995934946170336</v>
      </c>
      <c r="D47" s="14"/>
      <c r="E47" s="14"/>
    </row>
    <row r="48" spans="1:10" ht="23.25" x14ac:dyDescent="0.35">
      <c r="A48" s="63">
        <v>44621</v>
      </c>
      <c r="B48" s="59">
        <v>130.938705</v>
      </c>
      <c r="C48" s="64">
        <f t="shared" si="0"/>
        <v>0.96135403716192114</v>
      </c>
      <c r="D48" s="14"/>
      <c r="E48" s="14"/>
      <c r="H48" s="6" t="s">
        <v>29</v>
      </c>
      <c r="I48" s="47">
        <v>7.2499999999999995E-2</v>
      </c>
    </row>
    <row r="49" spans="1:9" ht="23.25" x14ac:dyDescent="0.35">
      <c r="A49" s="63">
        <v>44652</v>
      </c>
      <c r="B49" s="59">
        <v>114.648201</v>
      </c>
      <c r="C49" s="64">
        <f t="shared" si="0"/>
        <v>0.87558679459980915</v>
      </c>
      <c r="D49" s="14"/>
      <c r="E49" s="14"/>
      <c r="H49" s="6" t="s">
        <v>32</v>
      </c>
      <c r="I49" s="48">
        <v>1.1000000000000001</v>
      </c>
    </row>
    <row r="50" spans="1:9" ht="23.25" x14ac:dyDescent="0.35">
      <c r="A50" s="63">
        <v>44682</v>
      </c>
      <c r="B50" s="59">
        <v>127.951599</v>
      </c>
      <c r="C50" s="64">
        <f t="shared" si="0"/>
        <v>1.1160366921064901</v>
      </c>
      <c r="D50" s="14"/>
      <c r="E50" s="14"/>
      <c r="H50" s="6" t="s">
        <v>31</v>
      </c>
      <c r="I50" s="47">
        <v>6.9199999999999998E-2</v>
      </c>
    </row>
    <row r="51" spans="1:9" ht="24" thickBot="1" x14ac:dyDescent="0.4">
      <c r="A51" s="63">
        <v>44713</v>
      </c>
      <c r="B51" s="59">
        <v>108.96642300000001</v>
      </c>
      <c r="C51" s="64">
        <f t="shared" si="0"/>
        <v>0.85162220598743754</v>
      </c>
      <c r="D51" s="14"/>
      <c r="E51" s="14"/>
      <c r="H51" s="7"/>
      <c r="I51" s="49"/>
    </row>
    <row r="52" spans="1:9" ht="24" thickBot="1" x14ac:dyDescent="0.4">
      <c r="A52" s="63">
        <v>44743</v>
      </c>
      <c r="B52" s="59">
        <v>111.62743399999999</v>
      </c>
      <c r="C52" s="64">
        <f t="shared" si="0"/>
        <v>1.0244204675783475</v>
      </c>
      <c r="D52" s="14"/>
      <c r="E52" s="14"/>
      <c r="H52" s="45" t="s">
        <v>33</v>
      </c>
      <c r="I52" s="53">
        <f>(I48-I50*I49)/(1-I49)</f>
        <v>3.6200000000000086E-2</v>
      </c>
    </row>
    <row r="53" spans="1:9" x14ac:dyDescent="0.25">
      <c r="A53" s="63">
        <v>44774</v>
      </c>
      <c r="B53" s="59">
        <v>111.023651</v>
      </c>
      <c r="C53" s="64">
        <f t="shared" si="0"/>
        <v>0.9945910877069879</v>
      </c>
      <c r="D53" s="14"/>
      <c r="E53" s="14"/>
    </row>
    <row r="54" spans="1:9" x14ac:dyDescent="0.25">
      <c r="A54" s="63">
        <v>44805</v>
      </c>
      <c r="B54" s="59">
        <v>102.01327499999999</v>
      </c>
      <c r="C54" s="64">
        <f t="shared" si="0"/>
        <v>0.91884273378831682</v>
      </c>
      <c r="D54" s="14"/>
      <c r="E54" s="14"/>
    </row>
    <row r="55" spans="1:9" x14ac:dyDescent="0.25">
      <c r="A55" s="63">
        <v>44835</v>
      </c>
      <c r="B55" s="59">
        <v>122.884514</v>
      </c>
      <c r="C55" s="64">
        <f t="shared" si="0"/>
        <v>1.204593362971633</v>
      </c>
      <c r="D55" s="14"/>
      <c r="E55" s="14"/>
    </row>
    <row r="56" spans="1:9" x14ac:dyDescent="0.25">
      <c r="A56" s="63">
        <v>44866</v>
      </c>
      <c r="B56" s="59">
        <v>136.098679</v>
      </c>
      <c r="C56" s="64">
        <f t="shared" si="0"/>
        <v>1.107533199830208</v>
      </c>
      <c r="D56" s="14"/>
      <c r="E56" s="14"/>
    </row>
    <row r="57" spans="1:9" x14ac:dyDescent="0.25">
      <c r="A57" s="63">
        <v>44896</v>
      </c>
      <c r="B57" s="59">
        <v>132.08015399999999</v>
      </c>
      <c r="C57" s="64">
        <f t="shared" si="0"/>
        <v>0.97047344596195517</v>
      </c>
      <c r="D57" s="14"/>
      <c r="E57" s="14"/>
    </row>
    <row r="58" spans="1:9" x14ac:dyDescent="0.25">
      <c r="A58" s="63">
        <v>44927</v>
      </c>
      <c r="B58" s="59">
        <v>137.85189800000001</v>
      </c>
      <c r="C58" s="64">
        <f t="shared" si="0"/>
        <v>1.043698798231262</v>
      </c>
      <c r="D58" s="14"/>
      <c r="E58" s="14"/>
    </row>
    <row r="59" spans="1:9" x14ac:dyDescent="0.25">
      <c r="A59" s="63">
        <v>44958</v>
      </c>
      <c r="B59" s="59">
        <v>142.23374899999999</v>
      </c>
      <c r="C59" s="64">
        <f t="shared" si="0"/>
        <v>1.0317866570106999</v>
      </c>
      <c r="D59" s="14"/>
      <c r="E59" s="14"/>
    </row>
    <row r="60" spans="1:9" x14ac:dyDescent="0.25">
      <c r="A60" s="63">
        <v>44986</v>
      </c>
      <c r="B60" s="59">
        <v>129.295288</v>
      </c>
      <c r="C60" s="64">
        <f t="shared" si="0"/>
        <v>0.90903381868954325</v>
      </c>
      <c r="D60" s="14"/>
      <c r="E60" s="14"/>
    </row>
    <row r="61" spans="1:9" ht="24" thickBot="1" x14ac:dyDescent="0.4">
      <c r="A61" s="65">
        <v>45017</v>
      </c>
      <c r="B61" s="66">
        <v>127.985573</v>
      </c>
      <c r="C61" s="67">
        <f t="shared" si="0"/>
        <v>0.9898703578432031</v>
      </c>
      <c r="H61" s="6" t="s">
        <v>29</v>
      </c>
      <c r="I61" s="47">
        <v>7.2499999999999995E-2</v>
      </c>
    </row>
    <row r="62" spans="1:9" ht="23.25" x14ac:dyDescent="0.35">
      <c r="H62" s="6" t="s">
        <v>32</v>
      </c>
      <c r="I62" s="48">
        <v>1.1000000000000001</v>
      </c>
    </row>
    <row r="63" spans="1:9" ht="23.25" x14ac:dyDescent="0.35">
      <c r="H63" s="6" t="s">
        <v>33</v>
      </c>
      <c r="I63" s="50">
        <v>3.6200000000000003E-2</v>
      </c>
    </row>
    <row r="64" spans="1:9" ht="24" thickBot="1" x14ac:dyDescent="0.4">
      <c r="H64" s="7"/>
      <c r="I64" s="49"/>
    </row>
    <row r="65" spans="8:10" ht="24" thickBot="1" x14ac:dyDescent="0.4">
      <c r="H65" s="51" t="s">
        <v>31</v>
      </c>
      <c r="I65" s="52">
        <f>(I61-I63+(I62*I63))/I62</f>
        <v>6.9199999999999984E-2</v>
      </c>
    </row>
    <row r="72" spans="8:10" ht="15.75" thickBot="1" x14ac:dyDescent="0.3"/>
    <row r="73" spans="8:10" ht="24" thickBot="1" x14ac:dyDescent="0.4">
      <c r="I73" s="115">
        <f>'Ratio Calculation'!F86*'Ratio Calculation'!C82</f>
        <v>7.2712752692144542E-2</v>
      </c>
      <c r="J73" s="148" t="s">
        <v>106</v>
      </c>
    </row>
  </sheetData>
  <sortState xmlns:xlrd2="http://schemas.microsoft.com/office/spreadsheetml/2017/richdata2" ref="A2:B62">
    <sortCondition ref="A1:A62"/>
  </sortState>
  <hyperlinks>
    <hyperlink ref="J24" r:id="rId1" xr:uid="{28E3F09F-58C4-47CB-8AE6-2FBD7EC4527D}"/>
    <hyperlink ref="J22" r:id="rId2" xr:uid="{7E744290-5555-4C8D-86B3-94830D41BB9B}"/>
    <hyperlink ref="J38" r:id="rId3" xr:uid="{B73C98B9-A04A-4DC3-8D65-65E739462A78}"/>
    <hyperlink ref="J36" r:id="rId4" xr:uid="{2AF51457-7A62-45CA-9C81-C62D9A7C002A}"/>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D3C06-1A4A-423F-B5D4-823F13AE9377}">
  <dimension ref="A1:W10001"/>
  <sheetViews>
    <sheetView workbookViewId="0">
      <selection activeCell="Q41" sqref="Q41:W47"/>
    </sheetView>
  </sheetViews>
  <sheetFormatPr defaultRowHeight="15" x14ac:dyDescent="0.25"/>
  <cols>
    <col min="1" max="1" width="10.42578125" bestFit="1" customWidth="1"/>
    <col min="3" max="3" width="19.85546875" bestFit="1" customWidth="1"/>
    <col min="7" max="7" width="7.7109375" bestFit="1" customWidth="1"/>
    <col min="9" max="9" width="10.42578125" bestFit="1" customWidth="1"/>
    <col min="10" max="10" width="10.140625" bestFit="1" customWidth="1"/>
    <col min="18" max="18" width="10.42578125" bestFit="1" customWidth="1"/>
  </cols>
  <sheetData>
    <row r="1" spans="1:19" ht="15.75" thickBot="1" x14ac:dyDescent="0.3">
      <c r="A1" s="32" t="s">
        <v>40</v>
      </c>
      <c r="B1" s="33" t="s">
        <v>47</v>
      </c>
      <c r="C1" s="34" t="s">
        <v>48</v>
      </c>
      <c r="F1" s="24" t="s">
        <v>49</v>
      </c>
      <c r="G1" s="19">
        <f>AVERAGE(C2:C251)</f>
        <v>6.2432676813585465E-4</v>
      </c>
      <c r="I1" s="32" t="s">
        <v>40</v>
      </c>
      <c r="J1" s="34" t="s">
        <v>50</v>
      </c>
      <c r="M1" s="18"/>
      <c r="N1" s="40">
        <f ca="1">J366</f>
        <v>228.99924266644339</v>
      </c>
      <c r="O1" s="19"/>
    </row>
    <row r="2" spans="1:19" x14ac:dyDescent="0.25">
      <c r="A2" s="35">
        <v>44564</v>
      </c>
      <c r="B2" s="31">
        <v>154.391357421875</v>
      </c>
      <c r="C2" s="36">
        <f>LN(B2/B3)</f>
        <v>-3.7208822613547965E-2</v>
      </c>
      <c r="F2" s="25" t="s">
        <v>51</v>
      </c>
      <c r="G2" s="21">
        <f>_xlfn.VAR.P(C:C)</f>
        <v>3.512407150602557E-4</v>
      </c>
      <c r="I2" s="35">
        <v>44927</v>
      </c>
      <c r="J2" s="36">
        <f ca="1">B2*EXP($G$4+$G$3*NORMSINV(RAND()))</f>
        <v>156.00194312283566</v>
      </c>
      <c r="M2" s="20">
        <v>1</v>
      </c>
      <c r="N2" s="16">
        <f t="dataTable" ref="N2:N10001" dt2D="0" dtr="0" r1="Q2" ca="1"/>
        <v>166.27063000580961</v>
      </c>
      <c r="O2" s="41">
        <f>N2/$B$2-1</f>
        <v>7.6942600818480145E-2</v>
      </c>
      <c r="R2" s="24" t="s">
        <v>49</v>
      </c>
      <c r="S2" s="19">
        <f>AVERAGE(N2:N10001)</f>
        <v>194.25815243444413</v>
      </c>
    </row>
    <row r="3" spans="1:19" x14ac:dyDescent="0.25">
      <c r="A3" s="37">
        <v>44565</v>
      </c>
      <c r="B3" s="16">
        <v>160.24429321289</v>
      </c>
      <c r="C3" s="21">
        <f t="shared" ref="C3:C66" si="0">LN(B3/B4)</f>
        <v>1.8451340067108326E-2</v>
      </c>
      <c r="F3" s="25" t="s">
        <v>52</v>
      </c>
      <c r="G3" s="21">
        <f>_xlfn.STDEV.P(C:C)</f>
        <v>1.8741417103843982E-2</v>
      </c>
      <c r="I3" s="37">
        <v>44928</v>
      </c>
      <c r="J3" s="21">
        <f ca="1">J2*EXP($G$4+$G$3*NORMSINV(RAND()))</f>
        <v>157.68663934599201</v>
      </c>
      <c r="M3" s="20">
        <v>2</v>
      </c>
      <c r="N3" s="16">
        <v>92.96759276333276</v>
      </c>
      <c r="O3" s="41">
        <f t="shared" ref="O3:O66" si="1">N3/$B$2-1</f>
        <v>-0.39784457941322171</v>
      </c>
      <c r="R3" s="25" t="s">
        <v>52</v>
      </c>
      <c r="S3" s="21">
        <f>_xlfn.STDEV.P(N2:N10001)</f>
        <v>72.524214227855893</v>
      </c>
    </row>
    <row r="4" spans="1:19" ht="15.75" thickBot="1" x14ac:dyDescent="0.3">
      <c r="A4" s="37">
        <v>44566</v>
      </c>
      <c r="B4" s="16">
        <v>157.314682006835</v>
      </c>
      <c r="C4" s="21">
        <f t="shared" si="0"/>
        <v>-1.0568053077326283E-2</v>
      </c>
      <c r="F4" s="26" t="s">
        <v>53</v>
      </c>
      <c r="G4" s="23">
        <f>G1-(G2/2)</f>
        <v>4.4870641060572682E-4</v>
      </c>
      <c r="I4" s="37">
        <v>44929</v>
      </c>
      <c r="J4" s="21">
        <f t="shared" ref="J4:J67" ca="1" si="2">J3*EXP($G$4+$G$3*NORMSINV(RAND()))</f>
        <v>157.0670634619249</v>
      </c>
      <c r="M4" s="20">
        <v>3</v>
      </c>
      <c r="N4" s="16">
        <v>264.15125081597688</v>
      </c>
      <c r="O4" s="41">
        <f t="shared" si="1"/>
        <v>0.71091993248159957</v>
      </c>
      <c r="R4" s="25"/>
      <c r="S4" s="21"/>
    </row>
    <row r="5" spans="1:19" x14ac:dyDescent="0.25">
      <c r="A5" s="37">
        <v>44567</v>
      </c>
      <c r="B5" s="16">
        <v>158.98600769042901</v>
      </c>
      <c r="C5" s="21">
        <f t="shared" si="0"/>
        <v>-9.8593807398862209E-3</v>
      </c>
      <c r="I5" s="37">
        <v>44930</v>
      </c>
      <c r="J5" s="21">
        <f t="shared" ca="1" si="2"/>
        <v>155.19193875626138</v>
      </c>
      <c r="M5" s="20">
        <v>4</v>
      </c>
      <c r="N5" s="16">
        <v>96.60511803648221</v>
      </c>
      <c r="O5" s="41">
        <f t="shared" si="1"/>
        <v>-0.37428415910284185</v>
      </c>
      <c r="R5" s="25" t="s">
        <v>54</v>
      </c>
      <c r="S5" s="27">
        <f>AVERAGE(O2:O10001)</f>
        <v>0.25821908478745254</v>
      </c>
    </row>
    <row r="6" spans="1:19" x14ac:dyDescent="0.25">
      <c r="A6" s="37">
        <v>44568</v>
      </c>
      <c r="B6" s="16">
        <v>160.561264038085</v>
      </c>
      <c r="C6" s="21">
        <f t="shared" si="0"/>
        <v>-9.5682020435162855E-4</v>
      </c>
      <c r="I6" s="37">
        <v>44931</v>
      </c>
      <c r="J6" s="21">
        <f t="shared" ca="1" si="2"/>
        <v>153.34533178703975</v>
      </c>
      <c r="M6" s="20">
        <v>5</v>
      </c>
      <c r="N6" s="16">
        <v>160.32223777012845</v>
      </c>
      <c r="O6" s="41">
        <f t="shared" si="1"/>
        <v>3.8414587754723284E-2</v>
      </c>
      <c r="R6" s="25" t="s">
        <v>55</v>
      </c>
      <c r="S6" s="21">
        <f>_xlfn.STDEV.P(O2:O10001)</f>
        <v>0.46974270735688595</v>
      </c>
    </row>
    <row r="7" spans="1:19" x14ac:dyDescent="0.25">
      <c r="A7" s="37">
        <v>44571</v>
      </c>
      <c r="B7" s="16">
        <v>160.71496582031199</v>
      </c>
      <c r="C7" s="21">
        <f t="shared" si="0"/>
        <v>-1.0155659929304531E-3</v>
      </c>
      <c r="I7" s="37">
        <v>44932</v>
      </c>
      <c r="J7" s="21">
        <f t="shared" ca="1" si="2"/>
        <v>150.58685189900302</v>
      </c>
      <c r="M7" s="20">
        <v>6</v>
      </c>
      <c r="N7" s="16">
        <v>196.01118484672728</v>
      </c>
      <c r="O7" s="41">
        <f t="shared" si="1"/>
        <v>0.26957355722397036</v>
      </c>
      <c r="R7" s="25"/>
      <c r="S7" s="21"/>
    </row>
    <row r="8" spans="1:19" x14ac:dyDescent="0.25">
      <c r="A8" s="37">
        <v>44572</v>
      </c>
      <c r="B8" s="16">
        <v>160.87826538085901</v>
      </c>
      <c r="C8" s="21">
        <f t="shared" si="0"/>
        <v>-5.6557201627558127E-3</v>
      </c>
      <c r="I8" s="37">
        <v>44933</v>
      </c>
      <c r="J8" s="21">
        <f t="shared" ca="1" si="2"/>
        <v>151.52538481506559</v>
      </c>
      <c r="M8" s="20">
        <v>7</v>
      </c>
      <c r="N8" s="16">
        <v>198.92728275467454</v>
      </c>
      <c r="O8" s="41">
        <f t="shared" si="1"/>
        <v>0.28846125894926189</v>
      </c>
      <c r="R8" s="25" t="s">
        <v>56</v>
      </c>
      <c r="S8" s="28">
        <f>COUNTIF(O2:O10001, "&gt;0")/COUNT(O2:O10001)</f>
        <v>0.67830000000000001</v>
      </c>
    </row>
    <row r="9" spans="1:19" ht="15.75" thickBot="1" x14ac:dyDescent="0.3">
      <c r="A9" s="37">
        <v>44573</v>
      </c>
      <c r="B9" s="16">
        <v>161.79072570800699</v>
      </c>
      <c r="C9" s="21">
        <f t="shared" si="0"/>
        <v>1.2474866567401587E-3</v>
      </c>
      <c r="I9" s="37">
        <v>44934</v>
      </c>
      <c r="J9" s="21">
        <f t="shared" ca="1" si="2"/>
        <v>148.0362963078469</v>
      </c>
      <c r="M9" s="20">
        <v>8</v>
      </c>
      <c r="N9" s="16">
        <v>171.14988612127465</v>
      </c>
      <c r="O9" s="41">
        <f t="shared" si="1"/>
        <v>0.10854576952521322</v>
      </c>
      <c r="R9" s="29">
        <v>0.05</v>
      </c>
      <c r="S9" s="30">
        <f>COUNTIF(O2:O10001, "&gt;0.05")/COUNT(O2:O10001)</f>
        <v>0.62639999999999996</v>
      </c>
    </row>
    <row r="10" spans="1:19" x14ac:dyDescent="0.25">
      <c r="A10" s="37">
        <v>44574</v>
      </c>
      <c r="B10" s="16">
        <v>161.58901977539</v>
      </c>
      <c r="C10" s="21">
        <f t="shared" si="0"/>
        <v>6.3433512170736964E-2</v>
      </c>
      <c r="I10" s="37">
        <v>44935</v>
      </c>
      <c r="J10" s="21">
        <f t="shared" ca="1" si="2"/>
        <v>146.82346029203936</v>
      </c>
      <c r="M10" s="20">
        <v>9</v>
      </c>
      <c r="N10" s="16">
        <v>186.35525623956826</v>
      </c>
      <c r="O10" s="41">
        <f t="shared" si="1"/>
        <v>0.20703165871099749</v>
      </c>
    </row>
    <row r="11" spans="1:19" x14ac:dyDescent="0.25">
      <c r="A11" s="37">
        <v>44575</v>
      </c>
      <c r="B11" s="16">
        <v>151.65719604492099</v>
      </c>
      <c r="C11" s="21">
        <f t="shared" si="0"/>
        <v>4.2832174656905822E-2</v>
      </c>
      <c r="I11" s="37">
        <v>44936</v>
      </c>
      <c r="J11" s="21">
        <f t="shared" ca="1" si="2"/>
        <v>150.10949231889779</v>
      </c>
      <c r="M11" s="20">
        <v>10</v>
      </c>
      <c r="N11" s="16">
        <v>186.20735768372489</v>
      </c>
      <c r="O11" s="41">
        <f t="shared" si="1"/>
        <v>0.20607371288868559</v>
      </c>
    </row>
    <row r="12" spans="1:19" x14ac:dyDescent="0.25">
      <c r="A12" s="37">
        <v>44579</v>
      </c>
      <c r="B12" s="16">
        <v>145.29853820800699</v>
      </c>
      <c r="C12" s="21">
        <f t="shared" si="0"/>
        <v>1.5589869156047161E-2</v>
      </c>
      <c r="I12" s="37">
        <v>44937</v>
      </c>
      <c r="J12" s="21">
        <f t="shared" ca="1" si="2"/>
        <v>144.66616143343077</v>
      </c>
      <c r="M12" s="20">
        <v>11</v>
      </c>
      <c r="N12" s="16">
        <v>326.54607686572939</v>
      </c>
      <c r="O12" s="41">
        <f t="shared" si="1"/>
        <v>1.1150541216723742</v>
      </c>
    </row>
    <row r="13" spans="1:19" x14ac:dyDescent="0.25">
      <c r="A13" s="37">
        <v>44580</v>
      </c>
      <c r="B13" s="16">
        <v>143.05091857910099</v>
      </c>
      <c r="C13" s="21">
        <f t="shared" si="0"/>
        <v>8.5641548863963426E-3</v>
      </c>
      <c r="I13" s="37">
        <v>44938</v>
      </c>
      <c r="J13" s="21">
        <f t="shared" ca="1" si="2"/>
        <v>145.33228571310178</v>
      </c>
      <c r="M13" s="20">
        <v>12</v>
      </c>
      <c r="N13" s="16">
        <v>134.61213859207541</v>
      </c>
      <c r="O13" s="41">
        <f t="shared" si="1"/>
        <v>-0.12811091993804291</v>
      </c>
    </row>
    <row r="14" spans="1:19" x14ac:dyDescent="0.25">
      <c r="A14" s="37">
        <v>44581</v>
      </c>
      <c r="B14" s="16">
        <v>141.83103942871</v>
      </c>
      <c r="C14" s="21">
        <f t="shared" si="0"/>
        <v>1.7626993009889638E-2</v>
      </c>
      <c r="I14" s="37">
        <v>44939</v>
      </c>
      <c r="J14" s="21">
        <f t="shared" ca="1" si="2"/>
        <v>147.09521887296464</v>
      </c>
      <c r="M14" s="20">
        <v>13</v>
      </c>
      <c r="N14" s="16">
        <v>158.5682126955719</v>
      </c>
      <c r="O14" s="41">
        <f t="shared" si="1"/>
        <v>2.7053685798510196E-2</v>
      </c>
    </row>
    <row r="15" spans="1:19" x14ac:dyDescent="0.25">
      <c r="A15" s="37">
        <v>44582</v>
      </c>
      <c r="B15" s="16">
        <v>139.35289001464801</v>
      </c>
      <c r="C15" s="21">
        <f t="shared" si="0"/>
        <v>8.9641947081887745E-4</v>
      </c>
      <c r="I15" s="37">
        <v>44940</v>
      </c>
      <c r="J15" s="21">
        <f t="shared" ca="1" si="2"/>
        <v>149.97092930470859</v>
      </c>
      <c r="M15" s="20">
        <v>14</v>
      </c>
      <c r="N15" s="16">
        <v>160.12933197096683</v>
      </c>
      <c r="O15" s="41">
        <f t="shared" si="1"/>
        <v>3.7165127924957631E-2</v>
      </c>
    </row>
    <row r="16" spans="1:19" x14ac:dyDescent="0.25">
      <c r="A16" s="37">
        <v>44585</v>
      </c>
      <c r="B16" s="16">
        <v>139.22802734375</v>
      </c>
      <c r="C16" s="21">
        <f t="shared" si="0"/>
        <v>-1.0841187620153184E-2</v>
      </c>
      <c r="I16" s="37">
        <v>44941</v>
      </c>
      <c r="J16" s="21">
        <f t="shared" ca="1" si="2"/>
        <v>144.6291395787587</v>
      </c>
      <c r="M16" s="20">
        <v>15</v>
      </c>
      <c r="N16" s="16">
        <v>129.84611198572063</v>
      </c>
      <c r="O16" s="41">
        <f t="shared" si="1"/>
        <v>-0.15898069584999108</v>
      </c>
    </row>
    <row r="17" spans="1:15" x14ac:dyDescent="0.25">
      <c r="A17" s="37">
        <v>44586</v>
      </c>
      <c r="B17" s="16">
        <v>140.74563598632801</v>
      </c>
      <c r="C17" s="21">
        <f t="shared" si="0"/>
        <v>-9.4416155816205161E-3</v>
      </c>
      <c r="I17" s="37">
        <v>44942</v>
      </c>
      <c r="J17" s="21">
        <f t="shared" ca="1" si="2"/>
        <v>143.99805655799062</v>
      </c>
      <c r="M17" s="20">
        <v>16</v>
      </c>
      <c r="N17" s="16">
        <v>204.23153075480377</v>
      </c>
      <c r="O17" s="41">
        <f t="shared" si="1"/>
        <v>0.32281711985173045</v>
      </c>
    </row>
    <row r="18" spans="1:15" x14ac:dyDescent="0.25">
      <c r="A18" s="37">
        <v>44587</v>
      </c>
      <c r="B18" s="16">
        <v>142.080795288085</v>
      </c>
      <c r="C18" s="21">
        <f t="shared" si="0"/>
        <v>1.7802334611287836E-2</v>
      </c>
      <c r="I18" s="37">
        <v>44943</v>
      </c>
      <c r="J18" s="21">
        <f t="shared" ca="1" si="2"/>
        <v>143.11155596231723</v>
      </c>
      <c r="M18" s="20">
        <v>17</v>
      </c>
      <c r="N18" s="16">
        <v>217.32886795336307</v>
      </c>
      <c r="O18" s="41">
        <f t="shared" si="1"/>
        <v>0.40764918180951715</v>
      </c>
    </row>
    <row r="19" spans="1:15" x14ac:dyDescent="0.25">
      <c r="A19" s="37">
        <v>44588</v>
      </c>
      <c r="B19" s="16">
        <v>139.573806762695</v>
      </c>
      <c r="C19" s="21">
        <f t="shared" si="0"/>
        <v>-8.9066510020201235E-3</v>
      </c>
      <c r="I19" s="37">
        <v>44944</v>
      </c>
      <c r="J19" s="21">
        <f t="shared" ca="1" si="2"/>
        <v>141.29117913883908</v>
      </c>
      <c r="M19" s="20">
        <v>18</v>
      </c>
      <c r="N19" s="16">
        <v>229.33952443292142</v>
      </c>
      <c r="O19" s="41">
        <f t="shared" si="1"/>
        <v>0.48544276222826555</v>
      </c>
    </row>
    <row r="20" spans="1:15" x14ac:dyDescent="0.25">
      <c r="A20" s="37">
        <v>44589</v>
      </c>
      <c r="B20" s="16">
        <v>140.822494506835</v>
      </c>
      <c r="C20" s="21">
        <f t="shared" si="0"/>
        <v>-1.3482199067193433E-2</v>
      </c>
      <c r="I20" s="37">
        <v>44945</v>
      </c>
      <c r="J20" s="21">
        <f t="shared" ca="1" si="2"/>
        <v>138.05582848444271</v>
      </c>
      <c r="M20" s="20">
        <v>19</v>
      </c>
      <c r="N20" s="16">
        <v>112.3592739285927</v>
      </c>
      <c r="O20" s="41">
        <f t="shared" si="1"/>
        <v>-0.27224375894584218</v>
      </c>
    </row>
    <row r="21" spans="1:15" x14ac:dyDescent="0.25">
      <c r="A21" s="37">
        <v>44592</v>
      </c>
      <c r="B21" s="16">
        <v>142.73394775390599</v>
      </c>
      <c r="C21" s="21">
        <f t="shared" si="0"/>
        <v>-1.7014506049871935E-2</v>
      </c>
      <c r="I21" s="37">
        <v>44946</v>
      </c>
      <c r="J21" s="21">
        <f t="shared" ca="1" si="2"/>
        <v>140.9995723549612</v>
      </c>
      <c r="M21" s="20">
        <v>20</v>
      </c>
      <c r="N21" s="16">
        <v>216.89192925681701</v>
      </c>
      <c r="O21" s="41">
        <f t="shared" si="1"/>
        <v>0.40481910955779044</v>
      </c>
    </row>
    <row r="22" spans="1:15" x14ac:dyDescent="0.25">
      <c r="A22" s="37">
        <v>44593</v>
      </c>
      <c r="B22" s="16">
        <v>145.18327331542901</v>
      </c>
      <c r="C22" s="21">
        <f t="shared" si="0"/>
        <v>8.0373792555316834E-3</v>
      </c>
      <c r="I22" s="37">
        <v>44947</v>
      </c>
      <c r="J22" s="21">
        <f t="shared" ca="1" si="2"/>
        <v>141.63246096303581</v>
      </c>
      <c r="M22" s="20">
        <v>21</v>
      </c>
      <c r="N22" s="16">
        <v>149.57312191035464</v>
      </c>
      <c r="O22" s="41">
        <f t="shared" si="1"/>
        <v>-3.120793541800726E-2</v>
      </c>
    </row>
    <row r="23" spans="1:15" x14ac:dyDescent="0.25">
      <c r="A23" s="37">
        <v>44594</v>
      </c>
      <c r="B23" s="16">
        <v>144.02105712890599</v>
      </c>
      <c r="C23" s="21">
        <f t="shared" si="0"/>
        <v>8.3046079165859585E-3</v>
      </c>
      <c r="I23" s="37">
        <v>44948</v>
      </c>
      <c r="J23" s="21">
        <f t="shared" ca="1" si="2"/>
        <v>140.21187453113316</v>
      </c>
      <c r="M23" s="20">
        <v>22</v>
      </c>
      <c r="N23" s="16">
        <v>217.27325284631161</v>
      </c>
      <c r="O23" s="41">
        <f t="shared" si="1"/>
        <v>0.40728896017548166</v>
      </c>
    </row>
    <row r="24" spans="1:15" x14ac:dyDescent="0.25">
      <c r="A24" s="37">
        <v>44595</v>
      </c>
      <c r="B24" s="16">
        <v>142.82997131347599</v>
      </c>
      <c r="C24" s="21">
        <f t="shared" si="0"/>
        <v>-2.5627227920839948E-2</v>
      </c>
      <c r="I24" s="37">
        <v>44949</v>
      </c>
      <c r="J24" s="21">
        <f t="shared" ca="1" si="2"/>
        <v>139.11809341544847</v>
      </c>
      <c r="M24" s="20">
        <v>23</v>
      </c>
      <c r="N24" s="16">
        <v>141.65194893634867</v>
      </c>
      <c r="O24" s="41">
        <f t="shared" si="1"/>
        <v>-8.2513741042614441E-2</v>
      </c>
    </row>
    <row r="25" spans="1:15" x14ac:dyDescent="0.25">
      <c r="A25" s="37">
        <v>44596</v>
      </c>
      <c r="B25" s="16">
        <v>146.53761291503901</v>
      </c>
      <c r="C25" s="21">
        <f t="shared" si="0"/>
        <v>-3.3373764712933845E-3</v>
      </c>
      <c r="I25" s="37">
        <v>44950</v>
      </c>
      <c r="J25" s="21">
        <f t="shared" ca="1" si="2"/>
        <v>142.04834933103425</v>
      </c>
      <c r="M25" s="20">
        <v>24</v>
      </c>
      <c r="N25" s="16">
        <v>168.78497056323306</v>
      </c>
      <c r="O25" s="41">
        <f t="shared" si="1"/>
        <v>9.3228101505885785E-2</v>
      </c>
    </row>
    <row r="26" spans="1:15" x14ac:dyDescent="0.25">
      <c r="A26" s="37">
        <v>44599</v>
      </c>
      <c r="B26" s="16">
        <v>147.02748107910099</v>
      </c>
      <c r="C26" s="21">
        <f t="shared" si="0"/>
        <v>-1.864011771637028E-2</v>
      </c>
      <c r="I26" s="37">
        <v>44951</v>
      </c>
      <c r="J26" s="21">
        <f t="shared" ca="1" si="2"/>
        <v>143.74591257593988</v>
      </c>
      <c r="M26" s="20">
        <v>25</v>
      </c>
      <c r="N26" s="16">
        <v>345.39841933848425</v>
      </c>
      <c r="O26" s="41">
        <f t="shared" si="1"/>
        <v>1.2371616203534095</v>
      </c>
    </row>
    <row r="27" spans="1:15" x14ac:dyDescent="0.25">
      <c r="A27" s="37">
        <v>44600</v>
      </c>
      <c r="B27" s="16">
        <v>149.79379272460901</v>
      </c>
      <c r="C27" s="21">
        <f t="shared" si="0"/>
        <v>-4.1594616224091474E-3</v>
      </c>
      <c r="I27" s="37">
        <v>44952</v>
      </c>
      <c r="J27" s="21">
        <f t="shared" ca="1" si="2"/>
        <v>142.61878680402342</v>
      </c>
      <c r="M27" s="20">
        <v>26</v>
      </c>
      <c r="N27" s="16">
        <v>200.05147514013763</v>
      </c>
      <c r="O27" s="41">
        <f t="shared" si="1"/>
        <v>0.2957427052959718</v>
      </c>
    </row>
    <row r="28" spans="1:15" x14ac:dyDescent="0.25">
      <c r="A28" s="37">
        <v>44601</v>
      </c>
      <c r="B28" s="16">
        <v>150.41815185546801</v>
      </c>
      <c r="C28" s="21">
        <f t="shared" si="0"/>
        <v>4.1594616224090095E-3</v>
      </c>
      <c r="I28" s="37">
        <v>44953</v>
      </c>
      <c r="J28" s="21">
        <f t="shared" ca="1" si="2"/>
        <v>140.79108320867917</v>
      </c>
      <c r="M28" s="20">
        <v>27</v>
      </c>
      <c r="N28" s="16">
        <v>144.12528284404138</v>
      </c>
      <c r="O28" s="41">
        <f t="shared" si="1"/>
        <v>-6.6493842332000064E-2</v>
      </c>
    </row>
    <row r="29" spans="1:15" x14ac:dyDescent="0.25">
      <c r="A29" s="37">
        <v>44602</v>
      </c>
      <c r="B29" s="16">
        <v>149.79379272460901</v>
      </c>
      <c r="C29" s="21">
        <f t="shared" si="0"/>
        <v>1.3102421801884362E-2</v>
      </c>
      <c r="I29" s="37">
        <v>44954</v>
      </c>
      <c r="J29" s="21">
        <f t="shared" ca="1" si="2"/>
        <v>138.85964275647382</v>
      </c>
      <c r="M29" s="20">
        <v>28</v>
      </c>
      <c r="N29" s="16">
        <v>157.20628150204777</v>
      </c>
      <c r="O29" s="41">
        <f t="shared" si="1"/>
        <v>1.8232394139012564E-2</v>
      </c>
    </row>
    <row r="30" spans="1:15" x14ac:dyDescent="0.25">
      <c r="A30" s="37">
        <v>44603</v>
      </c>
      <c r="B30" s="16">
        <v>147.84393310546801</v>
      </c>
      <c r="C30" s="21">
        <f t="shared" si="0"/>
        <v>9.3339692541113892E-3</v>
      </c>
      <c r="I30" s="37">
        <v>44955</v>
      </c>
      <c r="J30" s="21">
        <f t="shared" ca="1" si="2"/>
        <v>137.15955363135689</v>
      </c>
      <c r="M30" s="20">
        <v>29</v>
      </c>
      <c r="N30" s="16">
        <v>162.80904984194029</v>
      </c>
      <c r="O30" s="41">
        <f t="shared" si="1"/>
        <v>5.4521785160965397E-2</v>
      </c>
    </row>
    <row r="31" spans="1:15" x14ac:dyDescent="0.25">
      <c r="A31" s="37">
        <v>44606</v>
      </c>
      <c r="B31" s="16">
        <v>146.47038269042901</v>
      </c>
      <c r="C31" s="21">
        <f t="shared" si="0"/>
        <v>-1.451789621080567E-2</v>
      </c>
      <c r="I31" s="37">
        <v>44956</v>
      </c>
      <c r="J31" s="21">
        <f t="shared" ca="1" si="2"/>
        <v>133.87633194035698</v>
      </c>
      <c r="M31" s="20">
        <v>30</v>
      </c>
      <c r="N31" s="16">
        <v>226.45704365242943</v>
      </c>
      <c r="O31" s="41">
        <f t="shared" si="1"/>
        <v>0.46677280020043255</v>
      </c>
    </row>
    <row r="32" spans="1:15" x14ac:dyDescent="0.25">
      <c r="A32" s="37">
        <v>44607</v>
      </c>
      <c r="B32" s="16">
        <v>148.61233520507801</v>
      </c>
      <c r="C32" s="21">
        <f t="shared" si="0"/>
        <v>-1.8081160035447956E-3</v>
      </c>
      <c r="I32" s="37">
        <v>44957</v>
      </c>
      <c r="J32" s="21">
        <f t="shared" ca="1" si="2"/>
        <v>133.80592360649803</v>
      </c>
      <c r="M32" s="20">
        <v>31</v>
      </c>
      <c r="N32" s="16">
        <v>194.99152950094035</v>
      </c>
      <c r="O32" s="41">
        <f t="shared" si="1"/>
        <v>0.26296920214338959</v>
      </c>
    </row>
    <row r="33" spans="1:23" x14ac:dyDescent="0.25">
      <c r="A33" s="37">
        <v>44608</v>
      </c>
      <c r="B33" s="16">
        <v>148.88128662109301</v>
      </c>
      <c r="C33" s="21">
        <f t="shared" si="0"/>
        <v>2.3301573966642432E-2</v>
      </c>
      <c r="I33" s="37">
        <v>44958</v>
      </c>
      <c r="J33" s="21">
        <f t="shared" ca="1" si="2"/>
        <v>132.20609346003386</v>
      </c>
      <c r="M33" s="20">
        <v>32</v>
      </c>
      <c r="N33" s="16">
        <v>179.29560741351253</v>
      </c>
      <c r="O33" s="41">
        <f t="shared" si="1"/>
        <v>0.16130598504673133</v>
      </c>
    </row>
    <row r="34" spans="1:23" x14ac:dyDescent="0.25">
      <c r="A34" s="37">
        <v>44609</v>
      </c>
      <c r="B34" s="16">
        <v>145.452224731445</v>
      </c>
      <c r="C34" s="21">
        <f t="shared" si="0"/>
        <v>-4.6776000416937601E-3</v>
      </c>
      <c r="I34" s="37">
        <v>44959</v>
      </c>
      <c r="J34" s="21">
        <f t="shared" ca="1" si="2"/>
        <v>133.09595559811532</v>
      </c>
      <c r="M34" s="20">
        <v>33</v>
      </c>
      <c r="N34" s="16">
        <v>237.34008968662272</v>
      </c>
      <c r="O34" s="41">
        <f t="shared" si="1"/>
        <v>0.53726279533957322</v>
      </c>
    </row>
    <row r="35" spans="1:23" x14ac:dyDescent="0.25">
      <c r="A35" s="37">
        <v>44610</v>
      </c>
      <c r="B35" s="16">
        <v>146.134185791015</v>
      </c>
      <c r="C35" s="21">
        <f t="shared" si="0"/>
        <v>1.7762357845298423E-3</v>
      </c>
      <c r="I35" s="37">
        <v>44960</v>
      </c>
      <c r="J35" s="21">
        <f t="shared" ca="1" si="2"/>
        <v>137.6651902944312</v>
      </c>
      <c r="M35" s="20">
        <v>34</v>
      </c>
      <c r="N35" s="16">
        <v>115.57595857811195</v>
      </c>
      <c r="O35" s="41">
        <f t="shared" si="1"/>
        <v>-0.25140914292047978</v>
      </c>
    </row>
    <row r="36" spans="1:23" x14ac:dyDescent="0.25">
      <c r="A36" s="37">
        <v>44614</v>
      </c>
      <c r="B36" s="16">
        <v>145.87484741210901</v>
      </c>
      <c r="C36" s="21">
        <f t="shared" si="0"/>
        <v>2.1161226205405958E-2</v>
      </c>
      <c r="I36" s="37">
        <v>44961</v>
      </c>
      <c r="J36" s="21">
        <f t="shared" ca="1" si="2"/>
        <v>140.30096914767904</v>
      </c>
      <c r="M36" s="20">
        <v>35</v>
      </c>
      <c r="N36" s="16">
        <v>208.5679643457064</v>
      </c>
      <c r="O36" s="41">
        <f t="shared" si="1"/>
        <v>0.35090440182991345</v>
      </c>
    </row>
    <row r="37" spans="1:23" x14ac:dyDescent="0.25">
      <c r="A37" s="37">
        <v>44615</v>
      </c>
      <c r="B37" s="16">
        <v>142.820388793945</v>
      </c>
      <c r="C37" s="21">
        <f t="shared" si="0"/>
        <v>2.8238068751641664E-2</v>
      </c>
      <c r="I37" s="37">
        <v>44962</v>
      </c>
      <c r="J37" s="21">
        <f t="shared" ca="1" si="2"/>
        <v>144.72155326211436</v>
      </c>
      <c r="M37" s="20">
        <v>36</v>
      </c>
      <c r="N37" s="16">
        <v>383.44441512252178</v>
      </c>
      <c r="O37" s="41">
        <f t="shared" si="1"/>
        <v>1.4835873038848826</v>
      </c>
    </row>
    <row r="38" spans="1:23" x14ac:dyDescent="0.25">
      <c r="A38" s="37">
        <v>44616</v>
      </c>
      <c r="B38" s="16">
        <v>138.843826293945</v>
      </c>
      <c r="C38" s="21">
        <f t="shared" si="0"/>
        <v>-2.3383935158705189E-2</v>
      </c>
      <c r="I38" s="37">
        <v>44963</v>
      </c>
      <c r="J38" s="21">
        <f t="shared" ca="1" si="2"/>
        <v>146.16017718846291</v>
      </c>
      <c r="M38" s="20">
        <v>37</v>
      </c>
      <c r="N38" s="16">
        <v>149.6675092345389</v>
      </c>
      <c r="O38" s="41">
        <f t="shared" si="1"/>
        <v>-3.0596584331000876E-2</v>
      </c>
    </row>
    <row r="39" spans="1:23" x14ac:dyDescent="0.25">
      <c r="A39" s="37">
        <v>44617</v>
      </c>
      <c r="B39" s="16">
        <v>142.12879943847599</v>
      </c>
      <c r="C39" s="21">
        <f t="shared" si="0"/>
        <v>4.2591836605975979E-2</v>
      </c>
      <c r="I39" s="37">
        <v>44964</v>
      </c>
      <c r="J39" s="21">
        <f t="shared" ca="1" si="2"/>
        <v>142.24012130497513</v>
      </c>
      <c r="M39" s="20">
        <v>38</v>
      </c>
      <c r="N39" s="16">
        <v>131.0060111930147</v>
      </c>
      <c r="O39" s="41">
        <f t="shared" si="1"/>
        <v>-0.15146797475819673</v>
      </c>
    </row>
    <row r="40" spans="1:23" x14ac:dyDescent="0.25">
      <c r="A40" s="37">
        <v>44620</v>
      </c>
      <c r="B40" s="16">
        <v>136.202377319335</v>
      </c>
      <c r="C40" s="21">
        <f t="shared" si="0"/>
        <v>3.8459389891613009E-2</v>
      </c>
      <c r="I40" s="37">
        <v>44965</v>
      </c>
      <c r="J40" s="21">
        <f t="shared" ca="1" si="2"/>
        <v>146.91003691025691</v>
      </c>
      <c r="M40" s="20">
        <v>39</v>
      </c>
      <c r="N40" s="16">
        <v>274.80830396965331</v>
      </c>
      <c r="O40" s="41">
        <f t="shared" si="1"/>
        <v>0.77994616122674865</v>
      </c>
    </row>
    <row r="41" spans="1:23" x14ac:dyDescent="0.25">
      <c r="A41" s="37">
        <v>44621</v>
      </c>
      <c r="B41" s="16">
        <v>131.06356811523401</v>
      </c>
      <c r="C41" s="21">
        <f t="shared" si="0"/>
        <v>-2.052810735287941E-2</v>
      </c>
      <c r="I41" s="37">
        <v>44966</v>
      </c>
      <c r="J41" s="21">
        <f t="shared" ca="1" si="2"/>
        <v>147.87901505963569</v>
      </c>
      <c r="M41" s="20">
        <v>40</v>
      </c>
      <c r="N41" s="16">
        <v>117.78606262838194</v>
      </c>
      <c r="O41" s="41">
        <f t="shared" si="1"/>
        <v>-0.23709419623450134</v>
      </c>
      <c r="Q41" s="160" t="s">
        <v>109</v>
      </c>
      <c r="R41" s="160"/>
      <c r="S41" s="160"/>
      <c r="T41" s="160"/>
      <c r="U41" s="160"/>
      <c r="V41" s="160"/>
      <c r="W41" s="160"/>
    </row>
    <row r="42" spans="1:23" x14ac:dyDescent="0.25">
      <c r="A42" s="37">
        <v>44622</v>
      </c>
      <c r="B42" s="16">
        <v>133.78186035156199</v>
      </c>
      <c r="C42" s="21">
        <f t="shared" si="0"/>
        <v>7.1335442653391997E-3</v>
      </c>
      <c r="I42" s="37">
        <v>44967</v>
      </c>
      <c r="J42" s="21">
        <f t="shared" ca="1" si="2"/>
        <v>147.90766218310509</v>
      </c>
      <c r="M42" s="20">
        <v>41</v>
      </c>
      <c r="N42" s="16">
        <v>202.33151305147584</v>
      </c>
      <c r="O42" s="41">
        <f t="shared" si="1"/>
        <v>0.31051061685146131</v>
      </c>
      <c r="Q42" s="160"/>
      <c r="R42" s="160"/>
      <c r="S42" s="160"/>
      <c r="T42" s="160"/>
      <c r="U42" s="160"/>
      <c r="V42" s="160"/>
      <c r="W42" s="160"/>
    </row>
    <row r="43" spans="1:23" x14ac:dyDescent="0.25">
      <c r="A43" s="37">
        <v>44623</v>
      </c>
      <c r="B43" s="16">
        <v>132.83091735839801</v>
      </c>
      <c r="C43" s="21">
        <f t="shared" si="0"/>
        <v>2.8532345034403238E-2</v>
      </c>
      <c r="I43" s="37">
        <v>44968</v>
      </c>
      <c r="J43" s="21">
        <f t="shared" ca="1" si="2"/>
        <v>148.54475074786865</v>
      </c>
      <c r="M43" s="20">
        <v>42</v>
      </c>
      <c r="N43" s="16">
        <v>115.59196143600829</v>
      </c>
      <c r="O43" s="41">
        <f t="shared" si="1"/>
        <v>-0.25130549166587868</v>
      </c>
      <c r="Q43" s="160"/>
      <c r="R43" s="160"/>
      <c r="S43" s="160"/>
      <c r="T43" s="160"/>
      <c r="U43" s="160"/>
      <c r="V43" s="160"/>
      <c r="W43" s="160"/>
    </row>
    <row r="44" spans="1:23" x14ac:dyDescent="0.25">
      <c r="A44" s="37">
        <v>44624</v>
      </c>
      <c r="B44" s="16">
        <v>129.09449768066401</v>
      </c>
      <c r="C44" s="21">
        <f t="shared" si="0"/>
        <v>3.9381443071813543E-2</v>
      </c>
      <c r="I44" s="37">
        <v>44969</v>
      </c>
      <c r="J44" s="21">
        <f t="shared" ca="1" si="2"/>
        <v>148.94290570515633</v>
      </c>
      <c r="M44" s="20">
        <v>43</v>
      </c>
      <c r="N44" s="16">
        <v>261.23975184298308</v>
      </c>
      <c r="O44" s="41">
        <f t="shared" si="1"/>
        <v>0.69206201827181579</v>
      </c>
      <c r="Q44" s="160"/>
      <c r="R44" s="160"/>
      <c r="S44" s="160"/>
      <c r="T44" s="160"/>
      <c r="U44" s="160"/>
      <c r="V44" s="160"/>
      <c r="W44" s="160"/>
    </row>
    <row r="45" spans="1:23" x14ac:dyDescent="0.25">
      <c r="A45" s="37">
        <v>44627</v>
      </c>
      <c r="B45" s="16">
        <v>124.109375</v>
      </c>
      <c r="C45" s="21">
        <f t="shared" si="0"/>
        <v>7.0677121979992189E-3</v>
      </c>
      <c r="I45" s="37">
        <v>44970</v>
      </c>
      <c r="J45" s="21">
        <f t="shared" ca="1" si="2"/>
        <v>148.33397610503192</v>
      </c>
      <c r="M45" s="20">
        <v>44</v>
      </c>
      <c r="N45" s="16">
        <v>291.01152407006839</v>
      </c>
      <c r="O45" s="41">
        <f t="shared" si="1"/>
        <v>0.8848951711388755</v>
      </c>
      <c r="Q45" s="160"/>
      <c r="R45" s="160"/>
      <c r="S45" s="160"/>
      <c r="T45" s="160"/>
      <c r="U45" s="160"/>
      <c r="V45" s="160"/>
      <c r="W45" s="160"/>
    </row>
    <row r="46" spans="1:23" x14ac:dyDescent="0.25">
      <c r="A46" s="37">
        <v>44628</v>
      </c>
      <c r="B46" s="16">
        <v>123.235298156738</v>
      </c>
      <c r="C46" s="21">
        <f t="shared" si="0"/>
        <v>-3.9280663240150837E-2</v>
      </c>
      <c r="I46" s="37">
        <v>44971</v>
      </c>
      <c r="J46" s="21">
        <f t="shared" ca="1" si="2"/>
        <v>148.85171379419461</v>
      </c>
      <c r="M46" s="20">
        <v>45</v>
      </c>
      <c r="N46" s="16">
        <v>98.93574761449311</v>
      </c>
      <c r="O46" s="41">
        <f t="shared" si="1"/>
        <v>-0.35918856297020052</v>
      </c>
      <c r="Q46" s="160"/>
      <c r="R46" s="160"/>
      <c r="S46" s="160"/>
      <c r="T46" s="160"/>
      <c r="U46" s="160"/>
      <c r="V46" s="160"/>
      <c r="W46" s="160"/>
    </row>
    <row r="47" spans="1:23" x14ac:dyDescent="0.25">
      <c r="A47" s="37">
        <v>44629</v>
      </c>
      <c r="B47" s="16">
        <v>128.17239379882801</v>
      </c>
      <c r="C47" s="21">
        <f t="shared" si="0"/>
        <v>1.1911206774099613E-2</v>
      </c>
      <c r="I47" s="37">
        <v>44972</v>
      </c>
      <c r="J47" s="21">
        <f t="shared" ca="1" si="2"/>
        <v>144.8429200910949</v>
      </c>
      <c r="M47" s="20">
        <v>46</v>
      </c>
      <c r="N47" s="16">
        <v>183.91501496426315</v>
      </c>
      <c r="O47" s="41">
        <f t="shared" si="1"/>
        <v>0.19122610251890348</v>
      </c>
      <c r="Q47" s="160"/>
      <c r="R47" s="160"/>
      <c r="S47" s="160"/>
      <c r="T47" s="160"/>
      <c r="U47" s="160"/>
      <c r="V47" s="160"/>
      <c r="W47" s="160"/>
    </row>
    <row r="48" spans="1:23" x14ac:dyDescent="0.25">
      <c r="A48" s="37">
        <v>44630</v>
      </c>
      <c r="B48" s="16">
        <v>126.65476226806599</v>
      </c>
      <c r="C48" s="21">
        <f t="shared" si="0"/>
        <v>2.2781384930685895E-2</v>
      </c>
      <c r="I48" s="37">
        <v>44973</v>
      </c>
      <c r="J48" s="21">
        <f t="shared" ca="1" si="2"/>
        <v>144.85582032831167</v>
      </c>
      <c r="M48" s="20">
        <v>47</v>
      </c>
      <c r="N48" s="16">
        <v>181.3792394659516</v>
      </c>
      <c r="O48" s="41">
        <f t="shared" si="1"/>
        <v>0.17480176672281011</v>
      </c>
    </row>
    <row r="49" spans="1:15" x14ac:dyDescent="0.25">
      <c r="A49" s="37">
        <v>44631</v>
      </c>
      <c r="B49" s="16">
        <v>123.80200958251901</v>
      </c>
      <c r="C49" s="21">
        <f t="shared" si="0"/>
        <v>-9.8818830222502044E-3</v>
      </c>
      <c r="I49" s="37">
        <v>44974</v>
      </c>
      <c r="J49" s="21">
        <f t="shared" ca="1" si="2"/>
        <v>147.35861499984517</v>
      </c>
      <c r="M49" s="20">
        <v>48</v>
      </c>
      <c r="N49" s="16">
        <v>202.79512379489555</v>
      </c>
      <c r="O49" s="41">
        <f t="shared" si="1"/>
        <v>0.31351344519082791</v>
      </c>
    </row>
    <row r="50" spans="1:15" x14ac:dyDescent="0.25">
      <c r="A50" s="37">
        <v>44634</v>
      </c>
      <c r="B50" s="16">
        <v>125.03147125244099</v>
      </c>
      <c r="C50" s="21">
        <f t="shared" si="0"/>
        <v>-1.759039816520909E-2</v>
      </c>
      <c r="I50" s="37">
        <v>44975</v>
      </c>
      <c r="J50" s="21">
        <f t="shared" ca="1" si="2"/>
        <v>152.43274233844974</v>
      </c>
      <c r="M50" s="20">
        <v>49</v>
      </c>
      <c r="N50" s="16">
        <v>310.16686115507525</v>
      </c>
      <c r="O50" s="41">
        <f t="shared" si="1"/>
        <v>1.008965180010323</v>
      </c>
    </row>
    <row r="51" spans="1:15" x14ac:dyDescent="0.25">
      <c r="A51" s="37">
        <v>44635</v>
      </c>
      <c r="B51" s="16">
        <v>127.250282287597</v>
      </c>
      <c r="C51" s="21">
        <f t="shared" si="0"/>
        <v>-4.3716332237889483E-2</v>
      </c>
      <c r="I51" s="37">
        <v>44976</v>
      </c>
      <c r="J51" s="21">
        <f t="shared" ca="1" si="2"/>
        <v>155.90123131284366</v>
      </c>
      <c r="M51" s="20">
        <v>50</v>
      </c>
      <c r="N51" s="16">
        <v>430.45208716736727</v>
      </c>
      <c r="O51" s="41">
        <f t="shared" si="1"/>
        <v>1.7880581812047627</v>
      </c>
    </row>
    <row r="52" spans="1:15" x14ac:dyDescent="0.25">
      <c r="A52" s="37">
        <v>44636</v>
      </c>
      <c r="B52" s="16">
        <v>132.93658447265599</v>
      </c>
      <c r="C52" s="21">
        <f t="shared" si="0"/>
        <v>-1.256516317446363E-2</v>
      </c>
      <c r="I52" s="37">
        <v>44977</v>
      </c>
      <c r="J52" s="21">
        <f t="shared" ca="1" si="2"/>
        <v>160.66473516366625</v>
      </c>
      <c r="M52" s="20">
        <v>51</v>
      </c>
      <c r="N52" s="16">
        <v>311.07667081327708</v>
      </c>
      <c r="O52" s="41">
        <f t="shared" si="1"/>
        <v>1.0148580594654586</v>
      </c>
    </row>
    <row r="53" spans="1:15" x14ac:dyDescent="0.25">
      <c r="A53" s="37">
        <v>44637</v>
      </c>
      <c r="B53" s="16">
        <v>134.61749267578099</v>
      </c>
      <c r="C53" s="21">
        <f t="shared" si="0"/>
        <v>3.5666027150097775E-4</v>
      </c>
      <c r="I53" s="37">
        <v>44978</v>
      </c>
      <c r="J53" s="21">
        <f t="shared" ca="1" si="2"/>
        <v>161.12402431817799</v>
      </c>
      <c r="M53" s="20">
        <v>52</v>
      </c>
      <c r="N53" s="16">
        <v>295.66119485932927</v>
      </c>
      <c r="O53" s="41">
        <f t="shared" si="1"/>
        <v>0.91501130501388017</v>
      </c>
    </row>
    <row r="54" spans="1:15" x14ac:dyDescent="0.25">
      <c r="A54" s="37">
        <v>44638</v>
      </c>
      <c r="B54" s="16">
        <v>134.56948852539</v>
      </c>
      <c r="C54" s="21">
        <f t="shared" si="0"/>
        <v>3.2172722709538446E-3</v>
      </c>
      <c r="I54" s="37">
        <v>44979</v>
      </c>
      <c r="J54" s="21">
        <f t="shared" ca="1" si="2"/>
        <v>169.93601832856507</v>
      </c>
      <c r="M54" s="20">
        <v>53</v>
      </c>
      <c r="N54" s="16">
        <v>279.07683714174431</v>
      </c>
      <c r="O54" s="41">
        <f t="shared" si="1"/>
        <v>0.80759364903545561</v>
      </c>
    </row>
    <row r="55" spans="1:15" x14ac:dyDescent="0.25">
      <c r="A55" s="37">
        <v>44641</v>
      </c>
      <c r="B55" s="16">
        <v>134.13723754882801</v>
      </c>
      <c r="C55" s="21">
        <f t="shared" si="0"/>
        <v>-2.1044533894127981E-2</v>
      </c>
      <c r="I55" s="37">
        <v>44980</v>
      </c>
      <c r="J55" s="21">
        <f t="shared" ca="1" si="2"/>
        <v>168.76659514344982</v>
      </c>
      <c r="M55" s="20">
        <v>54</v>
      </c>
      <c r="N55" s="16">
        <v>221.68258829660471</v>
      </c>
      <c r="O55" s="41">
        <f t="shared" si="1"/>
        <v>0.43584843088629732</v>
      </c>
    </row>
    <row r="56" spans="1:15" x14ac:dyDescent="0.25">
      <c r="A56" s="37">
        <v>44642</v>
      </c>
      <c r="B56" s="16">
        <v>136.99000549316401</v>
      </c>
      <c r="C56" s="21">
        <f t="shared" si="0"/>
        <v>2.0113995595212913E-2</v>
      </c>
      <c r="I56" s="37">
        <v>44981</v>
      </c>
      <c r="J56" s="21">
        <f t="shared" ca="1" si="2"/>
        <v>167.92928538770752</v>
      </c>
      <c r="M56" s="20">
        <v>55</v>
      </c>
      <c r="N56" s="16">
        <v>128.76340269489677</v>
      </c>
      <c r="O56" s="41">
        <f t="shared" si="1"/>
        <v>-0.1659934542640864</v>
      </c>
    </row>
    <row r="57" spans="1:15" x14ac:dyDescent="0.25">
      <c r="A57" s="37">
        <v>44643</v>
      </c>
      <c r="B57" s="16">
        <v>134.262115478515</v>
      </c>
      <c r="C57" s="21">
        <f t="shared" si="0"/>
        <v>-6.4891834125351527E-3</v>
      </c>
      <c r="I57" s="37">
        <v>44982</v>
      </c>
      <c r="J57" s="21">
        <f t="shared" ca="1" si="2"/>
        <v>170.20908859251475</v>
      </c>
      <c r="M57" s="20">
        <v>56</v>
      </c>
      <c r="N57" s="16">
        <v>196.53319606232085</v>
      </c>
      <c r="O57" s="41">
        <f t="shared" si="1"/>
        <v>0.27295464813676795</v>
      </c>
    </row>
    <row r="58" spans="1:15" x14ac:dyDescent="0.25">
      <c r="A58" s="37">
        <v>44644</v>
      </c>
      <c r="B58" s="16">
        <v>135.13619995117099</v>
      </c>
      <c r="C58" s="21">
        <f t="shared" si="0"/>
        <v>-8.7043847000024509E-3</v>
      </c>
      <c r="I58" s="37">
        <v>44983</v>
      </c>
      <c r="J58" s="21">
        <f t="shared" ca="1" si="2"/>
        <v>168.19501498728678</v>
      </c>
      <c r="M58" s="20">
        <v>57</v>
      </c>
      <c r="N58" s="16">
        <v>416.02960790535218</v>
      </c>
      <c r="O58" s="41">
        <f t="shared" si="1"/>
        <v>1.6946431124933348</v>
      </c>
    </row>
    <row r="59" spans="1:15" x14ac:dyDescent="0.25">
      <c r="A59" s="37">
        <v>44645</v>
      </c>
      <c r="B59" s="16">
        <v>136.317611694335</v>
      </c>
      <c r="C59" s="21">
        <f t="shared" si="0"/>
        <v>7.4258850171045705E-3</v>
      </c>
      <c r="I59" s="37">
        <v>44984</v>
      </c>
      <c r="J59" s="21">
        <f t="shared" ca="1" si="2"/>
        <v>171.4525292303434</v>
      </c>
      <c r="M59" s="20">
        <v>58</v>
      </c>
      <c r="N59" s="16">
        <v>287.58852414021243</v>
      </c>
      <c r="O59" s="41">
        <f t="shared" si="1"/>
        <v>0.86272424145074167</v>
      </c>
    </row>
    <row r="60" spans="1:15" x14ac:dyDescent="0.25">
      <c r="A60" s="37">
        <v>44648</v>
      </c>
      <c r="B60" s="16">
        <v>135.30908203125</v>
      </c>
      <c r="C60" s="21">
        <f t="shared" si="0"/>
        <v>-2.1980611781628064E-3</v>
      </c>
      <c r="I60" s="37">
        <v>44985</v>
      </c>
      <c r="J60" s="21">
        <f t="shared" ca="1" si="2"/>
        <v>174.11508338042987</v>
      </c>
      <c r="M60" s="20">
        <v>59</v>
      </c>
      <c r="N60" s="16">
        <v>183.65131939463578</v>
      </c>
      <c r="O60" s="41">
        <f t="shared" si="1"/>
        <v>0.18951813405466611</v>
      </c>
    </row>
    <row r="61" spans="1:15" x14ac:dyDescent="0.25">
      <c r="A61" s="37">
        <v>44649</v>
      </c>
      <c r="B61" s="16">
        <v>135.60682678222599</v>
      </c>
      <c r="C61" s="21">
        <f t="shared" si="0"/>
        <v>4.5434910550757905E-3</v>
      </c>
      <c r="I61" s="37">
        <v>44986</v>
      </c>
      <c r="J61" s="21">
        <f t="shared" ca="1" si="2"/>
        <v>176.54015204917428</v>
      </c>
      <c r="M61" s="20">
        <v>60</v>
      </c>
      <c r="N61" s="16">
        <v>176.57966638654295</v>
      </c>
      <c r="O61" s="41">
        <f t="shared" si="1"/>
        <v>0.14371470874524617</v>
      </c>
    </row>
    <row r="62" spans="1:15" x14ac:dyDescent="0.25">
      <c r="A62" s="37">
        <v>44650</v>
      </c>
      <c r="B62" s="16">
        <v>134.992095947265</v>
      </c>
      <c r="C62" s="21">
        <f t="shared" si="0"/>
        <v>3.0486911854088548E-2</v>
      </c>
      <c r="I62" s="37">
        <v>44987</v>
      </c>
      <c r="J62" s="21">
        <f t="shared" ca="1" si="2"/>
        <v>180.33897385480293</v>
      </c>
      <c r="M62" s="20">
        <v>61</v>
      </c>
      <c r="N62" s="16">
        <v>183.04848193703916</v>
      </c>
      <c r="O62" s="41">
        <f t="shared" si="1"/>
        <v>0.18561352781463314</v>
      </c>
    </row>
    <row r="63" spans="1:15" x14ac:dyDescent="0.25">
      <c r="A63" s="37">
        <v>44651</v>
      </c>
      <c r="B63" s="16">
        <v>130.938705444335</v>
      </c>
      <c r="C63" s="21">
        <f t="shared" si="0"/>
        <v>7.4366882316097369E-3</v>
      </c>
      <c r="I63" s="37">
        <v>44988</v>
      </c>
      <c r="J63" s="21">
        <f t="shared" ca="1" si="2"/>
        <v>178.80389070359786</v>
      </c>
      <c r="M63" s="20">
        <v>62</v>
      </c>
      <c r="N63" s="16">
        <v>203.38860766812374</v>
      </c>
      <c r="O63" s="41">
        <f t="shared" si="1"/>
        <v>0.31735746783003904</v>
      </c>
    </row>
    <row r="64" spans="1:15" x14ac:dyDescent="0.25">
      <c r="A64" s="37">
        <v>44652</v>
      </c>
      <c r="B64" s="16">
        <v>129.96856689453099</v>
      </c>
      <c r="C64" s="21">
        <f t="shared" si="0"/>
        <v>-4.4245345861089963E-3</v>
      </c>
      <c r="I64" s="37">
        <v>44989</v>
      </c>
      <c r="J64" s="21">
        <f t="shared" ca="1" si="2"/>
        <v>183.07304832908159</v>
      </c>
      <c r="M64" s="20">
        <v>63</v>
      </c>
      <c r="N64" s="16">
        <v>194.90188751263167</v>
      </c>
      <c r="O64" s="41">
        <f t="shared" si="1"/>
        <v>0.26238858681746979</v>
      </c>
    </row>
    <row r="65" spans="1:15" x14ac:dyDescent="0.25">
      <c r="A65" s="37">
        <v>44655</v>
      </c>
      <c r="B65" s="16">
        <v>130.54489135742099</v>
      </c>
      <c r="C65" s="21">
        <f t="shared" si="0"/>
        <v>1.1705704168020777E-2</v>
      </c>
      <c r="I65" s="37">
        <v>44990</v>
      </c>
      <c r="J65" s="21">
        <f t="shared" ca="1" si="2"/>
        <v>181.35898734731762</v>
      </c>
      <c r="M65" s="20">
        <v>64</v>
      </c>
      <c r="N65" s="16">
        <v>123.84129809132051</v>
      </c>
      <c r="O65" s="41">
        <f t="shared" si="1"/>
        <v>-0.19787415462043212</v>
      </c>
    </row>
    <row r="66" spans="1:15" x14ac:dyDescent="0.25">
      <c r="A66" s="37">
        <v>44656</v>
      </c>
      <c r="B66" s="16">
        <v>129.02568054199199</v>
      </c>
      <c r="C66" s="21">
        <f t="shared" si="0"/>
        <v>1.3971366103137088E-2</v>
      </c>
      <c r="I66" s="37">
        <v>44991</v>
      </c>
      <c r="J66" s="21">
        <f t="shared" ca="1" si="2"/>
        <v>181.91074823141241</v>
      </c>
      <c r="M66" s="20">
        <v>65</v>
      </c>
      <c r="N66" s="16">
        <v>170.55108851854868</v>
      </c>
      <c r="O66" s="41">
        <f t="shared" si="1"/>
        <v>0.10466732961299874</v>
      </c>
    </row>
    <row r="67" spans="1:15" x14ac:dyDescent="0.25">
      <c r="A67" s="37">
        <v>44657</v>
      </c>
      <c r="B67" s="16">
        <v>127.235549926757</v>
      </c>
      <c r="C67" s="21">
        <f t="shared" ref="C67:C130" si="3">LN(B67/B68)</f>
        <v>3.0469076188355915E-3</v>
      </c>
      <c r="I67" s="37">
        <v>44992</v>
      </c>
      <c r="J67" s="21">
        <f t="shared" ca="1" si="2"/>
        <v>184.42665326947628</v>
      </c>
      <c r="M67" s="20">
        <v>66</v>
      </c>
      <c r="N67" s="16">
        <v>112.67282966114621</v>
      </c>
      <c r="O67" s="41">
        <f t="shared" ref="O67:O130" si="4">N67/$B$2-1</f>
        <v>-0.27021284388822842</v>
      </c>
    </row>
    <row r="68" spans="1:15" x14ac:dyDescent="0.25">
      <c r="A68" s="37">
        <v>44658</v>
      </c>
      <c r="B68" s="16">
        <v>126.84846496582</v>
      </c>
      <c r="C68" s="21">
        <f t="shared" si="3"/>
        <v>-1.8142664374485282E-2</v>
      </c>
      <c r="I68" s="37">
        <v>44993</v>
      </c>
      <c r="J68" s="21">
        <f t="shared" ref="J68:J131" ca="1" si="5">J67*EXP($G$4+$G$3*NORMSINV(RAND()))</f>
        <v>186.45560604473832</v>
      </c>
      <c r="M68" s="20">
        <v>67</v>
      </c>
      <c r="N68" s="16">
        <v>192.92722876354659</v>
      </c>
      <c r="O68" s="41">
        <f t="shared" si="4"/>
        <v>0.24959863029361262</v>
      </c>
    </row>
    <row r="69" spans="1:15" x14ac:dyDescent="0.25">
      <c r="A69" s="37">
        <v>44659</v>
      </c>
      <c r="B69" s="16">
        <v>129.17083740234301</v>
      </c>
      <c r="C69" s="21">
        <f t="shared" si="3"/>
        <v>3.6774863295794564E-3</v>
      </c>
      <c r="I69" s="37">
        <v>44994</v>
      </c>
      <c r="J69" s="21">
        <f t="shared" ca="1" si="5"/>
        <v>186.2599987306605</v>
      </c>
      <c r="M69" s="20">
        <v>68</v>
      </c>
      <c r="N69" s="16">
        <v>152.90202277317414</v>
      </c>
      <c r="O69" s="41">
        <f t="shared" si="4"/>
        <v>-9.6464897619317203E-3</v>
      </c>
    </row>
    <row r="70" spans="1:15" x14ac:dyDescent="0.25">
      <c r="A70" s="37">
        <v>44662</v>
      </c>
      <c r="B70" s="16">
        <v>128.696685791015</v>
      </c>
      <c r="C70" s="21">
        <f t="shared" si="3"/>
        <v>1.1038178782240376E-2</v>
      </c>
      <c r="I70" s="37">
        <v>44995</v>
      </c>
      <c r="J70" s="21">
        <f t="shared" ca="1" si="5"/>
        <v>183.33001119494153</v>
      </c>
      <c r="M70" s="20">
        <v>69</v>
      </c>
      <c r="N70" s="16">
        <v>284.16971928577101</v>
      </c>
      <c r="O70" s="41">
        <f t="shared" si="4"/>
        <v>0.84058048346110548</v>
      </c>
    </row>
    <row r="71" spans="1:15" x14ac:dyDescent="0.25">
      <c r="A71" s="37">
        <v>44663</v>
      </c>
      <c r="B71" s="16">
        <v>127.283920288085</v>
      </c>
      <c r="C71" s="21">
        <f t="shared" si="3"/>
        <v>3.2764376630924359E-2</v>
      </c>
      <c r="I71" s="37">
        <v>44996</v>
      </c>
      <c r="J71" s="21">
        <f t="shared" ca="1" si="5"/>
        <v>182.53936779062073</v>
      </c>
      <c r="M71" s="20">
        <v>70</v>
      </c>
      <c r="N71" s="16">
        <v>280.35474700791434</v>
      </c>
      <c r="O71" s="41">
        <f t="shared" si="4"/>
        <v>0.81587073065135285</v>
      </c>
    </row>
    <row r="72" spans="1:15" x14ac:dyDescent="0.25">
      <c r="A72" s="37">
        <v>44664</v>
      </c>
      <c r="B72" s="16">
        <v>123.18112182617099</v>
      </c>
      <c r="C72" s="21">
        <f t="shared" si="3"/>
        <v>9.3127540380292979E-3</v>
      </c>
      <c r="I72" s="37">
        <v>44997</v>
      </c>
      <c r="J72" s="21">
        <f t="shared" ca="1" si="5"/>
        <v>182.06387990635483</v>
      </c>
      <c r="M72" s="20">
        <v>71</v>
      </c>
      <c r="N72" s="16">
        <v>319.45398513340791</v>
      </c>
      <c r="O72" s="41">
        <f t="shared" si="4"/>
        <v>1.0691183137958857</v>
      </c>
    </row>
    <row r="73" spans="1:15" x14ac:dyDescent="0.25">
      <c r="A73" s="37">
        <v>44665</v>
      </c>
      <c r="B73" s="16">
        <v>122.039291381835</v>
      </c>
      <c r="C73" s="21">
        <f t="shared" si="3"/>
        <v>-1.8383755957191064E-2</v>
      </c>
      <c r="I73" s="37">
        <v>44998</v>
      </c>
      <c r="J73" s="21">
        <f t="shared" ca="1" si="5"/>
        <v>180.25264951356442</v>
      </c>
      <c r="M73" s="20">
        <v>72</v>
      </c>
      <c r="N73" s="16">
        <v>284.05631707499327</v>
      </c>
      <c r="O73" s="41">
        <f t="shared" si="4"/>
        <v>0.839845972069591</v>
      </c>
    </row>
    <row r="74" spans="1:15" x14ac:dyDescent="0.25">
      <c r="A74" s="37">
        <v>44669</v>
      </c>
      <c r="B74" s="16">
        <v>124.303581237792</v>
      </c>
      <c r="C74" s="21">
        <f t="shared" si="3"/>
        <v>-2.0495263930709742E-2</v>
      </c>
      <c r="I74" s="37">
        <v>44999</v>
      </c>
      <c r="J74" s="21">
        <f t="shared" ca="1" si="5"/>
        <v>183.84945491879728</v>
      </c>
      <c r="M74" s="20">
        <v>73</v>
      </c>
      <c r="N74" s="16">
        <v>173.47619497811499</v>
      </c>
      <c r="O74" s="41">
        <f t="shared" si="4"/>
        <v>0.12361338014595336</v>
      </c>
    </row>
    <row r="75" spans="1:15" x14ac:dyDescent="0.25">
      <c r="A75" s="37">
        <v>44670</v>
      </c>
      <c r="B75" s="16">
        <v>126.87750244140599</v>
      </c>
      <c r="C75" s="21">
        <f t="shared" si="3"/>
        <v>-3.5021400339689934E-3</v>
      </c>
      <c r="I75" s="37">
        <v>45000</v>
      </c>
      <c r="J75" s="21">
        <f t="shared" ca="1" si="5"/>
        <v>184.687154270158</v>
      </c>
      <c r="M75" s="20">
        <v>74</v>
      </c>
      <c r="N75" s="16">
        <v>154.2227177384149</v>
      </c>
      <c r="O75" s="41">
        <f t="shared" si="4"/>
        <v>-1.0922870701841614E-3</v>
      </c>
    </row>
    <row r="76" spans="1:15" x14ac:dyDescent="0.25">
      <c r="A76" s="37">
        <v>44671</v>
      </c>
      <c r="B76" s="16">
        <v>127.322624206542</v>
      </c>
      <c r="C76" s="21">
        <f t="shared" si="3"/>
        <v>7.7821596357350569E-3</v>
      </c>
      <c r="I76" s="37">
        <v>45001</v>
      </c>
      <c r="J76" s="21">
        <f t="shared" ca="1" si="5"/>
        <v>185.00391054010387</v>
      </c>
      <c r="M76" s="20">
        <v>75</v>
      </c>
      <c r="N76" s="16">
        <v>178.32472116250645</v>
      </c>
      <c r="O76" s="41">
        <f t="shared" si="4"/>
        <v>0.15501750966042382</v>
      </c>
    </row>
    <row r="77" spans="1:15" x14ac:dyDescent="0.25">
      <c r="A77" s="37">
        <v>44672</v>
      </c>
      <c r="B77" s="16">
        <v>126.33562469482401</v>
      </c>
      <c r="C77" s="21">
        <f t="shared" si="3"/>
        <v>2.9142958781256473E-2</v>
      </c>
      <c r="I77" s="37">
        <v>45002</v>
      </c>
      <c r="J77" s="21">
        <f t="shared" ca="1" si="5"/>
        <v>184.00010843079284</v>
      </c>
      <c r="M77" s="20">
        <v>76</v>
      </c>
      <c r="N77" s="16">
        <v>143.10825156863444</v>
      </c>
      <c r="O77" s="41">
        <f t="shared" si="4"/>
        <v>-7.3081201186731115E-2</v>
      </c>
    </row>
    <row r="78" spans="1:15" x14ac:dyDescent="0.25">
      <c r="A78" s="37">
        <v>44673</v>
      </c>
      <c r="B78" s="16">
        <v>122.70696258544901</v>
      </c>
      <c r="C78" s="21">
        <f t="shared" si="3"/>
        <v>3.1546721450061068E-4</v>
      </c>
      <c r="I78" s="37">
        <v>45003</v>
      </c>
      <c r="J78" s="21">
        <f t="shared" ca="1" si="5"/>
        <v>182.39412894322189</v>
      </c>
      <c r="M78" s="20">
        <v>77</v>
      </c>
      <c r="N78" s="16">
        <v>207.69655688329345</v>
      </c>
      <c r="O78" s="41">
        <f t="shared" si="4"/>
        <v>0.34526025518230141</v>
      </c>
    </row>
    <row r="79" spans="1:15" x14ac:dyDescent="0.25">
      <c r="A79" s="37">
        <v>44676</v>
      </c>
      <c r="B79" s="16">
        <v>122.668258666992</v>
      </c>
      <c r="C79" s="21">
        <f t="shared" si="3"/>
        <v>3.0027509825248253E-2</v>
      </c>
      <c r="I79" s="37">
        <v>45004</v>
      </c>
      <c r="J79" s="21">
        <f t="shared" ca="1" si="5"/>
        <v>188.45424629634712</v>
      </c>
      <c r="M79" s="20">
        <v>78</v>
      </c>
      <c r="N79" s="16">
        <v>203.46286749985447</v>
      </c>
      <c r="O79" s="41">
        <f t="shared" si="4"/>
        <v>0.3178384522126545</v>
      </c>
    </row>
    <row r="80" spans="1:15" x14ac:dyDescent="0.25">
      <c r="A80" s="37">
        <v>44677</v>
      </c>
      <c r="B80" s="16">
        <v>119.039588928222</v>
      </c>
      <c r="C80" s="21">
        <f t="shared" si="3"/>
        <v>1.3091288883636452E-2</v>
      </c>
      <c r="I80" s="37">
        <v>45005</v>
      </c>
      <c r="J80" s="21">
        <f t="shared" ca="1" si="5"/>
        <v>188.72894908476229</v>
      </c>
      <c r="M80" s="20">
        <v>79</v>
      </c>
      <c r="N80" s="16">
        <v>137.69042419163532</v>
      </c>
      <c r="O80" s="41">
        <f t="shared" si="4"/>
        <v>-0.10817272099372965</v>
      </c>
    </row>
    <row r="81" spans="1:15" x14ac:dyDescent="0.25">
      <c r="A81" s="37">
        <v>44678</v>
      </c>
      <c r="B81" s="16">
        <v>117.49136352539</v>
      </c>
      <c r="C81" s="21">
        <f t="shared" si="3"/>
        <v>-1.5689054628642476E-2</v>
      </c>
      <c r="I81" s="37">
        <v>45006</v>
      </c>
      <c r="J81" s="21">
        <f t="shared" ca="1" si="5"/>
        <v>186.71434211163086</v>
      </c>
      <c r="M81" s="20">
        <v>80</v>
      </c>
      <c r="N81" s="16">
        <v>167.21523433980104</v>
      </c>
      <c r="O81" s="41">
        <f t="shared" si="4"/>
        <v>8.3060847006382277E-2</v>
      </c>
    </row>
    <row r="82" spans="1:15" x14ac:dyDescent="0.25">
      <c r="A82" s="37">
        <v>44679</v>
      </c>
      <c r="B82" s="16">
        <v>119.349227905273</v>
      </c>
      <c r="C82" s="21">
        <f t="shared" si="3"/>
        <v>3.2800528180140551E-2</v>
      </c>
      <c r="I82" s="37">
        <v>45007</v>
      </c>
      <c r="J82" s="21">
        <f t="shared" ca="1" si="5"/>
        <v>192.06700114895875</v>
      </c>
      <c r="M82" s="20">
        <v>81</v>
      </c>
      <c r="N82" s="16">
        <v>144.21716680916859</v>
      </c>
      <c r="O82" s="41">
        <f t="shared" si="4"/>
        <v>-6.5898705617992603E-2</v>
      </c>
    </row>
    <row r="83" spans="1:15" x14ac:dyDescent="0.25">
      <c r="A83" s="37">
        <v>44680</v>
      </c>
      <c r="B83" s="16">
        <v>115.49801635742099</v>
      </c>
      <c r="C83" s="21">
        <f t="shared" si="3"/>
        <v>-9.0905362065080379E-3</v>
      </c>
      <c r="I83" s="37">
        <v>45008</v>
      </c>
      <c r="J83" s="21">
        <f t="shared" ca="1" si="5"/>
        <v>189.69125042227282</v>
      </c>
      <c r="M83" s="20">
        <v>82</v>
      </c>
      <c r="N83" s="16">
        <v>157.26390045483845</v>
      </c>
      <c r="O83" s="41">
        <f t="shared" si="4"/>
        <v>1.860559477506385E-2</v>
      </c>
    </row>
    <row r="84" spans="1:15" x14ac:dyDescent="0.25">
      <c r="A84" s="37">
        <v>44683</v>
      </c>
      <c r="B84" s="16">
        <v>116.55274200439401</v>
      </c>
      <c r="C84" s="21">
        <f t="shared" si="3"/>
        <v>-2.1193618787420355E-2</v>
      </c>
      <c r="I84" s="37">
        <v>45009</v>
      </c>
      <c r="J84" s="21">
        <f t="shared" ca="1" si="5"/>
        <v>185.18041779622251</v>
      </c>
      <c r="M84" s="20">
        <v>83</v>
      </c>
      <c r="N84" s="16">
        <v>126.51145507760302</v>
      </c>
      <c r="O84" s="41">
        <f t="shared" si="4"/>
        <v>-0.1805794236790732</v>
      </c>
    </row>
    <row r="85" spans="1:15" x14ac:dyDescent="0.25">
      <c r="A85" s="37">
        <v>44684</v>
      </c>
      <c r="B85" s="16">
        <v>119.049278259277</v>
      </c>
      <c r="C85" s="21">
        <f t="shared" si="3"/>
        <v>-3.2545920964440547E-2</v>
      </c>
      <c r="I85" s="37">
        <v>45010</v>
      </c>
      <c r="J85" s="21">
        <f t="shared" ca="1" si="5"/>
        <v>184.14698821259756</v>
      </c>
      <c r="M85" s="20">
        <v>84</v>
      </c>
      <c r="N85" s="16">
        <v>246.10403867344303</v>
      </c>
      <c r="O85" s="41">
        <f t="shared" si="4"/>
        <v>0.59402730038160589</v>
      </c>
    </row>
    <row r="86" spans="1:15" x14ac:dyDescent="0.25">
      <c r="A86" s="37">
        <v>44685</v>
      </c>
      <c r="B86" s="16">
        <v>122.987586975097</v>
      </c>
      <c r="C86" s="21">
        <f t="shared" si="3"/>
        <v>2.5338058267500942E-2</v>
      </c>
      <c r="I86" s="37">
        <v>45011</v>
      </c>
      <c r="J86" s="21">
        <f t="shared" ca="1" si="5"/>
        <v>180.76916498005588</v>
      </c>
      <c r="M86" s="20">
        <v>85</v>
      </c>
      <c r="N86" s="16">
        <v>347.2608422786289</v>
      </c>
      <c r="O86" s="41">
        <f t="shared" si="4"/>
        <v>1.2492246203246808</v>
      </c>
    </row>
    <row r="87" spans="1:15" x14ac:dyDescent="0.25">
      <c r="A87" s="37">
        <v>44686</v>
      </c>
      <c r="B87" s="16">
        <v>119.910469055175</v>
      </c>
      <c r="C87" s="21">
        <f t="shared" si="3"/>
        <v>1.6151710480594328E-3</v>
      </c>
      <c r="I87" s="37">
        <v>45012</v>
      </c>
      <c r="J87" s="21">
        <f t="shared" ca="1" si="5"/>
        <v>179.44048627844214</v>
      </c>
      <c r="M87" s="20">
        <v>86</v>
      </c>
      <c r="N87" s="16">
        <v>118.02524380261799</v>
      </c>
      <c r="O87" s="41">
        <f t="shared" si="4"/>
        <v>-0.23554500864893912</v>
      </c>
    </row>
    <row r="88" spans="1:15" x14ac:dyDescent="0.25">
      <c r="A88" s="37">
        <v>44687</v>
      </c>
      <c r="B88" s="16">
        <v>119.71694946289</v>
      </c>
      <c r="C88" s="21">
        <f t="shared" si="3"/>
        <v>1.5148116551792783E-2</v>
      </c>
      <c r="I88" s="37">
        <v>45013</v>
      </c>
      <c r="J88" s="21">
        <f t="shared" ca="1" si="5"/>
        <v>183.02542684477388</v>
      </c>
      <c r="M88" s="20">
        <v>87</v>
      </c>
      <c r="N88" s="16">
        <v>370.53361549330702</v>
      </c>
      <c r="O88" s="41">
        <f t="shared" si="4"/>
        <v>1.3999634544362638</v>
      </c>
    </row>
    <row r="89" spans="1:15" x14ac:dyDescent="0.25">
      <c r="A89" s="37">
        <v>44690</v>
      </c>
      <c r="B89" s="16">
        <v>117.91712951660099</v>
      </c>
      <c r="C89" s="21">
        <f t="shared" si="3"/>
        <v>2.4674130827642211E-2</v>
      </c>
      <c r="I89" s="37">
        <v>45014</v>
      </c>
      <c r="J89" s="21">
        <f t="shared" ca="1" si="5"/>
        <v>177.57537497416928</v>
      </c>
      <c r="M89" s="20">
        <v>88</v>
      </c>
      <c r="N89" s="16">
        <v>205.6016313496531</v>
      </c>
      <c r="O89" s="41">
        <f t="shared" si="4"/>
        <v>0.33169132510342414</v>
      </c>
    </row>
    <row r="90" spans="1:15" x14ac:dyDescent="0.25">
      <c r="A90" s="37">
        <v>44691</v>
      </c>
      <c r="B90" s="16">
        <v>115.04322814941401</v>
      </c>
      <c r="C90" s="21">
        <f t="shared" si="3"/>
        <v>6.3283805046496404E-3</v>
      </c>
      <c r="I90" s="37">
        <v>45015</v>
      </c>
      <c r="J90" s="21">
        <f t="shared" ca="1" si="5"/>
        <v>177.1374720248682</v>
      </c>
      <c r="M90" s="20">
        <v>89</v>
      </c>
      <c r="N90" s="16">
        <v>153.55994375669277</v>
      </c>
      <c r="O90" s="41">
        <f t="shared" si="4"/>
        <v>-5.3851049635530446E-3</v>
      </c>
    </row>
    <row r="91" spans="1:15" x14ac:dyDescent="0.25">
      <c r="A91" s="37">
        <v>44692</v>
      </c>
      <c r="B91" s="16">
        <v>114.317489624023</v>
      </c>
      <c r="C91" s="21">
        <f t="shared" si="3"/>
        <v>8.468714869272133E-4</v>
      </c>
      <c r="I91" s="37">
        <v>45016</v>
      </c>
      <c r="J91" s="21">
        <f t="shared" ca="1" si="5"/>
        <v>176.29672893467699</v>
      </c>
      <c r="M91" s="20">
        <v>90</v>
      </c>
      <c r="N91" s="16">
        <v>126.34273377251395</v>
      </c>
      <c r="O91" s="41">
        <f t="shared" si="4"/>
        <v>-0.18167223941634292</v>
      </c>
    </row>
    <row r="92" spans="1:15" x14ac:dyDescent="0.25">
      <c r="A92" s="37">
        <v>44693</v>
      </c>
      <c r="B92" s="16">
        <v>114.22071838378901</v>
      </c>
      <c r="C92" s="21">
        <f t="shared" si="3"/>
        <v>-8.8559855168579768E-3</v>
      </c>
      <c r="I92" s="37">
        <v>45017</v>
      </c>
      <c r="J92" s="21">
        <f t="shared" ca="1" si="5"/>
        <v>173.854283582741</v>
      </c>
      <c r="M92" s="20">
        <v>91</v>
      </c>
      <c r="N92" s="16">
        <v>122.14773526943206</v>
      </c>
      <c r="O92" s="41">
        <f t="shared" si="4"/>
        <v>-0.20884343975509656</v>
      </c>
    </row>
    <row r="93" spans="1:15" x14ac:dyDescent="0.25">
      <c r="A93" s="37">
        <v>44694</v>
      </c>
      <c r="B93" s="16">
        <v>115.23674774169901</v>
      </c>
      <c r="C93" s="21">
        <f t="shared" si="3"/>
        <v>6.9938673672133942E-3</v>
      </c>
      <c r="I93" s="37">
        <v>45018</v>
      </c>
      <c r="J93" s="21">
        <f t="shared" ca="1" si="5"/>
        <v>176.06358362779261</v>
      </c>
      <c r="M93" s="20">
        <v>92</v>
      </c>
      <c r="N93" s="16">
        <v>123.95880393785345</v>
      </c>
      <c r="O93" s="41">
        <f t="shared" si="4"/>
        <v>-0.19711306378934468</v>
      </c>
    </row>
    <row r="94" spans="1:15" x14ac:dyDescent="0.25">
      <c r="A94" s="37">
        <v>44697</v>
      </c>
      <c r="B94" s="16">
        <v>114.43360900878901</v>
      </c>
      <c r="C94" s="21">
        <f t="shared" si="3"/>
        <v>-3.2609790820111097E-2</v>
      </c>
      <c r="I94" s="37">
        <v>45019</v>
      </c>
      <c r="J94" s="21">
        <f t="shared" ca="1" si="5"/>
        <v>172.79461309183793</v>
      </c>
      <c r="M94" s="20">
        <v>93</v>
      </c>
      <c r="N94" s="16">
        <v>110.07883301489611</v>
      </c>
      <c r="O94" s="41">
        <f t="shared" si="4"/>
        <v>-0.28701428076634328</v>
      </c>
    </row>
    <row r="95" spans="1:15" x14ac:dyDescent="0.25">
      <c r="A95" s="37">
        <v>44698</v>
      </c>
      <c r="B95" s="16">
        <v>118.22677612304599</v>
      </c>
      <c r="C95" s="21">
        <f t="shared" si="3"/>
        <v>1.7253975535121657E-2</v>
      </c>
      <c r="I95" s="37">
        <v>45020</v>
      </c>
      <c r="J95" s="21">
        <f t="shared" ca="1" si="5"/>
        <v>178.66083949646989</v>
      </c>
      <c r="M95" s="20">
        <v>94</v>
      </c>
      <c r="N95" s="16">
        <v>237.3002733311875</v>
      </c>
      <c r="O95" s="41">
        <f t="shared" si="4"/>
        <v>0.53700490295427317</v>
      </c>
    </row>
    <row r="96" spans="1:15" x14ac:dyDescent="0.25">
      <c r="A96" s="37">
        <v>44699</v>
      </c>
      <c r="B96" s="16">
        <v>116.204391479492</v>
      </c>
      <c r="C96" s="21">
        <f t="shared" si="3"/>
        <v>1.493314428934024E-2</v>
      </c>
      <c r="I96" s="37">
        <v>45021</v>
      </c>
      <c r="J96" s="21">
        <f t="shared" ca="1" si="5"/>
        <v>180.60838736262951</v>
      </c>
      <c r="M96" s="20">
        <v>95</v>
      </c>
      <c r="N96" s="16">
        <v>109.98177993417359</v>
      </c>
      <c r="O96" s="41">
        <f t="shared" si="4"/>
        <v>-0.28764289808238463</v>
      </c>
    </row>
    <row r="97" spans="1:15" x14ac:dyDescent="0.25">
      <c r="A97" s="37">
        <v>44700</v>
      </c>
      <c r="B97" s="16">
        <v>114.48198699951099</v>
      </c>
      <c r="C97" s="21">
        <f t="shared" si="3"/>
        <v>8.2325859930912175E-3</v>
      </c>
      <c r="I97" s="37">
        <v>45022</v>
      </c>
      <c r="J97" s="21">
        <f t="shared" ca="1" si="5"/>
        <v>180.81042342533036</v>
      </c>
      <c r="M97" s="20">
        <v>96</v>
      </c>
      <c r="N97" s="16">
        <v>190.21745059035925</v>
      </c>
      <c r="O97" s="41">
        <f t="shared" si="4"/>
        <v>0.23204727108259893</v>
      </c>
    </row>
    <row r="98" spans="1:15" x14ac:dyDescent="0.25">
      <c r="A98" s="37">
        <v>44701</v>
      </c>
      <c r="B98" s="16">
        <v>113.54337310791</v>
      </c>
      <c r="C98" s="21">
        <f t="shared" si="3"/>
        <v>-6.0032869852009715E-2</v>
      </c>
      <c r="I98" s="37">
        <v>45023</v>
      </c>
      <c r="J98" s="21">
        <f t="shared" ca="1" si="5"/>
        <v>175.62536237310951</v>
      </c>
      <c r="M98" s="20">
        <v>97</v>
      </c>
      <c r="N98" s="16">
        <v>202.50467015849088</v>
      </c>
      <c r="O98" s="41">
        <f t="shared" si="4"/>
        <v>0.31163216348403533</v>
      </c>
    </row>
    <row r="99" spans="1:15" x14ac:dyDescent="0.25">
      <c r="A99" s="37">
        <v>44704</v>
      </c>
      <c r="B99" s="16">
        <v>120.568466186523</v>
      </c>
      <c r="C99" s="21">
        <f t="shared" si="3"/>
        <v>-1.402639051312146E-2</v>
      </c>
      <c r="I99" s="37">
        <v>45024</v>
      </c>
      <c r="J99" s="21">
        <f t="shared" ca="1" si="5"/>
        <v>175.83290211442187</v>
      </c>
      <c r="M99" s="20">
        <v>98</v>
      </c>
      <c r="N99" s="16">
        <v>140.31701118386184</v>
      </c>
      <c r="O99" s="41">
        <f t="shared" si="4"/>
        <v>-9.1160194929531979E-2</v>
      </c>
    </row>
    <row r="100" spans="1:15" x14ac:dyDescent="0.25">
      <c r="A100" s="37">
        <v>44705</v>
      </c>
      <c r="B100" s="16">
        <v>122.271522521972</v>
      </c>
      <c r="C100" s="21">
        <f t="shared" si="3"/>
        <v>-6.9400702133993316E-3</v>
      </c>
      <c r="I100" s="37">
        <v>45025</v>
      </c>
      <c r="J100" s="21">
        <f t="shared" ca="1" si="5"/>
        <v>171.84611596965567</v>
      </c>
      <c r="M100" s="20">
        <v>99</v>
      </c>
      <c r="N100" s="16">
        <v>192.85544548470531</v>
      </c>
      <c r="O100" s="41">
        <f t="shared" si="4"/>
        <v>0.24913368665920221</v>
      </c>
    </row>
    <row r="101" spans="1:15" x14ac:dyDescent="0.25">
      <c r="A101" s="37">
        <v>44706</v>
      </c>
      <c r="B101" s="16">
        <v>123.123046875</v>
      </c>
      <c r="C101" s="21">
        <f t="shared" si="3"/>
        <v>-1.7142427197091754E-2</v>
      </c>
      <c r="I101" s="37">
        <v>45026</v>
      </c>
      <c r="J101" s="21">
        <f t="shared" ca="1" si="5"/>
        <v>170.62927629905161</v>
      </c>
      <c r="M101" s="20">
        <v>100</v>
      </c>
      <c r="N101" s="16">
        <v>315.12081506739383</v>
      </c>
      <c r="O101" s="41">
        <f t="shared" si="4"/>
        <v>1.041052169820134</v>
      </c>
    </row>
    <row r="102" spans="1:15" x14ac:dyDescent="0.25">
      <c r="A102" s="37">
        <v>44707</v>
      </c>
      <c r="B102" s="16">
        <v>125.25186920166</v>
      </c>
      <c r="C102" s="21">
        <f t="shared" si="3"/>
        <v>-1.4038886686457525E-2</v>
      </c>
      <c r="I102" s="37">
        <v>45027</v>
      </c>
      <c r="J102" s="21">
        <f t="shared" ca="1" si="5"/>
        <v>170.16043377015532</v>
      </c>
      <c r="M102" s="20">
        <v>101</v>
      </c>
      <c r="N102" s="16">
        <v>153.73314456184931</v>
      </c>
      <c r="O102" s="41">
        <f t="shared" si="4"/>
        <v>-4.2632752960848341E-3</v>
      </c>
    </row>
    <row r="103" spans="1:15" x14ac:dyDescent="0.25">
      <c r="A103" s="37">
        <v>44708</v>
      </c>
      <c r="B103" s="16">
        <v>127.022666931152</v>
      </c>
      <c r="C103" s="21">
        <f t="shared" si="3"/>
        <v>-7.2865102374526855E-3</v>
      </c>
      <c r="I103" s="37">
        <v>45028</v>
      </c>
      <c r="J103" s="21">
        <f t="shared" ca="1" si="5"/>
        <v>168.18228663618169</v>
      </c>
      <c r="M103" s="20">
        <v>102</v>
      </c>
      <c r="N103" s="16">
        <v>110.94003880795903</v>
      </c>
      <c r="O103" s="41">
        <f t="shared" si="4"/>
        <v>-0.28143621080540848</v>
      </c>
    </row>
    <row r="104" spans="1:15" x14ac:dyDescent="0.25">
      <c r="A104" s="37">
        <v>44712</v>
      </c>
      <c r="B104" s="16">
        <v>127.951599121093</v>
      </c>
      <c r="C104" s="21">
        <f t="shared" si="3"/>
        <v>1.7700862279156789E-2</v>
      </c>
      <c r="I104" s="37">
        <v>45029</v>
      </c>
      <c r="J104" s="21">
        <f t="shared" ca="1" si="5"/>
        <v>168.67011825339691</v>
      </c>
      <c r="M104" s="20">
        <v>103</v>
      </c>
      <c r="N104" s="16">
        <v>139.10692434773799</v>
      </c>
      <c r="O104" s="41">
        <f t="shared" si="4"/>
        <v>-9.8997983626584962E-2</v>
      </c>
    </row>
    <row r="105" spans="1:15" x14ac:dyDescent="0.25">
      <c r="A105" s="37">
        <v>44713</v>
      </c>
      <c r="B105" s="16">
        <v>125.706672668457</v>
      </c>
      <c r="C105" s="21">
        <f t="shared" si="3"/>
        <v>-1.5959903252309948E-2</v>
      </c>
      <c r="I105" s="37">
        <v>45030</v>
      </c>
      <c r="J105" s="21">
        <f t="shared" ca="1" si="5"/>
        <v>170.89781870617804</v>
      </c>
      <c r="M105" s="20">
        <v>104</v>
      </c>
      <c r="N105" s="16">
        <v>376.96541984459134</v>
      </c>
      <c r="O105" s="41">
        <f t="shared" si="4"/>
        <v>1.4416225502476272</v>
      </c>
    </row>
    <row r="106" spans="1:15" x14ac:dyDescent="0.25">
      <c r="A106" s="37">
        <v>44714</v>
      </c>
      <c r="B106" s="16">
        <v>127.729034423828</v>
      </c>
      <c r="C106" s="21">
        <f t="shared" si="3"/>
        <v>1.4037389922014427E-2</v>
      </c>
      <c r="I106" s="37">
        <v>45031</v>
      </c>
      <c r="J106" s="21">
        <f t="shared" ca="1" si="5"/>
        <v>175.8232846660089</v>
      </c>
      <c r="M106" s="20">
        <v>105</v>
      </c>
      <c r="N106" s="16">
        <v>164.90650107791967</v>
      </c>
      <c r="O106" s="41">
        <f t="shared" si="4"/>
        <v>6.8107074331317685E-2</v>
      </c>
    </row>
    <row r="107" spans="1:15" x14ac:dyDescent="0.25">
      <c r="A107" s="37">
        <v>44715</v>
      </c>
      <c r="B107" s="16">
        <v>125.94857788085901</v>
      </c>
      <c r="C107" s="21">
        <f t="shared" si="3"/>
        <v>3.3091342328801236E-3</v>
      </c>
      <c r="I107" s="37">
        <v>45032</v>
      </c>
      <c r="J107" s="21">
        <f t="shared" ca="1" si="5"/>
        <v>175.35930506693467</v>
      </c>
      <c r="M107" s="20">
        <v>106</v>
      </c>
      <c r="N107" s="16">
        <v>411.03817429083347</v>
      </c>
      <c r="O107" s="41">
        <f t="shared" si="4"/>
        <v>1.6623133649098634</v>
      </c>
    </row>
    <row r="108" spans="1:15" x14ac:dyDescent="0.25">
      <c r="A108" s="37">
        <v>44718</v>
      </c>
      <c r="B108" s="16">
        <v>125.53248596191401</v>
      </c>
      <c r="C108" s="21">
        <f t="shared" si="3"/>
        <v>-2.6174866643837685E-3</v>
      </c>
      <c r="I108" s="37">
        <v>45033</v>
      </c>
      <c r="J108" s="21">
        <f t="shared" ca="1" si="5"/>
        <v>188.0161996854672</v>
      </c>
      <c r="M108" s="20">
        <v>107</v>
      </c>
      <c r="N108" s="16">
        <v>245.63183855361615</v>
      </c>
      <c r="O108" s="41">
        <f t="shared" si="4"/>
        <v>0.59096883825191182</v>
      </c>
    </row>
    <row r="109" spans="1:15" x14ac:dyDescent="0.25">
      <c r="A109" s="37">
        <v>44719</v>
      </c>
      <c r="B109" s="16">
        <v>125.86149597167901</v>
      </c>
      <c r="C109" s="21">
        <f t="shared" si="3"/>
        <v>1.6042606243471525E-2</v>
      </c>
      <c r="I109" s="37">
        <v>45034</v>
      </c>
      <c r="J109" s="21">
        <f t="shared" ca="1" si="5"/>
        <v>189.21439320529231</v>
      </c>
      <c r="M109" s="20">
        <v>108</v>
      </c>
      <c r="N109" s="16">
        <v>164.87003031569793</v>
      </c>
      <c r="O109" s="41">
        <f t="shared" si="4"/>
        <v>6.7870851508805119E-2</v>
      </c>
    </row>
    <row r="110" spans="1:15" x14ac:dyDescent="0.25">
      <c r="A110" s="37">
        <v>44720</v>
      </c>
      <c r="B110" s="16">
        <v>123.85845947265599</v>
      </c>
      <c r="C110" s="21">
        <f t="shared" si="3"/>
        <v>2.1239561625203258E-2</v>
      </c>
      <c r="I110" s="37">
        <v>45035</v>
      </c>
      <c r="J110" s="21">
        <f t="shared" ca="1" si="5"/>
        <v>188.32477508775222</v>
      </c>
      <c r="M110" s="20">
        <v>109</v>
      </c>
      <c r="N110" s="16">
        <v>117.6650173953612</v>
      </c>
      <c r="O110" s="41">
        <f t="shared" si="4"/>
        <v>-0.23787821183642377</v>
      </c>
    </row>
    <row r="111" spans="1:15" x14ac:dyDescent="0.25">
      <c r="A111" s="37">
        <v>44721</v>
      </c>
      <c r="B111" s="16">
        <v>121.255500793457</v>
      </c>
      <c r="C111" s="21">
        <f t="shared" si="3"/>
        <v>4.705597685701772E-2</v>
      </c>
      <c r="I111" s="37">
        <v>45036</v>
      </c>
      <c r="J111" s="21">
        <f t="shared" ca="1" si="5"/>
        <v>184.58998175098625</v>
      </c>
      <c r="M111" s="20">
        <v>110</v>
      </c>
      <c r="N111" s="16">
        <v>265.44829065515034</v>
      </c>
      <c r="O111" s="41">
        <f t="shared" si="4"/>
        <v>0.71932091982203272</v>
      </c>
    </row>
    <row r="112" spans="1:15" x14ac:dyDescent="0.25">
      <c r="A112" s="37">
        <v>44722</v>
      </c>
      <c r="B112" s="16">
        <v>115.681869506835</v>
      </c>
      <c r="C112" s="21">
        <f t="shared" si="3"/>
        <v>3.0230740822585492E-2</v>
      </c>
      <c r="I112" s="37">
        <v>45037</v>
      </c>
      <c r="J112" s="21">
        <f t="shared" ca="1" si="5"/>
        <v>182.62133326753684</v>
      </c>
      <c r="M112" s="20">
        <v>111</v>
      </c>
      <c r="N112" s="16">
        <v>130.47774736047063</v>
      </c>
      <c r="O112" s="41">
        <f t="shared" si="4"/>
        <v>-0.15488956416167998</v>
      </c>
    </row>
    <row r="113" spans="1:15" x14ac:dyDescent="0.25">
      <c r="A113" s="37">
        <v>44725</v>
      </c>
      <c r="B113" s="16">
        <v>112.23705291748</v>
      </c>
      <c r="C113" s="21">
        <f t="shared" si="3"/>
        <v>1.6779427234687876E-2</v>
      </c>
      <c r="I113" s="37">
        <v>45038</v>
      </c>
      <c r="J113" s="21">
        <f t="shared" ca="1" si="5"/>
        <v>181.05741125237392</v>
      </c>
      <c r="M113" s="20">
        <v>112</v>
      </c>
      <c r="N113" s="16">
        <v>121.19133899298689</v>
      </c>
      <c r="O113" s="41">
        <f t="shared" si="4"/>
        <v>-0.21503806290250382</v>
      </c>
    </row>
    <row r="114" spans="1:15" x14ac:dyDescent="0.25">
      <c r="A114" s="37">
        <v>44726</v>
      </c>
      <c r="B114" s="16">
        <v>110.369491577148</v>
      </c>
      <c r="C114" s="21">
        <f t="shared" si="3"/>
        <v>-1.176645330408203E-2</v>
      </c>
      <c r="I114" s="37">
        <v>45039</v>
      </c>
      <c r="J114" s="21">
        <f t="shared" ca="1" si="5"/>
        <v>177.49902907267079</v>
      </c>
      <c r="M114" s="20">
        <v>113</v>
      </c>
      <c r="N114" s="16">
        <v>235.17247848545364</v>
      </c>
      <c r="O114" s="41">
        <f t="shared" si="4"/>
        <v>0.523223076812803</v>
      </c>
    </row>
    <row r="115" spans="1:15" x14ac:dyDescent="0.25">
      <c r="A115" s="37">
        <v>44727</v>
      </c>
      <c r="B115" s="16">
        <v>111.675819396972</v>
      </c>
      <c r="C115" s="21">
        <f t="shared" si="3"/>
        <v>1.7304994244229654E-2</v>
      </c>
      <c r="I115" s="37">
        <v>45040</v>
      </c>
      <c r="J115" s="21">
        <f t="shared" ca="1" si="5"/>
        <v>179.26530274818703</v>
      </c>
      <c r="M115" s="20">
        <v>114</v>
      </c>
      <c r="N115" s="16">
        <v>159.76821044830965</v>
      </c>
      <c r="O115" s="41">
        <f t="shared" si="4"/>
        <v>3.4826127033408927E-2</v>
      </c>
    </row>
    <row r="116" spans="1:15" x14ac:dyDescent="0.25">
      <c r="A116" s="37">
        <v>44728</v>
      </c>
      <c r="B116" s="16">
        <v>109.759895324707</v>
      </c>
      <c r="C116" s="21">
        <f t="shared" si="3"/>
        <v>3.5326760891093972E-3</v>
      </c>
      <c r="I116" s="37">
        <v>45041</v>
      </c>
      <c r="J116" s="21">
        <f t="shared" ca="1" si="5"/>
        <v>181.52557155904663</v>
      </c>
      <c r="M116" s="20">
        <v>115</v>
      </c>
      <c r="N116" s="16">
        <v>126.48071449222488</v>
      </c>
      <c r="O116" s="41">
        <f t="shared" si="4"/>
        <v>-0.18077853187976178</v>
      </c>
    </row>
    <row r="117" spans="1:15" x14ac:dyDescent="0.25">
      <c r="A117" s="37">
        <v>44729</v>
      </c>
      <c r="B117" s="16">
        <v>109.372833251953</v>
      </c>
      <c r="C117" s="21">
        <f t="shared" si="3"/>
        <v>-2.447032874763529E-2</v>
      </c>
      <c r="I117" s="37">
        <v>45042</v>
      </c>
      <c r="J117" s="21">
        <f t="shared" ca="1" si="5"/>
        <v>180.35073603645145</v>
      </c>
      <c r="M117" s="20">
        <v>116</v>
      </c>
      <c r="N117" s="16">
        <v>147.86639448774744</v>
      </c>
      <c r="O117" s="41">
        <f t="shared" si="4"/>
        <v>-4.2262488283577149E-2</v>
      </c>
    </row>
    <row r="118" spans="1:15" x14ac:dyDescent="0.25">
      <c r="A118" s="37">
        <v>44733</v>
      </c>
      <c r="B118" s="16">
        <v>112.082237243652</v>
      </c>
      <c r="C118" s="21">
        <f t="shared" si="3"/>
        <v>5.6274634208253044E-3</v>
      </c>
      <c r="I118" s="37">
        <v>45043</v>
      </c>
      <c r="J118" s="21">
        <f t="shared" ca="1" si="5"/>
        <v>177.94360256100447</v>
      </c>
      <c r="M118" s="20">
        <v>117</v>
      </c>
      <c r="N118" s="16">
        <v>174.15759566027523</v>
      </c>
      <c r="O118" s="41">
        <f t="shared" si="4"/>
        <v>0.12802684404405418</v>
      </c>
    </row>
    <row r="119" spans="1:15" x14ac:dyDescent="0.25">
      <c r="A119" s="37">
        <v>44734</v>
      </c>
      <c r="B119" s="16">
        <v>111.45326995849599</v>
      </c>
      <c r="C119" s="21">
        <f t="shared" si="3"/>
        <v>1.0999802308979841E-2</v>
      </c>
      <c r="I119" s="37">
        <v>45044</v>
      </c>
      <c r="J119" s="21">
        <f t="shared" ca="1" si="5"/>
        <v>179.88017451662083</v>
      </c>
      <c r="M119" s="20">
        <v>118</v>
      </c>
      <c r="N119" s="16">
        <v>105.43844699660058</v>
      </c>
      <c r="O119" s="41">
        <f t="shared" si="4"/>
        <v>-0.31707027674813693</v>
      </c>
    </row>
    <row r="120" spans="1:15" x14ac:dyDescent="0.25">
      <c r="A120" s="37">
        <v>44735</v>
      </c>
      <c r="B120" s="16">
        <v>110.23402404785099</v>
      </c>
      <c r="C120" s="21">
        <f t="shared" si="3"/>
        <v>-2.9408890976368875E-2</v>
      </c>
      <c r="I120" s="37">
        <v>45045</v>
      </c>
      <c r="J120" s="21">
        <f t="shared" ca="1" si="5"/>
        <v>173.66471476769163</v>
      </c>
      <c r="M120" s="20">
        <v>119</v>
      </c>
      <c r="N120" s="16">
        <v>227.63978243658173</v>
      </c>
      <c r="O120" s="41">
        <f t="shared" si="4"/>
        <v>0.47443345429339745</v>
      </c>
    </row>
    <row r="121" spans="1:15" x14ac:dyDescent="0.25">
      <c r="A121" s="37">
        <v>44736</v>
      </c>
      <c r="B121" s="16">
        <v>113.524024963378</v>
      </c>
      <c r="C121" s="21">
        <f t="shared" si="3"/>
        <v>8.04459875799198E-3</v>
      </c>
      <c r="I121" s="37">
        <v>45046</v>
      </c>
      <c r="J121" s="21">
        <f t="shared" ca="1" si="5"/>
        <v>169.52177945143117</v>
      </c>
      <c r="M121" s="20">
        <v>120</v>
      </c>
      <c r="N121" s="16">
        <v>219.22883063539427</v>
      </c>
      <c r="O121" s="41">
        <f t="shared" si="4"/>
        <v>0.4199553284342894</v>
      </c>
    </row>
    <row r="122" spans="1:15" x14ac:dyDescent="0.25">
      <c r="A122" s="37">
        <v>44739</v>
      </c>
      <c r="B122" s="16">
        <v>112.61443328857401</v>
      </c>
      <c r="C122" s="21">
        <f t="shared" si="3"/>
        <v>4.8234105586663209E-3</v>
      </c>
      <c r="I122" s="37">
        <v>45047</v>
      </c>
      <c r="J122" s="21">
        <f t="shared" ca="1" si="5"/>
        <v>173.69054143514384</v>
      </c>
      <c r="M122" s="20">
        <v>121</v>
      </c>
      <c r="N122" s="16">
        <v>122.97038326099592</v>
      </c>
      <c r="O122" s="41">
        <f t="shared" si="4"/>
        <v>-0.20351511046710435</v>
      </c>
    </row>
    <row r="123" spans="1:15" x14ac:dyDescent="0.25">
      <c r="A123" s="37">
        <v>44740</v>
      </c>
      <c r="B123" s="16">
        <v>112.072555541992</v>
      </c>
      <c r="C123" s="21">
        <f t="shared" si="3"/>
        <v>4.4998239895273125E-3</v>
      </c>
      <c r="I123" s="37">
        <v>45048</v>
      </c>
      <c r="J123" s="21">
        <f t="shared" ca="1" si="5"/>
        <v>177.98808783733935</v>
      </c>
      <c r="M123" s="20">
        <v>122</v>
      </c>
      <c r="N123" s="16">
        <v>292.03351983006746</v>
      </c>
      <c r="O123" s="41">
        <f t="shared" si="4"/>
        <v>0.89151468519111932</v>
      </c>
    </row>
    <row r="124" spans="1:15" x14ac:dyDescent="0.25">
      <c r="A124" s="37">
        <v>44741</v>
      </c>
      <c r="B124" s="16">
        <v>111.569381713867</v>
      </c>
      <c r="C124" s="21">
        <f t="shared" si="3"/>
        <v>2.3606865681855223E-2</v>
      </c>
      <c r="I124" s="37">
        <v>45049</v>
      </c>
      <c r="J124" s="21">
        <f t="shared" ca="1" si="5"/>
        <v>184.68506449268142</v>
      </c>
      <c r="M124" s="20">
        <v>123</v>
      </c>
      <c r="N124" s="16">
        <v>228.51944248827976</v>
      </c>
      <c r="O124" s="41">
        <f t="shared" si="4"/>
        <v>0.48013105334548922</v>
      </c>
    </row>
    <row r="125" spans="1:15" x14ac:dyDescent="0.25">
      <c r="A125" s="37">
        <v>44742</v>
      </c>
      <c r="B125" s="16">
        <v>108.966423034667</v>
      </c>
      <c r="C125" s="21">
        <f t="shared" si="3"/>
        <v>-1.2706375625232018E-2</v>
      </c>
      <c r="I125" s="37">
        <v>45050</v>
      </c>
      <c r="J125" s="21">
        <f t="shared" ca="1" si="5"/>
        <v>186.7562389965766</v>
      </c>
      <c r="M125" s="20">
        <v>124</v>
      </c>
      <c r="N125" s="16">
        <v>211.5254063808575</v>
      </c>
      <c r="O125" s="41">
        <f t="shared" si="4"/>
        <v>0.37005989138927964</v>
      </c>
    </row>
    <row r="126" spans="1:15" x14ac:dyDescent="0.25">
      <c r="A126" s="37">
        <v>44743</v>
      </c>
      <c r="B126" s="16">
        <v>110.359825134277</v>
      </c>
      <c r="C126" s="21">
        <f t="shared" si="3"/>
        <v>3.8108944341016678E-3</v>
      </c>
      <c r="I126" s="37">
        <v>45051</v>
      </c>
      <c r="J126" s="21">
        <f t="shared" ca="1" si="5"/>
        <v>188.25089991655221</v>
      </c>
      <c r="M126" s="20">
        <v>125</v>
      </c>
      <c r="N126" s="16">
        <v>130.98969180913673</v>
      </c>
      <c r="O126" s="41">
        <f t="shared" si="4"/>
        <v>-0.1515736761662968</v>
      </c>
    </row>
    <row r="127" spans="1:15" x14ac:dyDescent="0.25">
      <c r="A127" s="37">
        <v>44747</v>
      </c>
      <c r="B127" s="16">
        <v>109.940055847167</v>
      </c>
      <c r="C127" s="21">
        <f t="shared" si="3"/>
        <v>6.503027558876614E-3</v>
      </c>
      <c r="I127" s="37">
        <v>45052</v>
      </c>
      <c r="J127" s="21">
        <f t="shared" ca="1" si="5"/>
        <v>195.14933112335146</v>
      </c>
      <c r="M127" s="20">
        <v>126</v>
      </c>
      <c r="N127" s="16">
        <v>207.61872392504762</v>
      </c>
      <c r="O127" s="41">
        <f t="shared" si="4"/>
        <v>0.34475612749312523</v>
      </c>
    </row>
    <row r="128" spans="1:15" x14ac:dyDescent="0.25">
      <c r="A128" s="37">
        <v>44748</v>
      </c>
      <c r="B128" s="16">
        <v>109.22743225097599</v>
      </c>
      <c r="C128" s="21">
        <f t="shared" si="3"/>
        <v>-2.4978069049480151E-2</v>
      </c>
      <c r="I128" s="37">
        <v>45053</v>
      </c>
      <c r="J128" s="21">
        <f t="shared" ca="1" si="5"/>
        <v>191.61025655649709</v>
      </c>
      <c r="M128" s="20">
        <v>127</v>
      </c>
      <c r="N128" s="16">
        <v>158.40172758653085</v>
      </c>
      <c r="O128" s="41">
        <f t="shared" si="4"/>
        <v>2.59753540070089E-2</v>
      </c>
    </row>
    <row r="129" spans="1:15" x14ac:dyDescent="0.25">
      <c r="A129" s="37">
        <v>44749</v>
      </c>
      <c r="B129" s="16">
        <v>111.99008178710901</v>
      </c>
      <c r="C129" s="21">
        <f t="shared" si="3"/>
        <v>3.1429364820553E-3</v>
      </c>
      <c r="I129" s="37">
        <v>45054</v>
      </c>
      <c r="J129" s="21">
        <f t="shared" ca="1" si="5"/>
        <v>193.47878146577676</v>
      </c>
      <c r="M129" s="20">
        <v>128</v>
      </c>
      <c r="N129" s="16">
        <v>394.05575266948568</v>
      </c>
      <c r="O129" s="41">
        <f t="shared" si="4"/>
        <v>1.5523174305199401</v>
      </c>
    </row>
    <row r="130" spans="1:15" x14ac:dyDescent="0.25">
      <c r="A130" s="37">
        <v>44750</v>
      </c>
      <c r="B130" s="16">
        <v>111.63865661621</v>
      </c>
      <c r="C130" s="21">
        <f t="shared" si="3"/>
        <v>1.3203292334844E-2</v>
      </c>
      <c r="I130" s="37">
        <v>45055</v>
      </c>
      <c r="J130" s="21">
        <f t="shared" ca="1" si="5"/>
        <v>195.7084994697189</v>
      </c>
      <c r="M130" s="20">
        <v>129</v>
      </c>
      <c r="N130" s="16">
        <v>197.87307413715439</v>
      </c>
      <c r="O130" s="41">
        <f t="shared" si="4"/>
        <v>0.28163310072121095</v>
      </c>
    </row>
    <row r="131" spans="1:15" x14ac:dyDescent="0.25">
      <c r="A131" s="37">
        <v>44753</v>
      </c>
      <c r="B131" s="16">
        <v>110.174346923828</v>
      </c>
      <c r="C131" s="21">
        <f t="shared" ref="C131:C194" si="6">LN(B131/B132)</f>
        <v>-9.7419619999290254E-4</v>
      </c>
      <c r="I131" s="37">
        <v>45056</v>
      </c>
      <c r="J131" s="21">
        <f t="shared" ca="1" si="5"/>
        <v>196.41245531702344</v>
      </c>
      <c r="M131" s="20">
        <v>130</v>
      </c>
      <c r="N131" s="16">
        <v>212.04254196840404</v>
      </c>
      <c r="O131" s="41">
        <f t="shared" ref="O131:O194" si="7">N131/$B$2-1</f>
        <v>0.3734094026325383</v>
      </c>
    </row>
    <row r="132" spans="1:15" x14ac:dyDescent="0.25">
      <c r="A132" s="37">
        <v>44754</v>
      </c>
      <c r="B132" s="16">
        <v>110.281730651855</v>
      </c>
      <c r="C132" s="21">
        <f t="shared" si="6"/>
        <v>9.4273794090924418E-3</v>
      </c>
      <c r="I132" s="37">
        <v>45057</v>
      </c>
      <c r="J132" s="21">
        <f t="shared" ref="J132:J195" ca="1" si="8">J131*EXP($G$4+$G$3*NORMSINV(RAND()))</f>
        <v>197.92324267359876</v>
      </c>
      <c r="M132" s="20">
        <v>131</v>
      </c>
      <c r="N132" s="16">
        <v>116.86855032102309</v>
      </c>
      <c r="O132" s="41">
        <f t="shared" si="7"/>
        <v>-0.24303696610633896</v>
      </c>
    </row>
    <row r="133" spans="1:15" x14ac:dyDescent="0.25">
      <c r="A133" s="37">
        <v>44755</v>
      </c>
      <c r="B133" s="16">
        <v>109.246948242187</v>
      </c>
      <c r="C133" s="21">
        <f t="shared" si="6"/>
        <v>3.5563671392154488E-2</v>
      </c>
      <c r="I133" s="37">
        <v>45058</v>
      </c>
      <c r="J133" s="21">
        <f t="shared" ca="1" si="8"/>
        <v>200.43383018724589</v>
      </c>
      <c r="M133" s="20">
        <v>132</v>
      </c>
      <c r="N133" s="16">
        <v>206.84379140252241</v>
      </c>
      <c r="O133" s="41">
        <f t="shared" si="7"/>
        <v>0.33973685351648886</v>
      </c>
    </row>
    <row r="134" spans="1:15" x14ac:dyDescent="0.25">
      <c r="A134" s="37">
        <v>44756</v>
      </c>
      <c r="B134" s="16">
        <v>105.430000305175</v>
      </c>
      <c r="C134" s="21">
        <f t="shared" si="6"/>
        <v>-4.4814001086245947E-2</v>
      </c>
      <c r="I134" s="37">
        <v>45059</v>
      </c>
      <c r="J134" s="21">
        <f t="shared" ca="1" si="8"/>
        <v>203.25489524388672</v>
      </c>
      <c r="M134" s="20">
        <v>133</v>
      </c>
      <c r="N134" s="16">
        <v>204.27166470640091</v>
      </c>
      <c r="O134" s="41">
        <f t="shared" si="7"/>
        <v>0.32307706932213676</v>
      </c>
    </row>
    <row r="135" spans="1:15" x14ac:dyDescent="0.25">
      <c r="A135" s="37">
        <v>44757</v>
      </c>
      <c r="B135" s="16">
        <v>110.26220703125</v>
      </c>
      <c r="C135" s="21">
        <f t="shared" si="6"/>
        <v>1.0323100479677619E-2</v>
      </c>
      <c r="I135" s="37">
        <v>45060</v>
      </c>
      <c r="J135" s="21">
        <f t="shared" ca="1" si="8"/>
        <v>205.37863177426982</v>
      </c>
      <c r="M135" s="20">
        <v>134</v>
      </c>
      <c r="N135" s="16">
        <v>104.56296695284364</v>
      </c>
      <c r="O135" s="41">
        <f t="shared" si="7"/>
        <v>-0.32274080169445685</v>
      </c>
    </row>
    <row r="136" spans="1:15" x14ac:dyDescent="0.25">
      <c r="A136" s="37">
        <v>44760</v>
      </c>
      <c r="B136" s="16">
        <v>109.12981414794901</v>
      </c>
      <c r="C136" s="21">
        <f t="shared" si="6"/>
        <v>-2.447647330199558E-2</v>
      </c>
      <c r="I136" s="37">
        <v>45061</v>
      </c>
      <c r="J136" s="21">
        <f t="shared" ca="1" si="8"/>
        <v>203.83117578085404</v>
      </c>
      <c r="M136" s="20">
        <v>135</v>
      </c>
      <c r="N136" s="16">
        <v>307.87176798609096</v>
      </c>
      <c r="O136" s="41">
        <f t="shared" si="7"/>
        <v>0.99409975485110946</v>
      </c>
    </row>
    <row r="137" spans="1:15" x14ac:dyDescent="0.25">
      <c r="A137" s="37">
        <v>44761</v>
      </c>
      <c r="B137" s="16">
        <v>111.83388519287099</v>
      </c>
      <c r="C137" s="21">
        <f t="shared" si="6"/>
        <v>1.7452397572587046E-4</v>
      </c>
      <c r="I137" s="37">
        <v>45062</v>
      </c>
      <c r="J137" s="21">
        <f t="shared" ca="1" si="8"/>
        <v>204.51801240554443</v>
      </c>
      <c r="M137" s="20">
        <v>136</v>
      </c>
      <c r="N137" s="16">
        <v>241.62052449969269</v>
      </c>
      <c r="O137" s="41">
        <f t="shared" si="7"/>
        <v>0.56498737063023308</v>
      </c>
    </row>
    <row r="138" spans="1:15" x14ac:dyDescent="0.25">
      <c r="A138" s="37">
        <v>44762</v>
      </c>
      <c r="B138" s="16">
        <v>111.81436920166</v>
      </c>
      <c r="C138" s="21">
        <f t="shared" si="6"/>
        <v>-6.7867444329594269E-3</v>
      </c>
      <c r="I138" s="37">
        <v>45063</v>
      </c>
      <c r="J138" s="21">
        <f t="shared" ca="1" si="8"/>
        <v>198.00066918903272</v>
      </c>
      <c r="M138" s="20">
        <v>137</v>
      </c>
      <c r="N138" s="16">
        <v>215.01948586480054</v>
      </c>
      <c r="O138" s="41">
        <f t="shared" si="7"/>
        <v>0.39269120665387347</v>
      </c>
    </row>
    <row r="139" spans="1:15" x14ac:dyDescent="0.25">
      <c r="A139" s="37">
        <v>44763</v>
      </c>
      <c r="B139" s="16">
        <v>112.575805664062</v>
      </c>
      <c r="C139" s="21">
        <f t="shared" si="6"/>
        <v>4.8678366573597868E-3</v>
      </c>
      <c r="I139" s="37">
        <v>45064</v>
      </c>
      <c r="J139" s="21">
        <f t="shared" ca="1" si="8"/>
        <v>200.01054462857519</v>
      </c>
      <c r="M139" s="20">
        <v>138</v>
      </c>
      <c r="N139" s="16">
        <v>130.04453131106129</v>
      </c>
      <c r="O139" s="41">
        <f t="shared" si="7"/>
        <v>-0.15769552465482839</v>
      </c>
    </row>
    <row r="140" spans="1:15" x14ac:dyDescent="0.25">
      <c r="A140" s="37">
        <v>44764</v>
      </c>
      <c r="B140" s="16">
        <v>112.02913665771401</v>
      </c>
      <c r="C140" s="21">
        <f t="shared" si="6"/>
        <v>-4.0003283074732249E-3</v>
      </c>
      <c r="I140" s="37">
        <v>45065</v>
      </c>
      <c r="J140" s="21">
        <f t="shared" ca="1" si="8"/>
        <v>193.55395021941939</v>
      </c>
      <c r="M140" s="20">
        <v>139</v>
      </c>
      <c r="N140" s="16">
        <v>110.73434005474158</v>
      </c>
      <c r="O140" s="41">
        <f t="shared" si="7"/>
        <v>-0.28276853119336498</v>
      </c>
    </row>
    <row r="141" spans="1:15" x14ac:dyDescent="0.25">
      <c r="A141" s="37">
        <v>44767</v>
      </c>
      <c r="B141" s="16">
        <v>112.478187561035</v>
      </c>
      <c r="C141" s="21">
        <f t="shared" si="6"/>
        <v>1.5745647002147516E-2</v>
      </c>
      <c r="I141" s="37">
        <v>45066</v>
      </c>
      <c r="J141" s="21">
        <f t="shared" ca="1" si="8"/>
        <v>189.68838466420485</v>
      </c>
      <c r="M141" s="20">
        <v>140</v>
      </c>
      <c r="N141" s="16">
        <v>110.1828579514999</v>
      </c>
      <c r="O141" s="41">
        <f t="shared" si="7"/>
        <v>-0.2863405064156227</v>
      </c>
    </row>
    <row r="142" spans="1:15" x14ac:dyDescent="0.25">
      <c r="A142" s="37">
        <v>44768</v>
      </c>
      <c r="B142" s="16">
        <v>110.721015930175</v>
      </c>
      <c r="C142" s="21">
        <f t="shared" si="6"/>
        <v>-1.59191410700085E-2</v>
      </c>
      <c r="I142" s="37">
        <v>45067</v>
      </c>
      <c r="J142" s="21">
        <f t="shared" ca="1" si="8"/>
        <v>189.86682418075304</v>
      </c>
      <c r="M142" s="20">
        <v>141</v>
      </c>
      <c r="N142" s="16">
        <v>133.97965195794001</v>
      </c>
      <c r="O142" s="41">
        <f t="shared" si="7"/>
        <v>-0.13220756527297006</v>
      </c>
    </row>
    <row r="143" spans="1:15" x14ac:dyDescent="0.25">
      <c r="A143" s="37">
        <v>44769</v>
      </c>
      <c r="B143" s="16">
        <v>112.49770355224599</v>
      </c>
      <c r="C143" s="21">
        <f t="shared" si="6"/>
        <v>3.7382695324356869E-3</v>
      </c>
      <c r="I143" s="37">
        <v>45068</v>
      </c>
      <c r="J143" s="21">
        <f t="shared" ca="1" si="8"/>
        <v>185.33190706425313</v>
      </c>
      <c r="M143" s="20">
        <v>142</v>
      </c>
      <c r="N143" s="16">
        <v>248.58835781991405</v>
      </c>
      <c r="O143" s="41">
        <f t="shared" si="7"/>
        <v>0.61011835099451428</v>
      </c>
    </row>
    <row r="144" spans="1:15" x14ac:dyDescent="0.25">
      <c r="A144" s="37">
        <v>44770</v>
      </c>
      <c r="B144" s="16">
        <v>112.07794189453099</v>
      </c>
      <c r="C144" s="21">
        <f t="shared" si="6"/>
        <v>-4.7790765442344129E-3</v>
      </c>
      <c r="I144" s="37">
        <v>45069</v>
      </c>
      <c r="J144" s="21">
        <f t="shared" ca="1" si="8"/>
        <v>186.85385770762196</v>
      </c>
      <c r="M144" s="20">
        <v>143</v>
      </c>
      <c r="N144" s="16">
        <v>221.0693056615273</v>
      </c>
      <c r="O144" s="41">
        <f t="shared" si="7"/>
        <v>0.43187617074610296</v>
      </c>
    </row>
    <row r="145" spans="1:15" x14ac:dyDescent="0.25">
      <c r="A145" s="37">
        <v>44771</v>
      </c>
      <c r="B145" s="16">
        <v>112.614852905273</v>
      </c>
      <c r="C145" s="21">
        <f t="shared" si="6"/>
        <v>1.0018752249005163E-2</v>
      </c>
      <c r="I145" s="37">
        <v>45070</v>
      </c>
      <c r="J145" s="21">
        <f t="shared" ca="1" si="8"/>
        <v>182.60643865435506</v>
      </c>
      <c r="M145" s="20">
        <v>144</v>
      </c>
      <c r="N145" s="16">
        <v>163.82220457529505</v>
      </c>
      <c r="O145" s="41">
        <f t="shared" si="7"/>
        <v>6.1084035472595888E-2</v>
      </c>
    </row>
    <row r="146" spans="1:15" x14ac:dyDescent="0.25">
      <c r="A146" s="37">
        <v>44774</v>
      </c>
      <c r="B146" s="16">
        <v>111.492225646972</v>
      </c>
      <c r="C146" s="21">
        <f t="shared" si="6"/>
        <v>1.5708102570573795E-2</v>
      </c>
      <c r="I146" s="37">
        <v>45071</v>
      </c>
      <c r="J146" s="21">
        <f t="shared" ca="1" si="8"/>
        <v>187.1709088008663</v>
      </c>
      <c r="M146" s="20">
        <v>145</v>
      </c>
      <c r="N146" s="16">
        <v>165.50125185618498</v>
      </c>
      <c r="O146" s="41">
        <f t="shared" si="7"/>
        <v>7.1959302773354938E-2</v>
      </c>
    </row>
    <row r="147" spans="1:15" x14ac:dyDescent="0.25">
      <c r="A147" s="37">
        <v>44775</v>
      </c>
      <c r="B147" s="16">
        <v>109.754577636718</v>
      </c>
      <c r="C147" s="21">
        <f t="shared" si="6"/>
        <v>-1.0440690409239119E-2</v>
      </c>
      <c r="I147" s="37">
        <v>45072</v>
      </c>
      <c r="J147" s="21">
        <f t="shared" ca="1" si="8"/>
        <v>189.20581178707994</v>
      </c>
      <c r="M147" s="20">
        <v>146</v>
      </c>
      <c r="N147" s="16">
        <v>196.267904355403</v>
      </c>
      <c r="O147" s="41">
        <f t="shared" si="7"/>
        <v>0.27123634141709219</v>
      </c>
    </row>
    <row r="148" spans="1:15" x14ac:dyDescent="0.25">
      <c r="A148" s="37">
        <v>44776</v>
      </c>
      <c r="B148" s="16">
        <v>110.906494140625</v>
      </c>
      <c r="C148" s="21">
        <f t="shared" si="6"/>
        <v>1.1063514270386769E-2</v>
      </c>
      <c r="I148" s="37">
        <v>45073</v>
      </c>
      <c r="J148" s="21">
        <f t="shared" ca="1" si="8"/>
        <v>182.61864371842523</v>
      </c>
      <c r="M148" s="20">
        <v>147</v>
      </c>
      <c r="N148" s="16">
        <v>149.06716710926821</v>
      </c>
      <c r="O148" s="41">
        <f t="shared" si="7"/>
        <v>-3.4485028187545619E-2</v>
      </c>
    </row>
    <row r="149" spans="1:15" x14ac:dyDescent="0.25">
      <c r="A149" s="37">
        <v>44777</v>
      </c>
      <c r="B149" s="16">
        <v>109.686241149902</v>
      </c>
      <c r="C149" s="21">
        <f t="shared" si="6"/>
        <v>-2.9811142433289323E-2</v>
      </c>
      <c r="I149" s="37">
        <v>45074</v>
      </c>
      <c r="J149" s="21">
        <f t="shared" ca="1" si="8"/>
        <v>181.18031885021799</v>
      </c>
      <c r="M149" s="20">
        <v>148</v>
      </c>
      <c r="N149" s="16">
        <v>235.49753886668734</v>
      </c>
      <c r="O149" s="41">
        <f t="shared" si="7"/>
        <v>0.52532850801479358</v>
      </c>
    </row>
    <row r="150" spans="1:15" x14ac:dyDescent="0.25">
      <c r="A150" s="37">
        <v>44778</v>
      </c>
      <c r="B150" s="16">
        <v>113.00534057617099</v>
      </c>
      <c r="C150" s="21">
        <f t="shared" si="6"/>
        <v>1.2255251384464431E-2</v>
      </c>
      <c r="I150" s="37">
        <v>45075</v>
      </c>
      <c r="J150" s="21">
        <f t="shared" ca="1" si="8"/>
        <v>180.43507392050711</v>
      </c>
      <c r="M150" s="20">
        <v>149</v>
      </c>
      <c r="N150" s="16">
        <v>125.17585782325365</v>
      </c>
      <c r="O150" s="41">
        <f t="shared" si="7"/>
        <v>-0.18923014919021586</v>
      </c>
    </row>
    <row r="151" spans="1:15" x14ac:dyDescent="0.25">
      <c r="A151" s="37">
        <v>44781</v>
      </c>
      <c r="B151" s="16">
        <v>111.62888336181599</v>
      </c>
      <c r="C151" s="21">
        <f t="shared" si="6"/>
        <v>-8.9671389077590792E-3</v>
      </c>
      <c r="I151" s="37">
        <v>45076</v>
      </c>
      <c r="J151" s="21">
        <f t="shared" ca="1" si="8"/>
        <v>179.49238858912921</v>
      </c>
      <c r="M151" s="20">
        <v>150</v>
      </c>
      <c r="N151" s="16">
        <v>162.63608146822509</v>
      </c>
      <c r="O151" s="41">
        <f t="shared" si="7"/>
        <v>5.3401460962748892E-2</v>
      </c>
    </row>
    <row r="152" spans="1:15" x14ac:dyDescent="0.25">
      <c r="A152" s="37">
        <v>44782</v>
      </c>
      <c r="B152" s="16">
        <v>112.634376525878</v>
      </c>
      <c r="C152" s="21">
        <f t="shared" si="6"/>
        <v>-2.5753268750982015E-2</v>
      </c>
      <c r="I152" s="37">
        <v>45077</v>
      </c>
      <c r="J152" s="21">
        <f t="shared" ca="1" si="8"/>
        <v>181.57081999194997</v>
      </c>
      <c r="M152" s="20">
        <v>151</v>
      </c>
      <c r="N152" s="16">
        <v>156.65527661274186</v>
      </c>
      <c r="O152" s="41">
        <f t="shared" si="7"/>
        <v>1.4663509853603429E-2</v>
      </c>
    </row>
    <row r="153" spans="1:15" x14ac:dyDescent="0.25">
      <c r="A153" s="37">
        <v>44783</v>
      </c>
      <c r="B153" s="16">
        <v>115.57275390625</v>
      </c>
      <c r="C153" s="21">
        <f t="shared" si="6"/>
        <v>-1.4673489790512627E-2</v>
      </c>
      <c r="I153" s="37">
        <v>45078</v>
      </c>
      <c r="J153" s="21">
        <f t="shared" ca="1" si="8"/>
        <v>178.40056176179249</v>
      </c>
      <c r="M153" s="20">
        <v>152</v>
      </c>
      <c r="N153" s="16">
        <v>171.52561848868498</v>
      </c>
      <c r="O153" s="41">
        <f t="shared" si="7"/>
        <v>0.11097940553751684</v>
      </c>
    </row>
    <row r="154" spans="1:15" x14ac:dyDescent="0.25">
      <c r="A154" s="37">
        <v>44784</v>
      </c>
      <c r="B154" s="16">
        <v>117.281112670898</v>
      </c>
      <c r="C154" s="21">
        <f t="shared" si="6"/>
        <v>-1.6428231317480783E-2</v>
      </c>
      <c r="I154" s="37">
        <v>45079</v>
      </c>
      <c r="J154" s="21">
        <f t="shared" ca="1" si="8"/>
        <v>181.88480018274399</v>
      </c>
      <c r="M154" s="20">
        <v>153</v>
      </c>
      <c r="N154" s="16">
        <v>131.92544418717341</v>
      </c>
      <c r="O154" s="41">
        <f t="shared" si="7"/>
        <v>-0.14551276450865958</v>
      </c>
    </row>
    <row r="155" spans="1:15" x14ac:dyDescent="0.25">
      <c r="A155" s="37">
        <v>44785</v>
      </c>
      <c r="B155" s="16">
        <v>119.223747253417</v>
      </c>
      <c r="C155" s="21">
        <f t="shared" si="6"/>
        <v>-2.6984282581635618E-3</v>
      </c>
      <c r="I155" s="37">
        <v>45080</v>
      </c>
      <c r="J155" s="21">
        <f t="shared" ca="1" si="8"/>
        <v>183.46220936752121</v>
      </c>
      <c r="M155" s="20">
        <v>154</v>
      </c>
      <c r="N155" s="16">
        <v>91.144987504267263</v>
      </c>
      <c r="O155" s="41">
        <f t="shared" si="7"/>
        <v>-0.40964967841293587</v>
      </c>
    </row>
    <row r="156" spans="1:15" x14ac:dyDescent="0.25">
      <c r="A156" s="37">
        <v>44788</v>
      </c>
      <c r="B156" s="16">
        <v>119.5458984375</v>
      </c>
      <c r="C156" s="21">
        <f t="shared" si="6"/>
        <v>-9.5087899822634964E-3</v>
      </c>
      <c r="I156" s="37">
        <v>45081</v>
      </c>
      <c r="J156" s="21">
        <f t="shared" ca="1" si="8"/>
        <v>179.59858208235923</v>
      </c>
      <c r="M156" s="20">
        <v>155</v>
      </c>
      <c r="N156" s="16">
        <v>214.57762741700753</v>
      </c>
      <c r="O156" s="41">
        <f t="shared" si="7"/>
        <v>0.38982926894459058</v>
      </c>
    </row>
    <row r="157" spans="1:15" x14ac:dyDescent="0.25">
      <c r="A157" s="37">
        <v>44789</v>
      </c>
      <c r="B157" s="16">
        <v>120.6880569458</v>
      </c>
      <c r="C157" s="21">
        <f t="shared" si="6"/>
        <v>8.447774616015969E-3</v>
      </c>
      <c r="I157" s="37">
        <v>45082</v>
      </c>
      <c r="J157" s="21">
        <f t="shared" ca="1" si="8"/>
        <v>180.24651767098931</v>
      </c>
      <c r="M157" s="20">
        <v>156</v>
      </c>
      <c r="N157" s="16">
        <v>228.38630109251011</v>
      </c>
      <c r="O157" s="41">
        <f t="shared" si="7"/>
        <v>0.47926869033506603</v>
      </c>
    </row>
    <row r="158" spans="1:15" x14ac:dyDescent="0.25">
      <c r="A158" s="37">
        <v>44790</v>
      </c>
      <c r="B158" s="16">
        <v>119.672805786132</v>
      </c>
      <c r="C158" s="21">
        <f t="shared" si="6"/>
        <v>7.7795709362646938E-3</v>
      </c>
      <c r="I158" s="37">
        <v>45083</v>
      </c>
      <c r="J158" s="21">
        <f t="shared" ca="1" si="8"/>
        <v>181.05200955458935</v>
      </c>
      <c r="M158" s="20">
        <v>157</v>
      </c>
      <c r="N158" s="16">
        <v>205.19548589309568</v>
      </c>
      <c r="O158" s="41">
        <f t="shared" si="7"/>
        <v>0.32906070209874638</v>
      </c>
    </row>
    <row r="159" spans="1:15" x14ac:dyDescent="0.25">
      <c r="A159" s="37">
        <v>44791</v>
      </c>
      <c r="B159" s="16">
        <v>118.74541473388599</v>
      </c>
      <c r="C159" s="21">
        <f t="shared" si="6"/>
        <v>2.5056494490307304E-2</v>
      </c>
      <c r="I159" s="37">
        <v>45084</v>
      </c>
      <c r="J159" s="21">
        <f t="shared" ca="1" si="8"/>
        <v>182.73847413416357</v>
      </c>
      <c r="M159" s="20">
        <v>158</v>
      </c>
      <c r="N159" s="16">
        <v>135.55663179558553</v>
      </c>
      <c r="O159" s="41">
        <f t="shared" si="7"/>
        <v>-0.12199339354743477</v>
      </c>
    </row>
    <row r="160" spans="1:15" x14ac:dyDescent="0.25">
      <c r="A160" s="37">
        <v>44792</v>
      </c>
      <c r="B160" s="16">
        <v>115.807037353515</v>
      </c>
      <c r="C160" s="21">
        <f t="shared" si="6"/>
        <v>1.6659981734344118E-2</v>
      </c>
      <c r="I160" s="37">
        <v>45085</v>
      </c>
      <c r="J160" s="21">
        <f t="shared" ca="1" si="8"/>
        <v>179.93372506313185</v>
      </c>
      <c r="M160" s="20">
        <v>159</v>
      </c>
      <c r="N160" s="16">
        <v>314.19757595324245</v>
      </c>
      <c r="O160" s="41">
        <f t="shared" si="7"/>
        <v>1.0350723071544499</v>
      </c>
    </row>
    <row r="161" spans="1:15" x14ac:dyDescent="0.25">
      <c r="A161" s="37">
        <v>44795</v>
      </c>
      <c r="B161" s="16">
        <v>113.893676757812</v>
      </c>
      <c r="C161" s="21">
        <f t="shared" si="6"/>
        <v>9.9057680814529942E-3</v>
      </c>
      <c r="I161" s="37">
        <v>45086</v>
      </c>
      <c r="J161" s="21">
        <f t="shared" ca="1" si="8"/>
        <v>183.06162902139297</v>
      </c>
      <c r="M161" s="20">
        <v>160</v>
      </c>
      <c r="N161" s="16">
        <v>117.68701611056268</v>
      </c>
      <c r="O161" s="41">
        <f t="shared" si="7"/>
        <v>-0.23773572513529728</v>
      </c>
    </row>
    <row r="162" spans="1:15" x14ac:dyDescent="0.25">
      <c r="A162" s="37">
        <v>44796</v>
      </c>
      <c r="B162" s="16">
        <v>112.771041870117</v>
      </c>
      <c r="C162" s="21">
        <f t="shared" si="6"/>
        <v>-2.4209690290167857E-3</v>
      </c>
      <c r="I162" s="37">
        <v>45087</v>
      </c>
      <c r="J162" s="21">
        <f t="shared" ca="1" si="8"/>
        <v>177.77997718244637</v>
      </c>
      <c r="M162" s="20">
        <v>161</v>
      </c>
      <c r="N162" s="16">
        <v>172.6457936463334</v>
      </c>
      <c r="O162" s="41">
        <f t="shared" si="7"/>
        <v>0.11823483211290187</v>
      </c>
    </row>
    <row r="163" spans="1:15" x14ac:dyDescent="0.25">
      <c r="A163" s="37">
        <v>44797</v>
      </c>
      <c r="B163" s="16">
        <v>113.044387817382</v>
      </c>
      <c r="C163" s="21">
        <f t="shared" si="6"/>
        <v>-2.3470269176630004E-2</v>
      </c>
      <c r="I163" s="37">
        <v>45088</v>
      </c>
      <c r="J163" s="21">
        <f t="shared" ca="1" si="8"/>
        <v>175.44341763856676</v>
      </c>
      <c r="M163" s="20">
        <v>162</v>
      </c>
      <c r="N163" s="16">
        <v>89.242114433273159</v>
      </c>
      <c r="O163" s="41">
        <f t="shared" si="7"/>
        <v>-0.42197467576233094</v>
      </c>
    </row>
    <row r="164" spans="1:15" x14ac:dyDescent="0.25">
      <c r="A164" s="37">
        <v>44798</v>
      </c>
      <c r="B164" s="16">
        <v>115.728950500488</v>
      </c>
      <c r="C164" s="21">
        <f t="shared" si="6"/>
        <v>3.327647417897639E-2</v>
      </c>
      <c r="I164" s="37">
        <v>45089</v>
      </c>
      <c r="J164" s="21">
        <f t="shared" ca="1" si="8"/>
        <v>175.19510620014745</v>
      </c>
      <c r="M164" s="20">
        <v>163</v>
      </c>
      <c r="N164" s="16">
        <v>182.88631308597635</v>
      </c>
      <c r="O164" s="41">
        <f t="shared" si="7"/>
        <v>0.18456315262672884</v>
      </c>
    </row>
    <row r="165" spans="1:15" x14ac:dyDescent="0.25">
      <c r="A165" s="37">
        <v>44799</v>
      </c>
      <c r="B165" s="16">
        <v>111.941268920898</v>
      </c>
      <c r="C165" s="21">
        <f t="shared" si="6"/>
        <v>2.4447188744162766E-3</v>
      </c>
      <c r="I165" s="37">
        <v>45090</v>
      </c>
      <c r="J165" s="21">
        <f t="shared" ca="1" si="8"/>
        <v>173.05581369305469</v>
      </c>
      <c r="M165" s="20">
        <v>164</v>
      </c>
      <c r="N165" s="16">
        <v>186.96645561588187</v>
      </c>
      <c r="O165" s="41">
        <f t="shared" si="7"/>
        <v>0.21099042548732361</v>
      </c>
    </row>
    <row r="166" spans="1:15" x14ac:dyDescent="0.25">
      <c r="A166" s="37">
        <v>44802</v>
      </c>
      <c r="B166" s="16">
        <v>111.66793823242099</v>
      </c>
      <c r="C166" s="21">
        <f t="shared" si="6"/>
        <v>-1.7488943070240726E-4</v>
      </c>
      <c r="I166" s="37">
        <v>45091</v>
      </c>
      <c r="J166" s="21">
        <f t="shared" ca="1" si="8"/>
        <v>173.34853244213804</v>
      </c>
      <c r="M166" s="20">
        <v>165</v>
      </c>
      <c r="N166" s="16">
        <v>420.93701959876921</v>
      </c>
      <c r="O166" s="41">
        <f t="shared" si="7"/>
        <v>1.7264286461874749</v>
      </c>
    </row>
    <row r="167" spans="1:15" x14ac:dyDescent="0.25">
      <c r="A167" s="37">
        <v>44803</v>
      </c>
      <c r="B167" s="16">
        <v>111.68746948242099</v>
      </c>
      <c r="C167" s="21">
        <f t="shared" si="6"/>
        <v>5.9612678827724993E-3</v>
      </c>
      <c r="I167" s="37">
        <v>45092</v>
      </c>
      <c r="J167" s="21">
        <f t="shared" ca="1" si="8"/>
        <v>169.32446276755141</v>
      </c>
      <c r="M167" s="20">
        <v>166</v>
      </c>
      <c r="N167" s="16">
        <v>163.74180005698221</v>
      </c>
      <c r="O167" s="41">
        <f t="shared" si="7"/>
        <v>6.0563251669308649E-2</v>
      </c>
    </row>
    <row r="168" spans="1:15" x14ac:dyDescent="0.25">
      <c r="A168" s="37">
        <v>44804</v>
      </c>
      <c r="B168" s="16">
        <v>111.02365112304599</v>
      </c>
      <c r="C168" s="21">
        <f t="shared" si="6"/>
        <v>-6.8348470322994086E-3</v>
      </c>
      <c r="I168" s="37">
        <v>45093</v>
      </c>
      <c r="J168" s="21">
        <f t="shared" ca="1" si="8"/>
        <v>174.82363028986529</v>
      </c>
      <c r="M168" s="20">
        <v>167</v>
      </c>
      <c r="N168" s="16">
        <v>228.66746134932561</v>
      </c>
      <c r="O168" s="41">
        <f t="shared" si="7"/>
        <v>0.48108977839019085</v>
      </c>
    </row>
    <row r="169" spans="1:15" x14ac:dyDescent="0.25">
      <c r="A169" s="37">
        <v>44805</v>
      </c>
      <c r="B169" s="16">
        <v>111.78507995605401</v>
      </c>
      <c r="C169" s="21">
        <f t="shared" si="6"/>
        <v>7.0107822314213154E-3</v>
      </c>
      <c r="I169" s="37">
        <v>45094</v>
      </c>
      <c r="J169" s="21">
        <f t="shared" ca="1" si="8"/>
        <v>171.66044342703262</v>
      </c>
      <c r="M169" s="20">
        <v>168</v>
      </c>
      <c r="N169" s="16">
        <v>290.63428904830806</v>
      </c>
      <c r="O169" s="41">
        <f t="shared" si="7"/>
        <v>0.88245180236448539</v>
      </c>
    </row>
    <row r="170" spans="1:15" x14ac:dyDescent="0.25">
      <c r="A170" s="37">
        <v>44806</v>
      </c>
      <c r="B170" s="16">
        <v>111.00411987304599</v>
      </c>
      <c r="C170" s="21">
        <f t="shared" si="6"/>
        <v>-2.6375376739122319E-4</v>
      </c>
      <c r="I170" s="37">
        <v>45095</v>
      </c>
      <c r="J170" s="21">
        <f t="shared" ca="1" si="8"/>
        <v>164.22616396766614</v>
      </c>
      <c r="M170" s="20">
        <v>169</v>
      </c>
      <c r="N170" s="16">
        <v>210.97217204779838</v>
      </c>
      <c r="O170" s="41">
        <f t="shared" si="7"/>
        <v>0.36647656689302943</v>
      </c>
    </row>
    <row r="171" spans="1:15" x14ac:dyDescent="0.25">
      <c r="A171" s="37">
        <v>44810</v>
      </c>
      <c r="B171" s="16">
        <v>111.033401489257</v>
      </c>
      <c r="C171" s="21">
        <f t="shared" si="6"/>
        <v>-1.8812716367777371E-2</v>
      </c>
      <c r="I171" s="37">
        <v>45096</v>
      </c>
      <c r="J171" s="21">
        <f t="shared" ca="1" si="8"/>
        <v>166.06828355293595</v>
      </c>
      <c r="M171" s="20">
        <v>170</v>
      </c>
      <c r="N171" s="16">
        <v>114.48010026215184</v>
      </c>
      <c r="O171" s="41">
        <f t="shared" si="7"/>
        <v>-0.25850706818170843</v>
      </c>
    </row>
    <row r="172" spans="1:15" x14ac:dyDescent="0.25">
      <c r="A172" s="37">
        <v>44811</v>
      </c>
      <c r="B172" s="16">
        <v>113.14201354980401</v>
      </c>
      <c r="C172" s="21">
        <f t="shared" si="6"/>
        <v>-2.3028667876189964E-2</v>
      </c>
      <c r="I172" s="37">
        <v>45097</v>
      </c>
      <c r="J172" s="21">
        <f t="shared" ca="1" si="8"/>
        <v>166.93174521788384</v>
      </c>
      <c r="M172" s="20">
        <v>171</v>
      </c>
      <c r="N172" s="16">
        <v>133.06860479566558</v>
      </c>
      <c r="O172" s="41">
        <f t="shared" si="7"/>
        <v>-0.13810846009951783</v>
      </c>
    </row>
    <row r="173" spans="1:15" x14ac:dyDescent="0.25">
      <c r="A173" s="37">
        <v>44812</v>
      </c>
      <c r="B173" s="16">
        <v>115.77775573730401</v>
      </c>
      <c r="C173" s="21">
        <f t="shared" si="6"/>
        <v>-4.7945459646579315E-3</v>
      </c>
      <c r="I173" s="37">
        <v>45098</v>
      </c>
      <c r="J173" s="21">
        <f t="shared" ca="1" si="8"/>
        <v>166.87662948268115</v>
      </c>
      <c r="M173" s="20">
        <v>172</v>
      </c>
      <c r="N173" s="16">
        <v>161.76807966558712</v>
      </c>
      <c r="O173" s="41">
        <f t="shared" si="7"/>
        <v>4.7779372931835873E-2</v>
      </c>
    </row>
    <row r="174" spans="1:15" x14ac:dyDescent="0.25">
      <c r="A174" s="37">
        <v>44813</v>
      </c>
      <c r="B174" s="16">
        <v>116.334190368652</v>
      </c>
      <c r="C174" s="21">
        <f t="shared" si="6"/>
        <v>-1.1762408533730727E-2</v>
      </c>
      <c r="I174" s="37">
        <v>45099</v>
      </c>
      <c r="J174" s="21">
        <f t="shared" ca="1" si="8"/>
        <v>167.18642990455331</v>
      </c>
      <c r="M174" s="20">
        <v>173</v>
      </c>
      <c r="N174" s="16">
        <v>135.97904717248167</v>
      </c>
      <c r="O174" s="41">
        <f t="shared" si="7"/>
        <v>-0.11925738951230036</v>
      </c>
    </row>
    <row r="175" spans="1:15" x14ac:dyDescent="0.25">
      <c r="A175" s="37">
        <v>44816</v>
      </c>
      <c r="B175" s="16">
        <v>117.710639953613</v>
      </c>
      <c r="C175" s="21">
        <f t="shared" si="6"/>
        <v>3.5366883281729801E-2</v>
      </c>
      <c r="I175" s="37">
        <v>45100</v>
      </c>
      <c r="J175" s="21">
        <f t="shared" ca="1" si="8"/>
        <v>167.33197279805626</v>
      </c>
      <c r="M175" s="20">
        <v>174</v>
      </c>
      <c r="N175" s="16">
        <v>101.67592067653554</v>
      </c>
      <c r="O175" s="41">
        <f t="shared" si="7"/>
        <v>-0.34144033465095014</v>
      </c>
    </row>
    <row r="176" spans="1:15" x14ac:dyDescent="0.25">
      <c r="A176" s="37">
        <v>44817</v>
      </c>
      <c r="B176" s="16">
        <v>113.62033843994099</v>
      </c>
      <c r="C176" s="21">
        <f t="shared" si="6"/>
        <v>2.3223943580005547E-3</v>
      </c>
      <c r="I176" s="37">
        <v>45101</v>
      </c>
      <c r="J176" s="21">
        <f t="shared" ca="1" si="8"/>
        <v>169.35359697840701</v>
      </c>
      <c r="M176" s="20">
        <v>175</v>
      </c>
      <c r="N176" s="16">
        <v>145.03892606563164</v>
      </c>
      <c r="O176" s="41">
        <f t="shared" si="7"/>
        <v>-6.0576132708567321E-2</v>
      </c>
    </row>
    <row r="177" spans="1:15" x14ac:dyDescent="0.25">
      <c r="A177" s="37">
        <v>44818</v>
      </c>
      <c r="B177" s="16">
        <v>113.35677337646401</v>
      </c>
      <c r="C177" s="21">
        <f t="shared" si="6"/>
        <v>-1.4958136710796386E-2</v>
      </c>
      <c r="I177" s="37">
        <v>45102</v>
      </c>
      <c r="J177" s="21">
        <f t="shared" ca="1" si="8"/>
        <v>167.4655781837009</v>
      </c>
      <c r="M177" s="20">
        <v>176</v>
      </c>
      <c r="N177" s="16">
        <v>218.07597110155413</v>
      </c>
      <c r="O177" s="41">
        <f t="shared" si="7"/>
        <v>0.41248820363474548</v>
      </c>
    </row>
    <row r="178" spans="1:15" x14ac:dyDescent="0.25">
      <c r="A178" s="37">
        <v>44819</v>
      </c>
      <c r="B178" s="16">
        <v>115.065124511718</v>
      </c>
      <c r="C178" s="21">
        <f t="shared" si="6"/>
        <v>6.7248041789938293E-3</v>
      </c>
      <c r="I178" s="37">
        <v>45103</v>
      </c>
      <c r="J178" s="21">
        <f t="shared" ca="1" si="8"/>
        <v>164.35798326208533</v>
      </c>
      <c r="M178" s="20">
        <v>177</v>
      </c>
      <c r="N178" s="16">
        <v>265.10659828839761</v>
      </c>
      <c r="O178" s="41">
        <f t="shared" si="7"/>
        <v>0.71710776247657937</v>
      </c>
    </row>
    <row r="179" spans="1:15" x14ac:dyDescent="0.25">
      <c r="A179" s="37">
        <v>44820</v>
      </c>
      <c r="B179" s="16">
        <v>114.29393005371</v>
      </c>
      <c r="C179" s="21">
        <f t="shared" si="6"/>
        <v>-9.1821625021049572E-3</v>
      </c>
      <c r="I179" s="37">
        <v>45104</v>
      </c>
      <c r="J179" s="21">
        <f t="shared" ca="1" si="8"/>
        <v>162.5261705782072</v>
      </c>
      <c r="M179" s="20">
        <v>178</v>
      </c>
      <c r="N179" s="16">
        <v>136.03709516908535</v>
      </c>
      <c r="O179" s="41">
        <f t="shared" si="7"/>
        <v>-0.11888140993952501</v>
      </c>
    </row>
    <row r="180" spans="1:15" x14ac:dyDescent="0.25">
      <c r="A180" s="37">
        <v>44823</v>
      </c>
      <c r="B180" s="16">
        <v>115.34822845458901</v>
      </c>
      <c r="C180" s="21">
        <f t="shared" si="6"/>
        <v>1.9916078320115764E-2</v>
      </c>
      <c r="I180" s="37">
        <v>45105</v>
      </c>
      <c r="J180" s="21">
        <f t="shared" ca="1" si="8"/>
        <v>164.415206299945</v>
      </c>
      <c r="M180" s="20">
        <v>179</v>
      </c>
      <c r="N180" s="16">
        <v>193.84355939094925</v>
      </c>
      <c r="O180" s="41">
        <f t="shared" si="7"/>
        <v>0.25553374636943538</v>
      </c>
    </row>
    <row r="181" spans="1:15" x14ac:dyDescent="0.25">
      <c r="A181" s="37">
        <v>44824</v>
      </c>
      <c r="B181" s="16">
        <v>113.073669433593</v>
      </c>
      <c r="C181" s="21">
        <f t="shared" si="6"/>
        <v>2.9259276743437857E-2</v>
      </c>
      <c r="I181" s="37">
        <v>45106</v>
      </c>
      <c r="J181" s="21">
        <f t="shared" ca="1" si="8"/>
        <v>166.88504585432472</v>
      </c>
      <c r="M181" s="20">
        <v>180</v>
      </c>
      <c r="N181" s="16">
        <v>158.27229234122669</v>
      </c>
      <c r="O181" s="41">
        <f t="shared" si="7"/>
        <v>2.5136995905457482E-2</v>
      </c>
    </row>
    <row r="182" spans="1:15" x14ac:dyDescent="0.25">
      <c r="A182" s="37">
        <v>44825</v>
      </c>
      <c r="B182" s="16">
        <v>109.813148498535</v>
      </c>
      <c r="C182" s="21">
        <f t="shared" si="6"/>
        <v>1.1444037392735643E-2</v>
      </c>
      <c r="I182" s="37">
        <v>45107</v>
      </c>
      <c r="J182" s="21">
        <f t="shared" ca="1" si="8"/>
        <v>168.00359416181553</v>
      </c>
      <c r="M182" s="20">
        <v>181</v>
      </c>
      <c r="N182" s="16">
        <v>179.92645405175125</v>
      </c>
      <c r="O182" s="41">
        <f t="shared" si="7"/>
        <v>0.16539200805198884</v>
      </c>
    </row>
    <row r="183" spans="1:15" x14ac:dyDescent="0.25">
      <c r="A183" s="37">
        <v>44826</v>
      </c>
      <c r="B183" s="16">
        <v>108.563606262207</v>
      </c>
      <c r="C183" s="21">
        <f t="shared" si="6"/>
        <v>1.8788798735308483E-2</v>
      </c>
      <c r="I183" s="37">
        <v>45108</v>
      </c>
      <c r="J183" s="21">
        <f t="shared" ca="1" si="8"/>
        <v>172.99568037304093</v>
      </c>
      <c r="M183" s="20">
        <v>182</v>
      </c>
      <c r="N183" s="16">
        <v>115.43637410611819</v>
      </c>
      <c r="O183" s="41">
        <f t="shared" si="7"/>
        <v>-0.2523132380351587</v>
      </c>
    </row>
    <row r="184" spans="1:15" x14ac:dyDescent="0.25">
      <c r="A184" s="37">
        <v>44827</v>
      </c>
      <c r="B184" s="16">
        <v>106.54286956787099</v>
      </c>
      <c r="C184" s="21">
        <f t="shared" si="6"/>
        <v>2.1767137712422311E-2</v>
      </c>
      <c r="I184" s="37">
        <v>45109</v>
      </c>
      <c r="J184" s="21">
        <f t="shared" ca="1" si="8"/>
        <v>170.06736615064173</v>
      </c>
      <c r="M184" s="20">
        <v>183</v>
      </c>
      <c r="N184" s="16">
        <v>149.95888706682439</v>
      </c>
      <c r="O184" s="41">
        <f t="shared" si="7"/>
        <v>-2.870931656452036E-2</v>
      </c>
    </row>
    <row r="185" spans="1:15" x14ac:dyDescent="0.25">
      <c r="A185" s="37">
        <v>44830</v>
      </c>
      <c r="B185" s="16">
        <v>104.24879455566401</v>
      </c>
      <c r="C185" s="21">
        <f t="shared" si="6"/>
        <v>8.8413067580295004E-3</v>
      </c>
      <c r="I185" s="37">
        <v>45110</v>
      </c>
      <c r="J185" s="21">
        <f t="shared" ca="1" si="8"/>
        <v>170.08300425326345</v>
      </c>
      <c r="M185" s="20">
        <v>184</v>
      </c>
      <c r="N185" s="16">
        <v>112.75761973414761</v>
      </c>
      <c r="O185" s="41">
        <f t="shared" si="7"/>
        <v>-0.26966365464332975</v>
      </c>
    </row>
    <row r="186" spans="1:15" x14ac:dyDescent="0.25">
      <c r="A186" s="37">
        <v>44831</v>
      </c>
      <c r="B186" s="16">
        <v>103.331161499023</v>
      </c>
      <c r="C186" s="21">
        <f t="shared" si="6"/>
        <v>-2.0015679101729331E-2</v>
      </c>
      <c r="I186" s="37">
        <v>45111</v>
      </c>
      <c r="J186" s="21">
        <f t="shared" ca="1" si="8"/>
        <v>170.54410995078928</v>
      </c>
      <c r="M186" s="20">
        <v>185</v>
      </c>
      <c r="N186" s="16">
        <v>270.07742030716452</v>
      </c>
      <c r="O186" s="41">
        <f t="shared" si="7"/>
        <v>0.74930400779608974</v>
      </c>
    </row>
    <row r="187" spans="1:15" x14ac:dyDescent="0.25">
      <c r="A187" s="37">
        <v>44832</v>
      </c>
      <c r="B187" s="16">
        <v>105.42024230957</v>
      </c>
      <c r="C187" s="21">
        <f t="shared" si="6"/>
        <v>1.7091244038337543E-2</v>
      </c>
      <c r="I187" s="37">
        <v>45112</v>
      </c>
      <c r="J187" s="21">
        <f t="shared" ca="1" si="8"/>
        <v>170.94555624159045</v>
      </c>
      <c r="M187" s="20">
        <v>186</v>
      </c>
      <c r="N187" s="16">
        <v>112.75363041463962</v>
      </c>
      <c r="O187" s="41">
        <f t="shared" si="7"/>
        <v>-0.26968949365125494</v>
      </c>
    </row>
    <row r="188" spans="1:15" x14ac:dyDescent="0.25">
      <c r="A188" s="37">
        <v>44833</v>
      </c>
      <c r="B188" s="16">
        <v>103.6337890625</v>
      </c>
      <c r="C188" s="21">
        <f t="shared" si="6"/>
        <v>1.5760397803331948E-2</v>
      </c>
      <c r="I188" s="37">
        <v>45113</v>
      </c>
      <c r="J188" s="21">
        <f t="shared" ca="1" si="8"/>
        <v>168.13008142646535</v>
      </c>
      <c r="M188" s="20">
        <v>187</v>
      </c>
      <c r="N188" s="16">
        <v>147.39527800494318</v>
      </c>
      <c r="O188" s="41">
        <f t="shared" si="7"/>
        <v>-4.5313931645895256E-2</v>
      </c>
    </row>
    <row r="189" spans="1:15" x14ac:dyDescent="0.25">
      <c r="A189" s="37">
        <v>44834</v>
      </c>
      <c r="B189" s="16">
        <v>102.013282775878</v>
      </c>
      <c r="C189" s="21">
        <f t="shared" si="6"/>
        <v>-3.0441092111578635E-2</v>
      </c>
      <c r="I189" s="37">
        <v>45114</v>
      </c>
      <c r="J189" s="21">
        <f t="shared" ca="1" si="8"/>
        <v>164.19723271511376</v>
      </c>
      <c r="M189" s="20">
        <v>188</v>
      </c>
      <c r="N189" s="16">
        <v>248.68440001076803</v>
      </c>
      <c r="O189" s="41">
        <f t="shared" si="7"/>
        <v>0.61074042072987877</v>
      </c>
    </row>
    <row r="190" spans="1:15" x14ac:dyDescent="0.25">
      <c r="A190" s="37">
        <v>44837</v>
      </c>
      <c r="B190" s="16">
        <v>105.16642761230401</v>
      </c>
      <c r="C190" s="21">
        <f t="shared" si="6"/>
        <v>-4.5722180439743597E-2</v>
      </c>
      <c r="I190" s="37">
        <v>45115</v>
      </c>
      <c r="J190" s="21">
        <f t="shared" ca="1" si="8"/>
        <v>168.98690201657936</v>
      </c>
      <c r="M190" s="20">
        <v>189</v>
      </c>
      <c r="N190" s="16">
        <v>242.82295474072228</v>
      </c>
      <c r="O190" s="41">
        <f t="shared" si="7"/>
        <v>0.57277556720488954</v>
      </c>
    </row>
    <row r="191" spans="1:15" x14ac:dyDescent="0.25">
      <c r="A191" s="37">
        <v>44838</v>
      </c>
      <c r="B191" s="16">
        <v>110.08648681640599</v>
      </c>
      <c r="C191" s="21">
        <f t="shared" si="6"/>
        <v>1.2423575147077797E-2</v>
      </c>
      <c r="I191" s="37">
        <v>45116</v>
      </c>
      <c r="J191" s="21">
        <f t="shared" ca="1" si="8"/>
        <v>169.06600255174729</v>
      </c>
      <c r="M191" s="20">
        <v>190</v>
      </c>
      <c r="N191" s="16">
        <v>161.66049400909276</v>
      </c>
      <c r="O191" s="41">
        <f t="shared" si="7"/>
        <v>4.7082535632838596E-2</v>
      </c>
    </row>
    <row r="192" spans="1:15" x14ac:dyDescent="0.25">
      <c r="A192" s="37">
        <v>44839</v>
      </c>
      <c r="B192" s="16">
        <v>108.727279663085</v>
      </c>
      <c r="C192" s="21">
        <f t="shared" si="6"/>
        <v>2.0592940172141052E-2</v>
      </c>
      <c r="I192" s="37">
        <v>45117</v>
      </c>
      <c r="J192" s="21">
        <f t="shared" ca="1" si="8"/>
        <v>169.08832642342159</v>
      </c>
      <c r="M192" s="20">
        <v>191</v>
      </c>
      <c r="N192" s="16">
        <v>179.22311205842618</v>
      </c>
      <c r="O192" s="41">
        <f t="shared" si="7"/>
        <v>0.16083642926137576</v>
      </c>
    </row>
    <row r="193" spans="1:15" x14ac:dyDescent="0.25">
      <c r="A193" s="37">
        <v>44840</v>
      </c>
      <c r="B193" s="16">
        <v>106.51116180419901</v>
      </c>
      <c r="C193" s="21">
        <f t="shared" si="6"/>
        <v>2.0176203106882843E-2</v>
      </c>
      <c r="I193" s="37">
        <v>45118</v>
      </c>
      <c r="J193" s="21">
        <f t="shared" ca="1" si="8"/>
        <v>166.14628708149257</v>
      </c>
      <c r="M193" s="20">
        <v>192</v>
      </c>
      <c r="N193" s="16">
        <v>285.78085387546673</v>
      </c>
      <c r="O193" s="41">
        <f t="shared" si="7"/>
        <v>0.85101587710359605</v>
      </c>
    </row>
    <row r="194" spans="1:15" x14ac:dyDescent="0.25">
      <c r="A194" s="37">
        <v>44841</v>
      </c>
      <c r="B194" s="16">
        <v>104.38370513916</v>
      </c>
      <c r="C194" s="21">
        <f t="shared" si="6"/>
        <v>9.385379098829201E-3</v>
      </c>
      <c r="I194" s="37">
        <v>45119</v>
      </c>
      <c r="J194" s="21">
        <f t="shared" ca="1" si="8"/>
        <v>164.08929571781076</v>
      </c>
      <c r="M194" s="20">
        <v>193</v>
      </c>
      <c r="N194" s="16">
        <v>128.91795701833351</v>
      </c>
      <c r="O194" s="41">
        <f t="shared" si="7"/>
        <v>-0.16499239872563154</v>
      </c>
    </row>
    <row r="195" spans="1:15" x14ac:dyDescent="0.25">
      <c r="A195" s="37">
        <v>44844</v>
      </c>
      <c r="B195" s="16">
        <v>103.40860748291</v>
      </c>
      <c r="C195" s="21">
        <f t="shared" ref="C195:C251" si="9">LN(B195/B196)</f>
        <v>2.9284513655310537E-2</v>
      </c>
      <c r="I195" s="37">
        <v>45120</v>
      </c>
      <c r="J195" s="21">
        <f t="shared" ca="1" si="8"/>
        <v>167.88126289456551</v>
      </c>
      <c r="M195" s="20">
        <v>194</v>
      </c>
      <c r="N195" s="16">
        <v>299.07869608952382</v>
      </c>
      <c r="O195" s="41">
        <f t="shared" ref="O195:O258" si="10">N195/$B$2-1</f>
        <v>0.93714661936866128</v>
      </c>
    </row>
    <row r="196" spans="1:15" x14ac:dyDescent="0.25">
      <c r="A196" s="37">
        <v>44845</v>
      </c>
      <c r="B196" s="16">
        <v>100.42424774169901</v>
      </c>
      <c r="C196" s="21">
        <f t="shared" si="9"/>
        <v>-1.6053323527466249E-2</v>
      </c>
      <c r="I196" s="37">
        <v>45121</v>
      </c>
      <c r="J196" s="21">
        <f t="shared" ref="J196:J259" ca="1" si="11">J195*EXP($G$4+$G$3*NORMSINV(RAND()))</f>
        <v>167.78878223786705</v>
      </c>
      <c r="M196" s="20">
        <v>195</v>
      </c>
      <c r="N196" s="16">
        <v>138.37645557753817</v>
      </c>
      <c r="O196" s="41">
        <f t="shared" si="10"/>
        <v>-0.10372926381219671</v>
      </c>
    </row>
    <row r="197" spans="1:15" x14ac:dyDescent="0.25">
      <c r="A197" s="37">
        <v>44846</v>
      </c>
      <c r="B197" s="16">
        <v>102.04940032958901</v>
      </c>
      <c r="C197" s="21">
        <f t="shared" si="9"/>
        <v>-5.410277183082228E-2</v>
      </c>
      <c r="I197" s="37">
        <v>45122</v>
      </c>
      <c r="J197" s="21">
        <f t="shared" ca="1" si="11"/>
        <v>171.2088638666639</v>
      </c>
      <c r="M197" s="20">
        <v>196</v>
      </c>
      <c r="N197" s="16">
        <v>241.93455738861607</v>
      </c>
      <c r="O197" s="41">
        <f t="shared" si="10"/>
        <v>0.56702137625183857</v>
      </c>
    </row>
    <row r="198" spans="1:15" x14ac:dyDescent="0.25">
      <c r="A198" s="37">
        <v>44847</v>
      </c>
      <c r="B198" s="16">
        <v>107.72264099121</v>
      </c>
      <c r="C198" s="21">
        <f t="shared" si="9"/>
        <v>-1.650382573129601E-2</v>
      </c>
      <c r="I198" s="37">
        <v>45123</v>
      </c>
      <c r="J198" s="21">
        <f t="shared" ca="1" si="11"/>
        <v>165.80622886564285</v>
      </c>
      <c r="M198" s="20">
        <v>197</v>
      </c>
      <c r="N198" s="16">
        <v>133.11202547738745</v>
      </c>
      <c r="O198" s="41">
        <f t="shared" si="10"/>
        <v>-0.13782722232528655</v>
      </c>
    </row>
    <row r="199" spans="1:15" x14ac:dyDescent="0.25">
      <c r="A199" s="37">
        <v>44848</v>
      </c>
      <c r="B199" s="16">
        <v>109.51522827148401</v>
      </c>
      <c r="C199" s="21">
        <f t="shared" si="9"/>
        <v>-4.1142079719744769E-2</v>
      </c>
      <c r="I199" s="37">
        <v>45124</v>
      </c>
      <c r="J199" s="21">
        <f t="shared" ca="1" si="11"/>
        <v>169.86963177206232</v>
      </c>
      <c r="M199" s="20">
        <v>198</v>
      </c>
      <c r="N199" s="16">
        <v>90.478861545512729</v>
      </c>
      <c r="O199" s="41">
        <f t="shared" si="10"/>
        <v>-0.41396420721738403</v>
      </c>
    </row>
    <row r="200" spans="1:15" x14ac:dyDescent="0.25">
      <c r="A200" s="37">
        <v>44851</v>
      </c>
      <c r="B200" s="16">
        <v>114.11488342285099</v>
      </c>
      <c r="C200" s="21">
        <f t="shared" si="9"/>
        <v>-2.5395464549243674E-2</v>
      </c>
      <c r="I200" s="37">
        <v>45125</v>
      </c>
      <c r="J200" s="21">
        <f t="shared" ca="1" si="11"/>
        <v>171.90330179883321</v>
      </c>
      <c r="M200" s="20">
        <v>199</v>
      </c>
      <c r="N200" s="16">
        <v>222.23735352785312</v>
      </c>
      <c r="O200" s="41">
        <f t="shared" si="10"/>
        <v>0.43944167108129406</v>
      </c>
    </row>
    <row r="201" spans="1:15" x14ac:dyDescent="0.25">
      <c r="A201" s="37">
        <v>44852</v>
      </c>
      <c r="B201" s="16">
        <v>117.049995422363</v>
      </c>
      <c r="C201" s="21">
        <f t="shared" si="9"/>
        <v>1.980089349245551E-2</v>
      </c>
      <c r="I201" s="37">
        <v>45126</v>
      </c>
      <c r="J201" s="21">
        <f t="shared" ca="1" si="11"/>
        <v>175.29726178712184</v>
      </c>
      <c r="M201" s="20">
        <v>200</v>
      </c>
      <c r="N201" s="16">
        <v>163.95400906595268</v>
      </c>
      <c r="O201" s="41">
        <f t="shared" si="10"/>
        <v>6.1937739286453075E-2</v>
      </c>
    </row>
    <row r="202" spans="1:15" x14ac:dyDescent="0.25">
      <c r="A202" s="37">
        <v>44853</v>
      </c>
      <c r="B202" s="16">
        <v>114.75509643554599</v>
      </c>
      <c r="C202" s="21">
        <f t="shared" si="9"/>
        <v>3.2669097544957312E-3</v>
      </c>
      <c r="I202" s="37">
        <v>45127</v>
      </c>
      <c r="J202" s="21">
        <f t="shared" ca="1" si="11"/>
        <v>174.55757757005247</v>
      </c>
      <c r="M202" s="20">
        <v>201</v>
      </c>
      <c r="N202" s="16">
        <v>254.8626107484678</v>
      </c>
      <c r="O202" s="41">
        <f t="shared" si="10"/>
        <v>0.65075697891595508</v>
      </c>
    </row>
    <row r="203" spans="1:15" x14ac:dyDescent="0.25">
      <c r="A203" s="37">
        <v>44854</v>
      </c>
      <c r="B203" s="16">
        <v>114.380813598632</v>
      </c>
      <c r="C203" s="21">
        <f t="shared" si="9"/>
        <v>-5.119430750317399E-2</v>
      </c>
      <c r="I203" s="37">
        <v>45128</v>
      </c>
      <c r="J203" s="21">
        <f t="shared" ca="1" si="11"/>
        <v>175.93671864655232</v>
      </c>
      <c r="M203" s="20">
        <v>202</v>
      </c>
      <c r="N203" s="16">
        <v>178.3744914682228</v>
      </c>
      <c r="O203" s="41">
        <f t="shared" si="10"/>
        <v>0.15533987424447471</v>
      </c>
    </row>
    <row r="204" spans="1:15" x14ac:dyDescent="0.25">
      <c r="A204" s="37">
        <v>44855</v>
      </c>
      <c r="B204" s="16">
        <v>120.388938903808</v>
      </c>
      <c r="C204" s="21">
        <f t="shared" si="9"/>
        <v>-1.2264002331092031E-3</v>
      </c>
      <c r="I204" s="37">
        <v>45129</v>
      </c>
      <c r="J204" s="21">
        <f t="shared" ca="1" si="11"/>
        <v>177.38839080882275</v>
      </c>
      <c r="M204" s="20">
        <v>203</v>
      </c>
      <c r="N204" s="16">
        <v>117.12887343562893</v>
      </c>
      <c r="O204" s="41">
        <f t="shared" si="10"/>
        <v>-0.24135084119006855</v>
      </c>
    </row>
    <row r="205" spans="1:15" x14ac:dyDescent="0.25">
      <c r="A205" s="37">
        <v>44858</v>
      </c>
      <c r="B205" s="16">
        <v>120.53667449951099</v>
      </c>
      <c r="C205" s="21">
        <f t="shared" si="9"/>
        <v>-2.61143907757036E-3</v>
      </c>
      <c r="I205" s="37">
        <v>45130</v>
      </c>
      <c r="J205" s="21">
        <f t="shared" ca="1" si="11"/>
        <v>180.55600345542308</v>
      </c>
      <c r="M205" s="20">
        <v>204</v>
      </c>
      <c r="N205" s="16">
        <v>87.227696431071578</v>
      </c>
      <c r="O205" s="41">
        <f t="shared" si="10"/>
        <v>-0.43502215481711481</v>
      </c>
    </row>
    <row r="206" spans="1:15" x14ac:dyDescent="0.25">
      <c r="A206" s="37">
        <v>44859</v>
      </c>
      <c r="B206" s="16">
        <v>120.85186004638599</v>
      </c>
      <c r="C206" s="21">
        <f t="shared" si="9"/>
        <v>-1.1425927419792838E-2</v>
      </c>
      <c r="I206" s="37">
        <v>45131</v>
      </c>
      <c r="J206" s="21">
        <f t="shared" ca="1" si="11"/>
        <v>179.48225340308278</v>
      </c>
      <c r="M206" s="20">
        <v>205</v>
      </c>
      <c r="N206" s="16">
        <v>354.18425135531612</v>
      </c>
      <c r="O206" s="41">
        <f t="shared" si="10"/>
        <v>1.2940678627982152</v>
      </c>
    </row>
    <row r="207" spans="1:15" x14ac:dyDescent="0.25">
      <c r="A207" s="37">
        <v>44860</v>
      </c>
      <c r="B207" s="16">
        <v>122.24062347412099</v>
      </c>
      <c r="C207" s="21">
        <f t="shared" si="9"/>
        <v>-3.9403432778913668E-3</v>
      </c>
      <c r="I207" s="37">
        <v>45132</v>
      </c>
      <c r="J207" s="21">
        <f t="shared" ca="1" si="11"/>
        <v>185.14176227037936</v>
      </c>
      <c r="M207" s="20">
        <v>206</v>
      </c>
      <c r="N207" s="16">
        <v>168.43977804687788</v>
      </c>
      <c r="O207" s="41">
        <f t="shared" si="10"/>
        <v>9.0992273528728074E-2</v>
      </c>
    </row>
    <row r="208" spans="1:15" x14ac:dyDescent="0.25">
      <c r="A208" s="37">
        <v>44861</v>
      </c>
      <c r="B208" s="16">
        <v>122.723243713378</v>
      </c>
      <c r="C208" s="21">
        <f t="shared" si="9"/>
        <v>-1.1807977607772064E-2</v>
      </c>
      <c r="I208" s="37">
        <v>45133</v>
      </c>
      <c r="J208" s="21">
        <f t="shared" ca="1" si="11"/>
        <v>190.03153475540643</v>
      </c>
      <c r="M208" s="20">
        <v>207</v>
      </c>
      <c r="N208" s="16">
        <v>162.12464554920288</v>
      </c>
      <c r="O208" s="41">
        <f t="shared" si="10"/>
        <v>5.0088866737511895E-2</v>
      </c>
    </row>
    <row r="209" spans="1:15" x14ac:dyDescent="0.25">
      <c r="A209" s="37">
        <v>44862</v>
      </c>
      <c r="B209" s="16">
        <v>124.180946350097</v>
      </c>
      <c r="C209" s="21">
        <f t="shared" si="9"/>
        <v>1.5875815378883361E-3</v>
      </c>
      <c r="I209" s="37">
        <v>45134</v>
      </c>
      <c r="J209" s="21">
        <f t="shared" ca="1" si="11"/>
        <v>188.13952394237293</v>
      </c>
      <c r="M209" s="20">
        <v>208</v>
      </c>
      <c r="N209" s="16">
        <v>106.35138470924717</v>
      </c>
      <c r="O209" s="41">
        <f t="shared" si="10"/>
        <v>-0.31115713673893297</v>
      </c>
    </row>
    <row r="210" spans="1:15" x14ac:dyDescent="0.25">
      <c r="A210" s="37">
        <v>44865</v>
      </c>
      <c r="B210" s="16">
        <v>123.9839553833</v>
      </c>
      <c r="C210" s="21">
        <f t="shared" si="9"/>
        <v>-1.7872386861044403E-2</v>
      </c>
      <c r="I210" s="37">
        <v>45135</v>
      </c>
      <c r="J210" s="21">
        <f t="shared" ca="1" si="11"/>
        <v>193.16828770789544</v>
      </c>
      <c r="M210" s="20">
        <v>209</v>
      </c>
      <c r="N210" s="16">
        <v>154.44481305492337</v>
      </c>
      <c r="O210" s="41">
        <f t="shared" si="10"/>
        <v>3.4623462051897036E-4</v>
      </c>
    </row>
    <row r="211" spans="1:15" x14ac:dyDescent="0.25">
      <c r="A211" s="37">
        <v>44866</v>
      </c>
      <c r="B211" s="16">
        <v>126.219764709472</v>
      </c>
      <c r="C211" s="21">
        <f t="shared" si="9"/>
        <v>9.2505934913491225E-3</v>
      </c>
      <c r="I211" s="37">
        <v>45136</v>
      </c>
      <c r="J211" s="21">
        <f t="shared" ca="1" si="11"/>
        <v>194.90297977739235</v>
      </c>
      <c r="M211" s="20">
        <v>210</v>
      </c>
      <c r="N211" s="16">
        <v>212.44150456500742</v>
      </c>
      <c r="O211" s="41">
        <f t="shared" si="10"/>
        <v>0.37599350191934744</v>
      </c>
    </row>
    <row r="212" spans="1:15" x14ac:dyDescent="0.25">
      <c r="A212" s="37">
        <v>44867</v>
      </c>
      <c r="B212" s="16">
        <v>125.05754089355401</v>
      </c>
      <c r="C212" s="21">
        <f t="shared" si="9"/>
        <v>-1.809783366347137E-3</v>
      </c>
      <c r="I212" s="37">
        <v>45137</v>
      </c>
      <c r="J212" s="21">
        <f t="shared" ca="1" si="11"/>
        <v>186.23628295820797</v>
      </c>
      <c r="M212" s="20">
        <v>211</v>
      </c>
      <c r="N212" s="16">
        <v>212.70794252640371</v>
      </c>
      <c r="O212" s="41">
        <f t="shared" si="10"/>
        <v>0.37771923298257182</v>
      </c>
    </row>
    <row r="213" spans="1:15" x14ac:dyDescent="0.25">
      <c r="A213" s="37">
        <v>44868</v>
      </c>
      <c r="B213" s="16">
        <v>125.28407287597599</v>
      </c>
      <c r="C213" s="21">
        <f t="shared" si="9"/>
        <v>-2.6990925425744799E-2</v>
      </c>
      <c r="I213" s="37">
        <v>45138</v>
      </c>
      <c r="J213" s="21">
        <f t="shared" ca="1" si="11"/>
        <v>189.33064941287012</v>
      </c>
      <c r="M213" s="20">
        <v>212</v>
      </c>
      <c r="N213" s="16">
        <v>107.37062350895654</v>
      </c>
      <c r="O213" s="41">
        <f t="shared" si="10"/>
        <v>-0.30455547964666263</v>
      </c>
    </row>
    <row r="214" spans="1:15" x14ac:dyDescent="0.25">
      <c r="A214" s="37">
        <v>44869</v>
      </c>
      <c r="B214" s="16">
        <v>128.711654663085</v>
      </c>
      <c r="C214" s="21">
        <f t="shared" si="9"/>
        <v>-5.2662153166833413E-3</v>
      </c>
      <c r="I214" s="37">
        <v>45139</v>
      </c>
      <c r="J214" s="21">
        <f t="shared" ca="1" si="11"/>
        <v>184.86697441186794</v>
      </c>
      <c r="M214" s="20">
        <v>213</v>
      </c>
      <c r="N214" s="16">
        <v>149.79250841464926</v>
      </c>
      <c r="O214" s="41">
        <f t="shared" si="10"/>
        <v>-2.9786958829951637E-2</v>
      </c>
    </row>
    <row r="215" spans="1:15" x14ac:dyDescent="0.25">
      <c r="A215" s="37">
        <v>44872</v>
      </c>
      <c r="B215" s="16">
        <v>129.39126586914</v>
      </c>
      <c r="C215" s="21">
        <f t="shared" si="9"/>
        <v>-6.0879228058846439E-4</v>
      </c>
      <c r="I215" s="37">
        <v>45140</v>
      </c>
      <c r="J215" s="21">
        <f t="shared" ca="1" si="11"/>
        <v>189.32438356310055</v>
      </c>
      <c r="M215" s="20">
        <v>214</v>
      </c>
      <c r="N215" s="16">
        <v>121.38998619572821</v>
      </c>
      <c r="O215" s="41">
        <f t="shared" si="10"/>
        <v>-0.21375141573482259</v>
      </c>
    </row>
    <row r="216" spans="1:15" x14ac:dyDescent="0.25">
      <c r="A216" s="37">
        <v>44873</v>
      </c>
      <c r="B216" s="16">
        <v>129.47006225585901</v>
      </c>
      <c r="C216" s="21">
        <f t="shared" si="9"/>
        <v>1.3094033989275283E-2</v>
      </c>
      <c r="I216" s="37">
        <v>45141</v>
      </c>
      <c r="J216" s="21">
        <f t="shared" ca="1" si="11"/>
        <v>189.67684355219239</v>
      </c>
      <c r="M216" s="20">
        <v>215</v>
      </c>
      <c r="N216" s="16">
        <v>114.52657673923535</v>
      </c>
      <c r="O216" s="41">
        <f t="shared" si="10"/>
        <v>-0.25820603787884955</v>
      </c>
    </row>
    <row r="217" spans="1:15" x14ac:dyDescent="0.25">
      <c r="A217" s="37">
        <v>44874</v>
      </c>
      <c r="B217" s="16">
        <v>127.785827636718</v>
      </c>
      <c r="C217" s="21">
        <f t="shared" si="9"/>
        <v>-4.0334744072746488E-2</v>
      </c>
      <c r="I217" s="37">
        <v>45142</v>
      </c>
      <c r="J217" s="21">
        <f t="shared" ca="1" si="11"/>
        <v>190.43420118846925</v>
      </c>
      <c r="M217" s="20">
        <v>216</v>
      </c>
      <c r="N217" s="16">
        <v>119.63643845464283</v>
      </c>
      <c r="O217" s="41">
        <f t="shared" si="10"/>
        <v>-0.22510922597995053</v>
      </c>
    </row>
    <row r="218" spans="1:15" x14ac:dyDescent="0.25">
      <c r="A218" s="37">
        <v>44875</v>
      </c>
      <c r="B218" s="16">
        <v>133.04539489746</v>
      </c>
      <c r="C218" s="21">
        <f t="shared" si="9"/>
        <v>-1.6272533165816456E-3</v>
      </c>
      <c r="I218" s="37">
        <v>45143</v>
      </c>
      <c r="J218" s="21">
        <f t="shared" ca="1" si="11"/>
        <v>184.29060992655883</v>
      </c>
      <c r="M218" s="20">
        <v>217</v>
      </c>
      <c r="N218" s="16">
        <v>195.27505263433153</v>
      </c>
      <c r="O218" s="41">
        <f t="shared" si="10"/>
        <v>0.26480559465995013</v>
      </c>
    </row>
    <row r="219" spans="1:15" x14ac:dyDescent="0.25">
      <c r="A219" s="37">
        <v>44876</v>
      </c>
      <c r="B219" s="16">
        <v>133.26206970214801</v>
      </c>
      <c r="C219" s="21">
        <f t="shared" si="9"/>
        <v>1.0326494101329565E-2</v>
      </c>
      <c r="I219" s="37">
        <v>45144</v>
      </c>
      <c r="J219" s="21">
        <f t="shared" ca="1" si="11"/>
        <v>177.23499045709372</v>
      </c>
      <c r="M219" s="20">
        <v>218</v>
      </c>
      <c r="N219" s="16">
        <v>344.66135329041197</v>
      </c>
      <c r="O219" s="41">
        <f t="shared" si="10"/>
        <v>1.2323876092922963</v>
      </c>
    </row>
    <row r="220" spans="1:15" x14ac:dyDescent="0.25">
      <c r="A220" s="37">
        <v>44879</v>
      </c>
      <c r="B220" s="16">
        <v>131.89302062988199</v>
      </c>
      <c r="C220" s="21">
        <f t="shared" si="9"/>
        <v>7.2701018255270297E-3</v>
      </c>
      <c r="I220" s="37">
        <v>45145</v>
      </c>
      <c r="J220" s="21">
        <f t="shared" ca="1" si="11"/>
        <v>183.00061272750418</v>
      </c>
      <c r="M220" s="20">
        <v>219</v>
      </c>
      <c r="N220" s="16">
        <v>174.75657646389584</v>
      </c>
      <c r="O220" s="41">
        <f t="shared" si="10"/>
        <v>0.13190647055698079</v>
      </c>
    </row>
    <row r="221" spans="1:15" x14ac:dyDescent="0.25">
      <c r="A221" s="37">
        <v>44880</v>
      </c>
      <c r="B221" s="16">
        <v>130.93762207031199</v>
      </c>
      <c r="C221" s="21">
        <f t="shared" si="9"/>
        <v>-1.3531019380009159E-3</v>
      </c>
      <c r="I221" s="37">
        <v>45146</v>
      </c>
      <c r="J221" s="21">
        <f t="shared" ca="1" si="11"/>
        <v>186.77650766321122</v>
      </c>
      <c r="M221" s="20">
        <v>220</v>
      </c>
      <c r="N221" s="16">
        <v>188.47700072256291</v>
      </c>
      <c r="O221" s="41">
        <f t="shared" si="10"/>
        <v>0.22077429637171164</v>
      </c>
    </row>
    <row r="222" spans="1:15" x14ac:dyDescent="0.25">
      <c r="A222" s="37">
        <v>44881</v>
      </c>
      <c r="B222" s="16">
        <v>131.11491394042901</v>
      </c>
      <c r="C222" s="21">
        <f t="shared" si="9"/>
        <v>4.3665662942098792E-3</v>
      </c>
      <c r="I222" s="37">
        <v>45147</v>
      </c>
      <c r="J222" s="21">
        <f t="shared" ca="1" si="11"/>
        <v>187.50138566438599</v>
      </c>
      <c r="M222" s="20">
        <v>221</v>
      </c>
      <c r="N222" s="16">
        <v>198.85993493374951</v>
      </c>
      <c r="O222" s="41">
        <f t="shared" si="10"/>
        <v>0.28802504398198892</v>
      </c>
    </row>
    <row r="223" spans="1:15" x14ac:dyDescent="0.25">
      <c r="A223" s="37">
        <v>44882</v>
      </c>
      <c r="B223" s="16">
        <v>130.54364013671801</v>
      </c>
      <c r="C223" s="21">
        <f t="shared" si="9"/>
        <v>-9.7606234313573625E-3</v>
      </c>
      <c r="I223" s="37">
        <v>45148</v>
      </c>
      <c r="J223" s="21">
        <f t="shared" ca="1" si="11"/>
        <v>193.52738410667521</v>
      </c>
      <c r="M223" s="20">
        <v>222</v>
      </c>
      <c r="N223" s="16">
        <v>178.50719835192794</v>
      </c>
      <c r="O223" s="41">
        <f t="shared" si="10"/>
        <v>0.15619942290005473</v>
      </c>
    </row>
    <row r="224" spans="1:15" x14ac:dyDescent="0.25">
      <c r="A224" s="37">
        <v>44883</v>
      </c>
      <c r="B224" s="16">
        <v>131.82406616210901</v>
      </c>
      <c r="C224" s="21">
        <f t="shared" si="9"/>
        <v>5.9201041285648435E-3</v>
      </c>
      <c r="I224" s="37">
        <v>45149</v>
      </c>
      <c r="J224" s="21">
        <f t="shared" ca="1" si="11"/>
        <v>195.9990150915589</v>
      </c>
      <c r="M224" s="20">
        <v>223</v>
      </c>
      <c r="N224" s="16">
        <v>127.86236037619277</v>
      </c>
      <c r="O224" s="41">
        <f t="shared" si="10"/>
        <v>-0.17182954725368238</v>
      </c>
    </row>
    <row r="225" spans="1:15" x14ac:dyDescent="0.25">
      <c r="A225" s="37">
        <v>44886</v>
      </c>
      <c r="B225" s="16">
        <v>131.04595947265599</v>
      </c>
      <c r="C225" s="21">
        <f t="shared" si="9"/>
        <v>-1.4846003141670467E-2</v>
      </c>
      <c r="I225" s="37">
        <v>45150</v>
      </c>
      <c r="J225" s="21">
        <f t="shared" ca="1" si="11"/>
        <v>193.67238344538723</v>
      </c>
      <c r="M225" s="20">
        <v>224</v>
      </c>
      <c r="N225" s="16">
        <v>112.59751461872865</v>
      </c>
      <c r="O225" s="41">
        <f t="shared" si="10"/>
        <v>-0.27070066291952144</v>
      </c>
    </row>
    <row r="226" spans="1:15" x14ac:dyDescent="0.25">
      <c r="A226" s="37">
        <v>44887</v>
      </c>
      <c r="B226" s="16">
        <v>133.00598144531199</v>
      </c>
      <c r="C226" s="21">
        <f t="shared" si="9"/>
        <v>-1.060712337007841E-2</v>
      </c>
      <c r="I226" s="37">
        <v>45151</v>
      </c>
      <c r="J226" s="21">
        <f t="shared" ca="1" si="11"/>
        <v>197.07567555541311</v>
      </c>
      <c r="M226" s="20">
        <v>225</v>
      </c>
      <c r="N226" s="16">
        <v>114.68935202033764</v>
      </c>
      <c r="O226" s="41">
        <f t="shared" si="10"/>
        <v>-0.25715173481538522</v>
      </c>
    </row>
    <row r="227" spans="1:15" x14ac:dyDescent="0.25">
      <c r="A227" s="37">
        <v>44888</v>
      </c>
      <c r="B227" s="16">
        <v>134.42430114746</v>
      </c>
      <c r="C227" s="21">
        <f t="shared" si="9"/>
        <v>-1.9032617648956464E-3</v>
      </c>
      <c r="I227" s="37">
        <v>45152</v>
      </c>
      <c r="J227" s="21">
        <f t="shared" ca="1" si="11"/>
        <v>192.42363568372835</v>
      </c>
      <c r="M227" s="20">
        <v>226</v>
      </c>
      <c r="N227" s="16">
        <v>243.59056628492084</v>
      </c>
      <c r="O227" s="41">
        <f t="shared" si="10"/>
        <v>0.57774742286453673</v>
      </c>
    </row>
    <row r="228" spans="1:15" x14ac:dyDescent="0.25">
      <c r="A228" s="37">
        <v>44890</v>
      </c>
      <c r="B228" s="16">
        <v>134.68038940429599</v>
      </c>
      <c r="C228" s="21">
        <f t="shared" si="9"/>
        <v>1.7632882199607978E-2</v>
      </c>
      <c r="I228" s="37">
        <v>45153</v>
      </c>
      <c r="J228" s="21">
        <f t="shared" ca="1" si="11"/>
        <v>192.30761365309851</v>
      </c>
      <c r="M228" s="20">
        <v>227</v>
      </c>
      <c r="N228" s="16">
        <v>183.83046668019364</v>
      </c>
      <c r="O228" s="41">
        <f t="shared" si="10"/>
        <v>0.19067847935215809</v>
      </c>
    </row>
    <row r="229" spans="1:15" x14ac:dyDescent="0.25">
      <c r="A229" s="37">
        <v>44893</v>
      </c>
      <c r="B229" s="16">
        <v>132.326400756835</v>
      </c>
      <c r="C229" s="21">
        <f t="shared" si="9"/>
        <v>-1.6315625351728629E-2</v>
      </c>
      <c r="I229" s="37">
        <v>45154</v>
      </c>
      <c r="J229" s="21">
        <f t="shared" ca="1" si="11"/>
        <v>190.39432233084466</v>
      </c>
      <c r="M229" s="20">
        <v>228</v>
      </c>
      <c r="N229" s="16">
        <v>199.1398331999774</v>
      </c>
      <c r="O229" s="41">
        <f t="shared" si="10"/>
        <v>0.28983795806540535</v>
      </c>
    </row>
    <row r="230" spans="1:15" x14ac:dyDescent="0.25">
      <c r="A230" s="37">
        <v>44894</v>
      </c>
      <c r="B230" s="16">
        <v>134.50309753417901</v>
      </c>
      <c r="C230" s="21">
        <f t="shared" si="9"/>
        <v>-1.1792971720410413E-2</v>
      </c>
      <c r="I230" s="37">
        <v>45155</v>
      </c>
      <c r="J230" s="21">
        <f t="shared" ca="1" si="11"/>
        <v>192.80310430245657</v>
      </c>
      <c r="M230" s="20">
        <v>229</v>
      </c>
      <c r="N230" s="16">
        <v>137.74420430125411</v>
      </c>
      <c r="O230" s="41">
        <f t="shared" si="10"/>
        <v>-0.10782438472337852</v>
      </c>
    </row>
    <row r="231" spans="1:15" x14ac:dyDescent="0.25">
      <c r="A231" s="37">
        <v>44895</v>
      </c>
      <c r="B231" s="16">
        <v>136.09867858886699</v>
      </c>
      <c r="C231" s="21">
        <f t="shared" si="9"/>
        <v>1.41390546206471E-2</v>
      </c>
      <c r="I231" s="37">
        <v>45156</v>
      </c>
      <c r="J231" s="21">
        <f t="shared" ca="1" si="11"/>
        <v>192.40515262219745</v>
      </c>
      <c r="M231" s="20">
        <v>230</v>
      </c>
      <c r="N231" s="16">
        <v>111.64732168776389</v>
      </c>
      <c r="O231" s="41">
        <f t="shared" si="10"/>
        <v>-0.27685510670984559</v>
      </c>
    </row>
    <row r="232" spans="1:15" x14ac:dyDescent="0.25">
      <c r="A232" s="37">
        <v>44896</v>
      </c>
      <c r="B232" s="16">
        <v>134.18791198730401</v>
      </c>
      <c r="C232" s="21">
        <f t="shared" si="9"/>
        <v>7.9587989064706984E-3</v>
      </c>
      <c r="I232" s="37">
        <v>45157</v>
      </c>
      <c r="J232" s="21">
        <f t="shared" ca="1" si="11"/>
        <v>195.70131496593805</v>
      </c>
      <c r="M232" s="20">
        <v>231</v>
      </c>
      <c r="N232" s="16">
        <v>164.78801006260124</v>
      </c>
      <c r="O232" s="41">
        <f t="shared" si="10"/>
        <v>6.7339602516204078E-2</v>
      </c>
    </row>
    <row r="233" spans="1:15" x14ac:dyDescent="0.25">
      <c r="A233" s="37">
        <v>44897</v>
      </c>
      <c r="B233" s="16">
        <v>133.12417602539</v>
      </c>
      <c r="C233" s="21">
        <f t="shared" si="9"/>
        <v>2.8441464322426172E-2</v>
      </c>
      <c r="I233" s="37">
        <v>45158</v>
      </c>
      <c r="J233" s="21">
        <f t="shared" ca="1" si="11"/>
        <v>192.60691384672978</v>
      </c>
      <c r="M233" s="20">
        <v>232</v>
      </c>
      <c r="N233" s="16">
        <v>146.06157350684887</v>
      </c>
      <c r="O233" s="41">
        <f t="shared" si="10"/>
        <v>-5.3952397686775733E-2</v>
      </c>
    </row>
    <row r="234" spans="1:15" x14ac:dyDescent="0.25">
      <c r="A234" s="37">
        <v>44900</v>
      </c>
      <c r="B234" s="16">
        <v>129.39126586914</v>
      </c>
      <c r="C234" s="21">
        <f t="shared" si="9"/>
        <v>-1.6732877614736975E-3</v>
      </c>
      <c r="I234" s="37">
        <v>45159</v>
      </c>
      <c r="J234" s="21">
        <f t="shared" ca="1" si="11"/>
        <v>193.03213467384265</v>
      </c>
      <c r="M234" s="20">
        <v>233</v>
      </c>
      <c r="N234" s="16">
        <v>96.04447374791917</v>
      </c>
      <c r="O234" s="41">
        <f t="shared" si="10"/>
        <v>-0.37791547822539528</v>
      </c>
    </row>
    <row r="235" spans="1:15" x14ac:dyDescent="0.25">
      <c r="A235" s="37">
        <v>44901</v>
      </c>
      <c r="B235" s="16">
        <v>129.60795593261699</v>
      </c>
      <c r="C235" s="21">
        <f t="shared" si="9"/>
        <v>6.842473346359481E-4</v>
      </c>
      <c r="I235" s="37">
        <v>45160</v>
      </c>
      <c r="J235" s="21">
        <f t="shared" ca="1" si="11"/>
        <v>191.88230472888637</v>
      </c>
      <c r="M235" s="20">
        <v>234</v>
      </c>
      <c r="N235" s="16">
        <v>203.69315918033453</v>
      </c>
      <c r="O235" s="41">
        <f t="shared" si="10"/>
        <v>0.31933006213386772</v>
      </c>
    </row>
    <row r="236" spans="1:15" x14ac:dyDescent="0.25">
      <c r="A236" s="37">
        <v>44902</v>
      </c>
      <c r="B236" s="16">
        <v>129.51930236816401</v>
      </c>
      <c r="C236" s="21">
        <f t="shared" si="9"/>
        <v>-1.0439678178235915E-2</v>
      </c>
      <c r="I236" s="37">
        <v>45161</v>
      </c>
      <c r="J236" s="21">
        <f t="shared" ca="1" si="11"/>
        <v>193.88610029807845</v>
      </c>
      <c r="M236" s="20">
        <v>235</v>
      </c>
      <c r="N236" s="16">
        <v>155.36277659935402</v>
      </c>
      <c r="O236" s="41">
        <f t="shared" si="10"/>
        <v>6.2919271758496986E-3</v>
      </c>
    </row>
    <row r="237" spans="1:15" x14ac:dyDescent="0.25">
      <c r="A237" s="37">
        <v>44903</v>
      </c>
      <c r="B237" s="16">
        <v>130.87852478027301</v>
      </c>
      <c r="C237" s="21">
        <f t="shared" si="9"/>
        <v>5.4331329488552862E-3</v>
      </c>
      <c r="I237" s="37">
        <v>45162</v>
      </c>
      <c r="J237" s="21">
        <f t="shared" ca="1" si="11"/>
        <v>199.61622357763969</v>
      </c>
      <c r="M237" s="20">
        <v>236</v>
      </c>
      <c r="N237" s="16">
        <v>353.70487394450305</v>
      </c>
      <c r="O237" s="41">
        <f t="shared" si="10"/>
        <v>1.290962913021116</v>
      </c>
    </row>
    <row r="238" spans="1:15" x14ac:dyDescent="0.25">
      <c r="A238" s="37">
        <v>44904</v>
      </c>
      <c r="B238" s="16">
        <v>130.16937255859301</v>
      </c>
      <c r="C238" s="21">
        <f t="shared" si="9"/>
        <v>-1.5392519486581593E-2</v>
      </c>
      <c r="I238" s="37">
        <v>45163</v>
      </c>
      <c r="J238" s="21">
        <f t="shared" ca="1" si="11"/>
        <v>199.79615783253209</v>
      </c>
      <c r="M238" s="20">
        <v>237</v>
      </c>
      <c r="N238" s="16">
        <v>248.26928496366145</v>
      </c>
      <c r="O238" s="41">
        <f t="shared" si="10"/>
        <v>0.60805170127019892</v>
      </c>
    </row>
    <row r="239" spans="1:15" x14ac:dyDescent="0.25">
      <c r="A239" s="37">
        <v>44907</v>
      </c>
      <c r="B239" s="16">
        <v>132.18850708007801</v>
      </c>
      <c r="C239" s="21">
        <f t="shared" si="9"/>
        <v>9.6929072386654086E-4</v>
      </c>
      <c r="I239" s="37">
        <v>45164</v>
      </c>
      <c r="J239" s="21">
        <f t="shared" ca="1" si="11"/>
        <v>200.20067691735821</v>
      </c>
      <c r="M239" s="20">
        <v>238</v>
      </c>
      <c r="N239" s="16">
        <v>194.04848457435256</v>
      </c>
      <c r="O239" s="41">
        <f t="shared" si="10"/>
        <v>0.25686105630974088</v>
      </c>
    </row>
    <row r="240" spans="1:15" x14ac:dyDescent="0.25">
      <c r="A240" s="37">
        <v>44908</v>
      </c>
      <c r="B240" s="16">
        <v>132.06044006347599</v>
      </c>
      <c r="C240" s="21">
        <f t="shared" si="9"/>
        <v>5.0094569781798885E-3</v>
      </c>
      <c r="I240" s="37">
        <v>45165</v>
      </c>
      <c r="J240" s="21">
        <f t="shared" ca="1" si="11"/>
        <v>205.96255476199693</v>
      </c>
      <c r="M240" s="20">
        <v>239</v>
      </c>
      <c r="N240" s="16">
        <v>297.85009932653293</v>
      </c>
      <c r="O240" s="41">
        <f t="shared" si="10"/>
        <v>0.92918894101472493</v>
      </c>
    </row>
    <row r="241" spans="1:15" x14ac:dyDescent="0.25">
      <c r="A241" s="37">
        <v>44909</v>
      </c>
      <c r="B241" s="16">
        <v>131.40054321289</v>
      </c>
      <c r="C241" s="21">
        <f t="shared" si="9"/>
        <v>2.5123613505399548E-2</v>
      </c>
      <c r="I241" s="37">
        <v>45166</v>
      </c>
      <c r="J241" s="21">
        <f t="shared" ca="1" si="11"/>
        <v>205.61068819524561</v>
      </c>
      <c r="M241" s="20">
        <v>240</v>
      </c>
      <c r="N241" s="16">
        <v>421.02208343196571</v>
      </c>
      <c r="O241" s="41">
        <f t="shared" si="10"/>
        <v>1.7269796085898848</v>
      </c>
    </row>
    <row r="242" spans="1:15" x14ac:dyDescent="0.25">
      <c r="A242" s="37">
        <v>44910</v>
      </c>
      <c r="B242" s="16">
        <v>128.14041137695301</v>
      </c>
      <c r="C242" s="21">
        <f t="shared" si="9"/>
        <v>6.245610338147081E-3</v>
      </c>
      <c r="I242" s="37">
        <v>45167</v>
      </c>
      <c r="J242" s="21">
        <f t="shared" ca="1" si="11"/>
        <v>210.48992801927986</v>
      </c>
      <c r="M242" s="20">
        <v>241</v>
      </c>
      <c r="N242" s="16">
        <v>128.06793135358964</v>
      </c>
      <c r="O242" s="41">
        <f t="shared" si="10"/>
        <v>-0.17049805447565625</v>
      </c>
    </row>
    <row r="243" spans="1:15" x14ac:dyDescent="0.25">
      <c r="A243" s="37">
        <v>44911</v>
      </c>
      <c r="B243" s="16">
        <v>127.34259033203099</v>
      </c>
      <c r="C243" s="21">
        <f t="shared" si="9"/>
        <v>-5.9379828351043377E-3</v>
      </c>
      <c r="I243" s="37">
        <v>45168</v>
      </c>
      <c r="J243" s="21">
        <f t="shared" ca="1" si="11"/>
        <v>206.95648623486693</v>
      </c>
      <c r="M243" s="20">
        <v>242</v>
      </c>
      <c r="N243" s="16">
        <v>132.57172042423835</v>
      </c>
      <c r="O243" s="41">
        <f t="shared" si="10"/>
        <v>-0.14132680327445013</v>
      </c>
    </row>
    <row r="244" spans="1:15" x14ac:dyDescent="0.25">
      <c r="A244" s="37">
        <v>44914</v>
      </c>
      <c r="B244" s="16">
        <v>128.10099792480401</v>
      </c>
      <c r="C244" s="21">
        <f t="shared" si="9"/>
        <v>-4.8322487310861906E-3</v>
      </c>
      <c r="I244" s="37">
        <v>45169</v>
      </c>
      <c r="J244" s="21">
        <f t="shared" ca="1" si="11"/>
        <v>206.34402922530668</v>
      </c>
      <c r="M244" s="20">
        <v>243</v>
      </c>
      <c r="N244" s="16">
        <v>239.95680656440641</v>
      </c>
      <c r="O244" s="41">
        <f t="shared" si="10"/>
        <v>0.55421139221364224</v>
      </c>
    </row>
    <row r="245" spans="1:15" x14ac:dyDescent="0.25">
      <c r="A245" s="37">
        <v>44915</v>
      </c>
      <c r="B245" s="16">
        <v>128.72151184082</v>
      </c>
      <c r="C245" s="21">
        <f t="shared" si="9"/>
        <v>-1.1185220492820809E-2</v>
      </c>
      <c r="I245" s="37">
        <v>45170</v>
      </c>
      <c r="J245" s="21">
        <f t="shared" ca="1" si="11"/>
        <v>207.9228614346373</v>
      </c>
      <c r="M245" s="20">
        <v>244</v>
      </c>
      <c r="N245" s="16">
        <v>213.15619768958413</v>
      </c>
      <c r="O245" s="41">
        <f t="shared" si="10"/>
        <v>0.38062260251481539</v>
      </c>
    </row>
    <row r="246" spans="1:15" x14ac:dyDescent="0.25">
      <c r="A246" s="37">
        <v>44916</v>
      </c>
      <c r="B246" s="16">
        <v>130.16937255859301</v>
      </c>
      <c r="C246" s="21">
        <f t="shared" si="9"/>
        <v>1.1414742392363517E-2</v>
      </c>
      <c r="I246" s="37">
        <v>45171</v>
      </c>
      <c r="J246" s="21">
        <f t="shared" ca="1" si="11"/>
        <v>208.92634772937822</v>
      </c>
      <c r="M246" s="20">
        <v>245</v>
      </c>
      <c r="N246" s="16">
        <v>183.63604947612839</v>
      </c>
      <c r="O246" s="41">
        <f t="shared" si="10"/>
        <v>0.18941923008256323</v>
      </c>
    </row>
    <row r="247" spans="1:15" x14ac:dyDescent="0.25">
      <c r="A247" s="37">
        <v>44917</v>
      </c>
      <c r="B247" s="16">
        <v>128.691970825195</v>
      </c>
      <c r="C247" s="21">
        <f t="shared" si="9"/>
        <v>-4.7338811159391815E-3</v>
      </c>
      <c r="I247" s="37">
        <v>45172</v>
      </c>
      <c r="J247" s="21">
        <f t="shared" ca="1" si="11"/>
        <v>209.47948054722596</v>
      </c>
      <c r="M247" s="20">
        <v>246</v>
      </c>
      <c r="N247" s="16">
        <v>138.68284329887999</v>
      </c>
      <c r="O247" s="41">
        <f t="shared" si="10"/>
        <v>-0.10174477629645706</v>
      </c>
    </row>
    <row r="248" spans="1:15" x14ac:dyDescent="0.25">
      <c r="A248" s="37">
        <v>44918</v>
      </c>
      <c r="B248" s="16">
        <v>129.30262756347599</v>
      </c>
      <c r="C248" s="21">
        <f t="shared" si="9"/>
        <v>-3.4978970024758106E-3</v>
      </c>
      <c r="I248" s="37">
        <v>45173</v>
      </c>
      <c r="J248" s="21">
        <f t="shared" ca="1" si="11"/>
        <v>210.19476908826431</v>
      </c>
      <c r="M248" s="20">
        <v>247</v>
      </c>
      <c r="N248" s="16">
        <v>173.14659014955086</v>
      </c>
      <c r="O248" s="41">
        <f t="shared" si="10"/>
        <v>0.12147851434732271</v>
      </c>
    </row>
    <row r="249" spans="1:15" x14ac:dyDescent="0.25">
      <c r="A249" s="37">
        <v>44922</v>
      </c>
      <c r="B249" s="16">
        <v>129.75570678710901</v>
      </c>
      <c r="C249" s="21">
        <f t="shared" si="9"/>
        <v>-5.450406850601653E-3</v>
      </c>
      <c r="I249" s="37">
        <v>45174</v>
      </c>
      <c r="J249" s="21">
        <f t="shared" ca="1" si="11"/>
        <v>210.65472021547836</v>
      </c>
      <c r="M249" s="20">
        <v>248</v>
      </c>
      <c r="N249" s="16">
        <v>115.6484456681125</v>
      </c>
      <c r="O249" s="41">
        <f t="shared" si="10"/>
        <v>-0.25093964066846919</v>
      </c>
    </row>
    <row r="250" spans="1:15" x14ac:dyDescent="0.25">
      <c r="A250" s="37">
        <v>44923</v>
      </c>
      <c r="B250" s="16">
        <v>130.46485900878901</v>
      </c>
      <c r="C250" s="21">
        <f t="shared" si="9"/>
        <v>-5.7211663872710518E-3</v>
      </c>
      <c r="I250" s="37">
        <v>45175</v>
      </c>
      <c r="J250" s="21">
        <f t="shared" ca="1" si="11"/>
        <v>212.60679139640354</v>
      </c>
      <c r="M250" s="20">
        <v>249</v>
      </c>
      <c r="N250" s="16">
        <v>157.73525570699476</v>
      </c>
      <c r="O250" s="41">
        <f t="shared" si="10"/>
        <v>2.1658584657576085E-2</v>
      </c>
    </row>
    <row r="251" spans="1:15" x14ac:dyDescent="0.25">
      <c r="A251" s="37">
        <v>44924</v>
      </c>
      <c r="B251" s="16">
        <v>131.21340942382801</v>
      </c>
      <c r="C251" s="21">
        <f t="shared" si="9"/>
        <v>-6.5838914815039163E-3</v>
      </c>
      <c r="I251" s="37">
        <v>45176</v>
      </c>
      <c r="J251" s="21">
        <f t="shared" ca="1" si="11"/>
        <v>216.77368266380583</v>
      </c>
      <c r="M251" s="20">
        <v>250</v>
      </c>
      <c r="N251" s="16">
        <v>213.11554373134959</v>
      </c>
      <c r="O251" s="41">
        <f t="shared" si="10"/>
        <v>0.38035928493724236</v>
      </c>
    </row>
    <row r="252" spans="1:15" ht="15.75" thickBot="1" x14ac:dyDescent="0.3">
      <c r="A252" s="38">
        <v>44925</v>
      </c>
      <c r="B252" s="39">
        <v>132.080154418945</v>
      </c>
      <c r="C252" s="23"/>
      <c r="I252" s="37">
        <v>45177</v>
      </c>
      <c r="J252" s="21">
        <f t="shared" ca="1" si="11"/>
        <v>221.74955330907443</v>
      </c>
      <c r="M252" s="20">
        <v>251</v>
      </c>
      <c r="N252" s="16">
        <v>431.03576212472041</v>
      </c>
      <c r="O252" s="41">
        <f t="shared" si="10"/>
        <v>1.7918386710398138</v>
      </c>
    </row>
    <row r="253" spans="1:15" x14ac:dyDescent="0.25">
      <c r="I253" s="37">
        <v>45178</v>
      </c>
      <c r="J253" s="21">
        <f t="shared" ca="1" si="11"/>
        <v>229.03400354263155</v>
      </c>
      <c r="M253" s="20">
        <v>252</v>
      </c>
      <c r="N253" s="16">
        <v>269.9177506783227</v>
      </c>
      <c r="O253" s="41">
        <f t="shared" si="10"/>
        <v>0.74826982018670507</v>
      </c>
    </row>
    <row r="254" spans="1:15" x14ac:dyDescent="0.25">
      <c r="I254" s="37">
        <v>45179</v>
      </c>
      <c r="J254" s="21">
        <f t="shared" ca="1" si="11"/>
        <v>231.10337876679554</v>
      </c>
      <c r="M254" s="20">
        <v>253</v>
      </c>
      <c r="N254" s="16">
        <v>105.96216422351554</v>
      </c>
      <c r="O254" s="41">
        <f t="shared" si="10"/>
        <v>-0.31367813592069471</v>
      </c>
    </row>
    <row r="255" spans="1:15" x14ac:dyDescent="0.25">
      <c r="I255" s="37">
        <v>45180</v>
      </c>
      <c r="J255" s="21">
        <f t="shared" ca="1" si="11"/>
        <v>230.58990200392086</v>
      </c>
      <c r="M255" s="20">
        <v>254</v>
      </c>
      <c r="N255" s="16">
        <v>163.66186591681671</v>
      </c>
      <c r="O255" s="41">
        <f t="shared" si="10"/>
        <v>6.004551452715079E-2</v>
      </c>
    </row>
    <row r="256" spans="1:15" x14ac:dyDescent="0.25">
      <c r="I256" s="37">
        <v>45181</v>
      </c>
      <c r="J256" s="21">
        <f t="shared" ca="1" si="11"/>
        <v>237.20120925039168</v>
      </c>
      <c r="M256" s="20">
        <v>255</v>
      </c>
      <c r="N256" s="16">
        <v>106.30291254881341</v>
      </c>
      <c r="O256" s="41">
        <f t="shared" si="10"/>
        <v>-0.31147109317563493</v>
      </c>
    </row>
    <row r="257" spans="9:15" x14ac:dyDescent="0.25">
      <c r="I257" s="37">
        <v>45182</v>
      </c>
      <c r="J257" s="21">
        <f t="shared" ca="1" si="11"/>
        <v>239.71579051166088</v>
      </c>
      <c r="M257" s="20">
        <v>256</v>
      </c>
      <c r="N257" s="16">
        <v>183.54575890109896</v>
      </c>
      <c r="O257" s="41">
        <f t="shared" si="10"/>
        <v>0.18883441383029909</v>
      </c>
    </row>
    <row r="258" spans="9:15" x14ac:dyDescent="0.25">
      <c r="I258" s="37">
        <v>45183</v>
      </c>
      <c r="J258" s="21">
        <f t="shared" ca="1" si="11"/>
        <v>238.81606530920956</v>
      </c>
      <c r="M258" s="20">
        <v>257</v>
      </c>
      <c r="N258" s="16">
        <v>82.980139576023859</v>
      </c>
      <c r="O258" s="41">
        <f t="shared" si="10"/>
        <v>-0.46253377804509943</v>
      </c>
    </row>
    <row r="259" spans="9:15" x14ac:dyDescent="0.25">
      <c r="I259" s="37">
        <v>45184</v>
      </c>
      <c r="J259" s="21">
        <f t="shared" ca="1" si="11"/>
        <v>244.23642663789673</v>
      </c>
      <c r="M259" s="20">
        <v>258</v>
      </c>
      <c r="N259" s="16">
        <v>121.27778734763713</v>
      </c>
      <c r="O259" s="41">
        <f t="shared" ref="O259:O322" si="12">N259/$B$2-1</f>
        <v>-0.21447813289026862</v>
      </c>
    </row>
    <row r="260" spans="9:15" x14ac:dyDescent="0.25">
      <c r="I260" s="37">
        <v>45185</v>
      </c>
      <c r="J260" s="21">
        <f t="shared" ref="J260:J323" ca="1" si="13">J259*EXP($G$4+$G$3*NORMSINV(RAND()))</f>
        <v>250.81477329600918</v>
      </c>
      <c r="M260" s="20">
        <v>259</v>
      </c>
      <c r="N260" s="16">
        <v>159.45368418531592</v>
      </c>
      <c r="O260" s="41">
        <f t="shared" si="12"/>
        <v>3.2788925805011804E-2</v>
      </c>
    </row>
    <row r="261" spans="9:15" x14ac:dyDescent="0.25">
      <c r="I261" s="37">
        <v>45186</v>
      </c>
      <c r="J261" s="21">
        <f t="shared" ca="1" si="13"/>
        <v>251.26940302900104</v>
      </c>
      <c r="M261" s="20">
        <v>260</v>
      </c>
      <c r="N261" s="16">
        <v>275.5868246272691</v>
      </c>
      <c r="O261" s="41">
        <f t="shared" si="12"/>
        <v>0.7849886757211868</v>
      </c>
    </row>
    <row r="262" spans="9:15" x14ac:dyDescent="0.25">
      <c r="I262" s="37">
        <v>45187</v>
      </c>
      <c r="J262" s="21">
        <f t="shared" ca="1" si="13"/>
        <v>246.38515440853919</v>
      </c>
      <c r="M262" s="20">
        <v>261</v>
      </c>
      <c r="N262" s="16">
        <v>114.21310913642407</v>
      </c>
      <c r="O262" s="41">
        <f t="shared" si="12"/>
        <v>-0.26023638211602551</v>
      </c>
    </row>
    <row r="263" spans="9:15" x14ac:dyDescent="0.25">
      <c r="I263" s="37">
        <v>45188</v>
      </c>
      <c r="J263" s="21">
        <f t="shared" ca="1" si="13"/>
        <v>241.82568958498385</v>
      </c>
      <c r="M263" s="20">
        <v>262</v>
      </c>
      <c r="N263" s="16">
        <v>116.31001030126259</v>
      </c>
      <c r="O263" s="41">
        <f t="shared" si="12"/>
        <v>-0.2466546557820265</v>
      </c>
    </row>
    <row r="264" spans="9:15" x14ac:dyDescent="0.25">
      <c r="I264" s="37">
        <v>45189</v>
      </c>
      <c r="J264" s="21">
        <f t="shared" ca="1" si="13"/>
        <v>244.17646142412451</v>
      </c>
      <c r="M264" s="20">
        <v>263</v>
      </c>
      <c r="N264" s="16">
        <v>249.94828344734199</v>
      </c>
      <c r="O264" s="41">
        <f t="shared" si="12"/>
        <v>0.61892665250916412</v>
      </c>
    </row>
    <row r="265" spans="9:15" x14ac:dyDescent="0.25">
      <c r="I265" s="37">
        <v>45190</v>
      </c>
      <c r="J265" s="21">
        <f t="shared" ca="1" si="13"/>
        <v>249.23083896119604</v>
      </c>
      <c r="M265" s="20">
        <v>264</v>
      </c>
      <c r="N265" s="16">
        <v>161.72783304240997</v>
      </c>
      <c r="O265" s="41">
        <f t="shared" si="12"/>
        <v>4.7518693682367275E-2</v>
      </c>
    </row>
    <row r="266" spans="9:15" x14ac:dyDescent="0.25">
      <c r="I266" s="37">
        <v>45191</v>
      </c>
      <c r="J266" s="21">
        <f t="shared" ca="1" si="13"/>
        <v>244.38051976328973</v>
      </c>
      <c r="M266" s="20">
        <v>265</v>
      </c>
      <c r="N266" s="16">
        <v>189.25496731410988</v>
      </c>
      <c r="O266" s="41">
        <f t="shared" si="12"/>
        <v>0.22581322215446242</v>
      </c>
    </row>
    <row r="267" spans="9:15" x14ac:dyDescent="0.25">
      <c r="I267" s="37">
        <v>45192</v>
      </c>
      <c r="J267" s="21">
        <f t="shared" ca="1" si="13"/>
        <v>244.16072383442199</v>
      </c>
      <c r="M267" s="20">
        <v>266</v>
      </c>
      <c r="N267" s="16">
        <v>172.93824503175895</v>
      </c>
      <c r="O267" s="41">
        <f t="shared" si="12"/>
        <v>0.12012905333298218</v>
      </c>
    </row>
    <row r="268" spans="9:15" x14ac:dyDescent="0.25">
      <c r="I268" s="37">
        <v>45193</v>
      </c>
      <c r="J268" s="21">
        <f t="shared" ca="1" si="13"/>
        <v>245.97639280674667</v>
      </c>
      <c r="M268" s="20">
        <v>267</v>
      </c>
      <c r="N268" s="16">
        <v>219.52307354714847</v>
      </c>
      <c r="O268" s="41">
        <f t="shared" si="12"/>
        <v>0.42186115345369224</v>
      </c>
    </row>
    <row r="269" spans="9:15" x14ac:dyDescent="0.25">
      <c r="I269" s="37">
        <v>45194</v>
      </c>
      <c r="J269" s="21">
        <f t="shared" ca="1" si="13"/>
        <v>249.14291311575863</v>
      </c>
      <c r="M269" s="20">
        <v>268</v>
      </c>
      <c r="N269" s="16">
        <v>252.4554459464569</v>
      </c>
      <c r="O269" s="41">
        <f t="shared" si="12"/>
        <v>0.63516566057918245</v>
      </c>
    </row>
    <row r="270" spans="9:15" x14ac:dyDescent="0.25">
      <c r="I270" s="37">
        <v>45195</v>
      </c>
      <c r="J270" s="21">
        <f t="shared" ca="1" si="13"/>
        <v>251.96751541886346</v>
      </c>
      <c r="M270" s="20">
        <v>269</v>
      </c>
      <c r="N270" s="16">
        <v>320.71247094094389</v>
      </c>
      <c r="O270" s="41">
        <f t="shared" si="12"/>
        <v>1.0772695848809448</v>
      </c>
    </row>
    <row r="271" spans="9:15" x14ac:dyDescent="0.25">
      <c r="I271" s="37">
        <v>45196</v>
      </c>
      <c r="J271" s="21">
        <f t="shared" ca="1" si="13"/>
        <v>247.06784876164491</v>
      </c>
      <c r="M271" s="20">
        <v>270</v>
      </c>
      <c r="N271" s="16">
        <v>134.1020228949499</v>
      </c>
      <c r="O271" s="41">
        <f t="shared" si="12"/>
        <v>-0.13141496302467515</v>
      </c>
    </row>
    <row r="272" spans="9:15" x14ac:dyDescent="0.25">
      <c r="I272" s="37">
        <v>45197</v>
      </c>
      <c r="J272" s="21">
        <f t="shared" ca="1" si="13"/>
        <v>244.97144911214485</v>
      </c>
      <c r="M272" s="20">
        <v>271</v>
      </c>
      <c r="N272" s="16">
        <v>104.40724749245267</v>
      </c>
      <c r="O272" s="41">
        <f t="shared" si="12"/>
        <v>-0.32374940387913398</v>
      </c>
    </row>
    <row r="273" spans="9:15" x14ac:dyDescent="0.25">
      <c r="I273" s="37">
        <v>45198</v>
      </c>
      <c r="J273" s="21">
        <f t="shared" ca="1" si="13"/>
        <v>244.48853966188724</v>
      </c>
      <c r="M273" s="20">
        <v>272</v>
      </c>
      <c r="N273" s="16">
        <v>160.30540811216233</v>
      </c>
      <c r="O273" s="41">
        <f t="shared" si="12"/>
        <v>3.8305581277630507E-2</v>
      </c>
    </row>
    <row r="274" spans="9:15" x14ac:dyDescent="0.25">
      <c r="I274" s="37">
        <v>45199</v>
      </c>
      <c r="J274" s="21">
        <f t="shared" ca="1" si="13"/>
        <v>247.16289842113542</v>
      </c>
      <c r="M274" s="20">
        <v>273</v>
      </c>
      <c r="N274" s="16">
        <v>226.19264683906289</v>
      </c>
      <c r="O274" s="41">
        <f t="shared" si="12"/>
        <v>0.46506028974789415</v>
      </c>
    </row>
    <row r="275" spans="9:15" x14ac:dyDescent="0.25">
      <c r="I275" s="37">
        <v>45200</v>
      </c>
      <c r="J275" s="21">
        <f t="shared" ca="1" si="13"/>
        <v>251.50667434164833</v>
      </c>
      <c r="M275" s="20">
        <v>274</v>
      </c>
      <c r="N275" s="16">
        <v>171.70914976909137</v>
      </c>
      <c r="O275" s="41">
        <f t="shared" si="12"/>
        <v>0.11216814617346382</v>
      </c>
    </row>
    <row r="276" spans="9:15" x14ac:dyDescent="0.25">
      <c r="I276" s="37">
        <v>45201</v>
      </c>
      <c r="J276" s="21">
        <f t="shared" ca="1" si="13"/>
        <v>252.83817685975231</v>
      </c>
      <c r="M276" s="20">
        <v>275</v>
      </c>
      <c r="N276" s="16">
        <v>246.80034965510634</v>
      </c>
      <c r="O276" s="41">
        <f t="shared" si="12"/>
        <v>0.59853733898279948</v>
      </c>
    </row>
    <row r="277" spans="9:15" x14ac:dyDescent="0.25">
      <c r="I277" s="37">
        <v>45202</v>
      </c>
      <c r="J277" s="21">
        <f t="shared" ca="1" si="13"/>
        <v>261.17618280415508</v>
      </c>
      <c r="M277" s="20">
        <v>276</v>
      </c>
      <c r="N277" s="16">
        <v>234.668867585589</v>
      </c>
      <c r="O277" s="41">
        <f t="shared" si="12"/>
        <v>0.51996116560045125</v>
      </c>
    </row>
    <row r="278" spans="9:15" x14ac:dyDescent="0.25">
      <c r="I278" s="37">
        <v>45203</v>
      </c>
      <c r="J278" s="21">
        <f t="shared" ca="1" si="13"/>
        <v>261.34807459796878</v>
      </c>
      <c r="M278" s="20">
        <v>277</v>
      </c>
      <c r="N278" s="16">
        <v>215.9776972102504</v>
      </c>
      <c r="O278" s="41">
        <f t="shared" si="12"/>
        <v>0.39889758608761028</v>
      </c>
    </row>
    <row r="279" spans="9:15" x14ac:dyDescent="0.25">
      <c r="I279" s="37">
        <v>45204</v>
      </c>
      <c r="J279" s="21">
        <f t="shared" ca="1" si="13"/>
        <v>270.57841504312523</v>
      </c>
      <c r="M279" s="20">
        <v>278</v>
      </c>
      <c r="N279" s="16">
        <v>187.70928557498613</v>
      </c>
      <c r="O279" s="41">
        <f t="shared" si="12"/>
        <v>0.21580176966816711</v>
      </c>
    </row>
    <row r="280" spans="9:15" x14ac:dyDescent="0.25">
      <c r="I280" s="37">
        <v>45205</v>
      </c>
      <c r="J280" s="21">
        <f t="shared" ca="1" si="13"/>
        <v>275.6079795456979</v>
      </c>
      <c r="M280" s="20">
        <v>279</v>
      </c>
      <c r="N280" s="16">
        <v>116.22777998776837</v>
      </c>
      <c r="O280" s="41">
        <f t="shared" si="12"/>
        <v>-0.24718726534558866</v>
      </c>
    </row>
    <row r="281" spans="9:15" x14ac:dyDescent="0.25">
      <c r="I281" s="37">
        <v>45206</v>
      </c>
      <c r="J281" s="21">
        <f t="shared" ca="1" si="13"/>
        <v>275.99230066128899</v>
      </c>
      <c r="M281" s="20">
        <v>280</v>
      </c>
      <c r="N281" s="16">
        <v>146.10973726545114</v>
      </c>
      <c r="O281" s="41">
        <f t="shared" si="12"/>
        <v>-5.3640438783074451E-2</v>
      </c>
    </row>
    <row r="282" spans="9:15" x14ac:dyDescent="0.25">
      <c r="I282" s="37">
        <v>45207</v>
      </c>
      <c r="J282" s="21">
        <f t="shared" ca="1" si="13"/>
        <v>271.20048273703418</v>
      </c>
      <c r="M282" s="20">
        <v>281</v>
      </c>
      <c r="N282" s="16">
        <v>187.61659021299835</v>
      </c>
      <c r="O282" s="41">
        <f t="shared" si="12"/>
        <v>0.21520137749897006</v>
      </c>
    </row>
    <row r="283" spans="9:15" x14ac:dyDescent="0.25">
      <c r="I283" s="37">
        <v>45208</v>
      </c>
      <c r="J283" s="21">
        <f t="shared" ca="1" si="13"/>
        <v>269.6972251787908</v>
      </c>
      <c r="M283" s="20">
        <v>282</v>
      </c>
      <c r="N283" s="16">
        <v>145.33571904876149</v>
      </c>
      <c r="O283" s="41">
        <f t="shared" si="12"/>
        <v>-5.8653790758306124E-2</v>
      </c>
    </row>
    <row r="284" spans="9:15" x14ac:dyDescent="0.25">
      <c r="I284" s="37">
        <v>45209</v>
      </c>
      <c r="J284" s="21">
        <f t="shared" ca="1" si="13"/>
        <v>268.94018739146225</v>
      </c>
      <c r="M284" s="20">
        <v>283</v>
      </c>
      <c r="N284" s="16">
        <v>191.32411041414164</v>
      </c>
      <c r="O284" s="41">
        <f t="shared" si="12"/>
        <v>0.23921515821217731</v>
      </c>
    </row>
    <row r="285" spans="9:15" x14ac:dyDescent="0.25">
      <c r="I285" s="37">
        <v>45210</v>
      </c>
      <c r="J285" s="21">
        <f t="shared" ca="1" si="13"/>
        <v>267.62652073896243</v>
      </c>
      <c r="M285" s="20">
        <v>284</v>
      </c>
      <c r="N285" s="16">
        <v>254.28803613526756</v>
      </c>
      <c r="O285" s="41">
        <f t="shared" si="12"/>
        <v>0.64703543243307649</v>
      </c>
    </row>
    <row r="286" spans="9:15" x14ac:dyDescent="0.25">
      <c r="I286" s="37">
        <v>45211</v>
      </c>
      <c r="J286" s="21">
        <f t="shared" ca="1" si="13"/>
        <v>270.61724293821828</v>
      </c>
      <c r="M286" s="20">
        <v>285</v>
      </c>
      <c r="N286" s="16">
        <v>181.24232617468735</v>
      </c>
      <c r="O286" s="41">
        <f t="shared" si="12"/>
        <v>0.17391497296990521</v>
      </c>
    </row>
    <row r="287" spans="9:15" x14ac:dyDescent="0.25">
      <c r="I287" s="37">
        <v>45212</v>
      </c>
      <c r="J287" s="21">
        <f t="shared" ca="1" si="13"/>
        <v>271.24092481450435</v>
      </c>
      <c r="M287" s="20">
        <v>286</v>
      </c>
      <c r="N287" s="16">
        <v>154.34322589803867</v>
      </c>
      <c r="O287" s="41">
        <f t="shared" si="12"/>
        <v>-3.1175011762352156E-4</v>
      </c>
    </row>
    <row r="288" spans="9:15" x14ac:dyDescent="0.25">
      <c r="I288" s="37">
        <v>45213</v>
      </c>
      <c r="J288" s="21">
        <f t="shared" ca="1" si="13"/>
        <v>265.56377523989414</v>
      </c>
      <c r="M288" s="20">
        <v>287</v>
      </c>
      <c r="N288" s="16">
        <v>147.59021580971972</v>
      </c>
      <c r="O288" s="41">
        <f t="shared" si="12"/>
        <v>-4.4051310421289513E-2</v>
      </c>
    </row>
    <row r="289" spans="9:15" x14ac:dyDescent="0.25">
      <c r="I289" s="37">
        <v>45214</v>
      </c>
      <c r="J289" s="21">
        <f t="shared" ca="1" si="13"/>
        <v>260.77470370519359</v>
      </c>
      <c r="M289" s="20">
        <v>288</v>
      </c>
      <c r="N289" s="16">
        <v>174.8202416135866</v>
      </c>
      <c r="O289" s="41">
        <f t="shared" si="12"/>
        <v>0.13231883269145439</v>
      </c>
    </row>
    <row r="290" spans="9:15" x14ac:dyDescent="0.25">
      <c r="I290" s="37">
        <v>45215</v>
      </c>
      <c r="J290" s="21">
        <f t="shared" ca="1" si="13"/>
        <v>256.79519495225475</v>
      </c>
      <c r="M290" s="20">
        <v>289</v>
      </c>
      <c r="N290" s="16">
        <v>173.12937608318819</v>
      </c>
      <c r="O290" s="41">
        <f t="shared" si="12"/>
        <v>0.12136701803917349</v>
      </c>
    </row>
    <row r="291" spans="9:15" x14ac:dyDescent="0.25">
      <c r="I291" s="37">
        <v>45216</v>
      </c>
      <c r="J291" s="21">
        <f t="shared" ca="1" si="13"/>
        <v>256.28556740247365</v>
      </c>
      <c r="M291" s="20">
        <v>290</v>
      </c>
      <c r="N291" s="16">
        <v>144.59991176756088</v>
      </c>
      <c r="O291" s="41">
        <f t="shared" si="12"/>
        <v>-6.3419648727868538E-2</v>
      </c>
    </row>
    <row r="292" spans="9:15" x14ac:dyDescent="0.25">
      <c r="I292" s="37">
        <v>45217</v>
      </c>
      <c r="J292" s="21">
        <f t="shared" ca="1" si="13"/>
        <v>258.13672250584477</v>
      </c>
      <c r="M292" s="20">
        <v>291</v>
      </c>
      <c r="N292" s="16">
        <v>141.7823358046129</v>
      </c>
      <c r="O292" s="41">
        <f t="shared" si="12"/>
        <v>-8.1669219234907664E-2</v>
      </c>
    </row>
    <row r="293" spans="9:15" x14ac:dyDescent="0.25">
      <c r="I293" s="37">
        <v>45218</v>
      </c>
      <c r="J293" s="21">
        <f t="shared" ca="1" si="13"/>
        <v>248.16511439369276</v>
      </c>
      <c r="M293" s="20">
        <v>292</v>
      </c>
      <c r="N293" s="16">
        <v>163.6345675484462</v>
      </c>
      <c r="O293" s="41">
        <f t="shared" si="12"/>
        <v>5.9868701726056406E-2</v>
      </c>
    </row>
    <row r="294" spans="9:15" x14ac:dyDescent="0.25">
      <c r="I294" s="37">
        <v>45219</v>
      </c>
      <c r="J294" s="21">
        <f t="shared" ca="1" si="13"/>
        <v>247.94742320218577</v>
      </c>
      <c r="M294" s="20">
        <v>293</v>
      </c>
      <c r="N294" s="16">
        <v>124.11613242728903</v>
      </c>
      <c r="O294" s="41">
        <f t="shared" si="12"/>
        <v>-0.19609403984873841</v>
      </c>
    </row>
    <row r="295" spans="9:15" x14ac:dyDescent="0.25">
      <c r="I295" s="37">
        <v>45220</v>
      </c>
      <c r="J295" s="21">
        <f t="shared" ca="1" si="13"/>
        <v>241.67367490257328</v>
      </c>
      <c r="M295" s="20">
        <v>294</v>
      </c>
      <c r="N295" s="16">
        <v>96.077396239935752</v>
      </c>
      <c r="O295" s="41">
        <f t="shared" si="12"/>
        <v>-0.37770223771396816</v>
      </c>
    </row>
    <row r="296" spans="9:15" x14ac:dyDescent="0.25">
      <c r="I296" s="37">
        <v>45221</v>
      </c>
      <c r="J296" s="21">
        <f t="shared" ca="1" si="13"/>
        <v>240.84753475874402</v>
      </c>
      <c r="M296" s="20">
        <v>295</v>
      </c>
      <c r="N296" s="16">
        <v>153.326802231123</v>
      </c>
      <c r="O296" s="41">
        <f t="shared" si="12"/>
        <v>-6.8951734639076667E-3</v>
      </c>
    </row>
    <row r="297" spans="9:15" x14ac:dyDescent="0.25">
      <c r="I297" s="37">
        <v>45222</v>
      </c>
      <c r="J297" s="21">
        <f t="shared" ca="1" si="13"/>
        <v>242.20136069228732</v>
      </c>
      <c r="M297" s="20">
        <v>296</v>
      </c>
      <c r="N297" s="16">
        <v>132.26000425514121</v>
      </c>
      <c r="O297" s="41">
        <f t="shared" si="12"/>
        <v>-0.1433458033940318</v>
      </c>
    </row>
    <row r="298" spans="9:15" x14ac:dyDescent="0.25">
      <c r="I298" s="37">
        <v>45223</v>
      </c>
      <c r="J298" s="21">
        <f t="shared" ca="1" si="13"/>
        <v>238.63708061754912</v>
      </c>
      <c r="M298" s="20">
        <v>297</v>
      </c>
      <c r="N298" s="16">
        <v>522.45061842515122</v>
      </c>
      <c r="O298" s="41">
        <f t="shared" si="12"/>
        <v>2.3839369453663966</v>
      </c>
    </row>
    <row r="299" spans="9:15" x14ac:dyDescent="0.25">
      <c r="I299" s="37">
        <v>45224</v>
      </c>
      <c r="J299" s="21">
        <f t="shared" ca="1" si="13"/>
        <v>239.15246429447208</v>
      </c>
      <c r="M299" s="20">
        <v>298</v>
      </c>
      <c r="N299" s="16">
        <v>230.63703175339609</v>
      </c>
      <c r="O299" s="41">
        <f t="shared" si="12"/>
        <v>0.49384677746682071</v>
      </c>
    </row>
    <row r="300" spans="9:15" x14ac:dyDescent="0.25">
      <c r="I300" s="37">
        <v>45225</v>
      </c>
      <c r="J300" s="21">
        <f t="shared" ca="1" si="13"/>
        <v>237.29886801872087</v>
      </c>
      <c r="M300" s="20">
        <v>299</v>
      </c>
      <c r="N300" s="16">
        <v>150.69078672287347</v>
      </c>
      <c r="O300" s="41">
        <f t="shared" si="12"/>
        <v>-2.3968768464738055E-2</v>
      </c>
    </row>
    <row r="301" spans="9:15" x14ac:dyDescent="0.25">
      <c r="I301" s="37">
        <v>45226</v>
      </c>
      <c r="J301" s="21">
        <f t="shared" ca="1" si="13"/>
        <v>234.22840350319493</v>
      </c>
      <c r="M301" s="20">
        <v>300</v>
      </c>
      <c r="N301" s="16">
        <v>287.99839236628537</v>
      </c>
      <c r="O301" s="41">
        <f t="shared" si="12"/>
        <v>0.8653789770066509</v>
      </c>
    </row>
    <row r="302" spans="9:15" x14ac:dyDescent="0.25">
      <c r="I302" s="37">
        <v>45227</v>
      </c>
      <c r="J302" s="21">
        <f t="shared" ca="1" si="13"/>
        <v>235.78994075696926</v>
      </c>
      <c r="M302" s="20">
        <v>301</v>
      </c>
      <c r="N302" s="16">
        <v>106.22717233382616</v>
      </c>
      <c r="O302" s="41">
        <f t="shared" si="12"/>
        <v>-0.3119616660694291</v>
      </c>
    </row>
    <row r="303" spans="9:15" x14ac:dyDescent="0.25">
      <c r="I303" s="37">
        <v>45228</v>
      </c>
      <c r="J303" s="21">
        <f t="shared" ca="1" si="13"/>
        <v>244.07609988285833</v>
      </c>
      <c r="M303" s="20">
        <v>302</v>
      </c>
      <c r="N303" s="16">
        <v>257.25485009464813</v>
      </c>
      <c r="O303" s="41">
        <f t="shared" si="12"/>
        <v>0.6662516243813974</v>
      </c>
    </row>
    <row r="304" spans="9:15" x14ac:dyDescent="0.25">
      <c r="I304" s="37">
        <v>45229</v>
      </c>
      <c r="J304" s="21">
        <f t="shared" ca="1" si="13"/>
        <v>242.10310589518193</v>
      </c>
      <c r="M304" s="20">
        <v>303</v>
      </c>
      <c r="N304" s="16">
        <v>167.03767386570885</v>
      </c>
      <c r="O304" s="41">
        <f t="shared" si="12"/>
        <v>8.1910779560527835E-2</v>
      </c>
    </row>
    <row r="305" spans="9:15" x14ac:dyDescent="0.25">
      <c r="I305" s="37">
        <v>45230</v>
      </c>
      <c r="J305" s="21">
        <f t="shared" ca="1" si="13"/>
        <v>240.10383770098062</v>
      </c>
      <c r="M305" s="20">
        <v>304</v>
      </c>
      <c r="N305" s="16">
        <v>297.69466599518893</v>
      </c>
      <c r="O305" s="41">
        <f t="shared" si="12"/>
        <v>0.92818219210118769</v>
      </c>
    </row>
    <row r="306" spans="9:15" x14ac:dyDescent="0.25">
      <c r="I306" s="37">
        <v>45231</v>
      </c>
      <c r="J306" s="21">
        <f t="shared" ca="1" si="13"/>
        <v>230.81328438568696</v>
      </c>
      <c r="M306" s="20">
        <v>305</v>
      </c>
      <c r="N306" s="16">
        <v>185.50549646264764</v>
      </c>
      <c r="O306" s="41">
        <f t="shared" si="12"/>
        <v>0.20152772512876571</v>
      </c>
    </row>
    <row r="307" spans="9:15" x14ac:dyDescent="0.25">
      <c r="I307" s="37">
        <v>45232</v>
      </c>
      <c r="J307" s="21">
        <f t="shared" ca="1" si="13"/>
        <v>232.96419720327492</v>
      </c>
      <c r="M307" s="20">
        <v>306</v>
      </c>
      <c r="N307" s="16">
        <v>134.67213421488813</v>
      </c>
      <c r="O307" s="41">
        <f t="shared" si="12"/>
        <v>-0.12772232549976237</v>
      </c>
    </row>
    <row r="308" spans="9:15" x14ac:dyDescent="0.25">
      <c r="I308" s="37">
        <v>45233</v>
      </c>
      <c r="J308" s="21">
        <f t="shared" ca="1" si="13"/>
        <v>236.88284270412689</v>
      </c>
      <c r="M308" s="20">
        <v>307</v>
      </c>
      <c r="N308" s="16">
        <v>132.00318664372801</v>
      </c>
      <c r="O308" s="41">
        <f t="shared" si="12"/>
        <v>-0.14500922300314534</v>
      </c>
    </row>
    <row r="309" spans="9:15" x14ac:dyDescent="0.25">
      <c r="I309" s="37">
        <v>45234</v>
      </c>
      <c r="J309" s="21">
        <f t="shared" ca="1" si="13"/>
        <v>241.46698325048342</v>
      </c>
      <c r="M309" s="20">
        <v>308</v>
      </c>
      <c r="N309" s="16">
        <v>269.27728349666762</v>
      </c>
      <c r="O309" s="41">
        <f t="shared" si="12"/>
        <v>0.74412148447446036</v>
      </c>
    </row>
    <row r="310" spans="9:15" x14ac:dyDescent="0.25">
      <c r="I310" s="37">
        <v>45235</v>
      </c>
      <c r="J310" s="21">
        <f t="shared" ca="1" si="13"/>
        <v>244.28556967781856</v>
      </c>
      <c r="M310" s="20">
        <v>309</v>
      </c>
      <c r="N310" s="16">
        <v>169.68542076960105</v>
      </c>
      <c r="O310" s="41">
        <f t="shared" si="12"/>
        <v>9.9060359356352823E-2</v>
      </c>
    </row>
    <row r="311" spans="9:15" x14ac:dyDescent="0.25">
      <c r="I311" s="37">
        <v>45236</v>
      </c>
      <c r="J311" s="21">
        <f t="shared" ca="1" si="13"/>
        <v>240.80927062239317</v>
      </c>
      <c r="M311" s="20">
        <v>310</v>
      </c>
      <c r="N311" s="16">
        <v>126.21640335374479</v>
      </c>
      <c r="O311" s="41">
        <f t="shared" si="12"/>
        <v>-0.1824904874120773</v>
      </c>
    </row>
    <row r="312" spans="9:15" x14ac:dyDescent="0.25">
      <c r="I312" s="37">
        <v>45237</v>
      </c>
      <c r="J312" s="21">
        <f t="shared" ca="1" si="13"/>
        <v>240.18975036702199</v>
      </c>
      <c r="M312" s="20">
        <v>311</v>
      </c>
      <c r="N312" s="16">
        <v>150.5852274647869</v>
      </c>
      <c r="O312" s="41">
        <f t="shared" si="12"/>
        <v>-2.4652480687036404E-2</v>
      </c>
    </row>
    <row r="313" spans="9:15" x14ac:dyDescent="0.25">
      <c r="I313" s="37">
        <v>45238</v>
      </c>
      <c r="J313" s="21">
        <f t="shared" ca="1" si="13"/>
        <v>243.83318805295107</v>
      </c>
      <c r="M313" s="20">
        <v>312</v>
      </c>
      <c r="N313" s="16">
        <v>202.66433068015925</v>
      </c>
      <c r="O313" s="41">
        <f t="shared" si="12"/>
        <v>0.3126662921058343</v>
      </c>
    </row>
    <row r="314" spans="9:15" x14ac:dyDescent="0.25">
      <c r="I314" s="37">
        <v>45239</v>
      </c>
      <c r="J314" s="21">
        <f t="shared" ca="1" si="13"/>
        <v>241.56596453708147</v>
      </c>
      <c r="M314" s="20">
        <v>313</v>
      </c>
      <c r="N314" s="16">
        <v>154.44522952091461</v>
      </c>
      <c r="O314" s="41">
        <f t="shared" si="12"/>
        <v>3.4893209010666837E-4</v>
      </c>
    </row>
    <row r="315" spans="9:15" x14ac:dyDescent="0.25">
      <c r="I315" s="37">
        <v>45240</v>
      </c>
      <c r="J315" s="21">
        <f t="shared" ca="1" si="13"/>
        <v>232.53768986617618</v>
      </c>
      <c r="M315" s="20">
        <v>314</v>
      </c>
      <c r="N315" s="16">
        <v>161.18504755540877</v>
      </c>
      <c r="O315" s="41">
        <f t="shared" si="12"/>
        <v>4.4003046847823191E-2</v>
      </c>
    </row>
    <row r="316" spans="9:15" x14ac:dyDescent="0.25">
      <c r="I316" s="37">
        <v>45241</v>
      </c>
      <c r="J316" s="21">
        <f t="shared" ca="1" si="13"/>
        <v>230.6899491009014</v>
      </c>
      <c r="M316" s="20">
        <v>315</v>
      </c>
      <c r="N316" s="16">
        <v>78.772519271922434</v>
      </c>
      <c r="O316" s="41">
        <f t="shared" si="12"/>
        <v>-0.48978673037587062</v>
      </c>
    </row>
    <row r="317" spans="9:15" x14ac:dyDescent="0.25">
      <c r="I317" s="37">
        <v>45242</v>
      </c>
      <c r="J317" s="21">
        <f t="shared" ca="1" si="13"/>
        <v>233.87848128360662</v>
      </c>
      <c r="M317" s="20">
        <v>316</v>
      </c>
      <c r="N317" s="16">
        <v>363.09791326961823</v>
      </c>
      <c r="O317" s="41">
        <f t="shared" si="12"/>
        <v>1.351802065432016</v>
      </c>
    </row>
    <row r="318" spans="9:15" x14ac:dyDescent="0.25">
      <c r="I318" s="37">
        <v>45243</v>
      </c>
      <c r="J318" s="21">
        <f t="shared" ca="1" si="13"/>
        <v>237.86320756162957</v>
      </c>
      <c r="M318" s="20">
        <v>317</v>
      </c>
      <c r="N318" s="16">
        <v>215.75102899327138</v>
      </c>
      <c r="O318" s="41">
        <f t="shared" si="12"/>
        <v>0.39742944550795567</v>
      </c>
    </row>
    <row r="319" spans="9:15" x14ac:dyDescent="0.25">
      <c r="I319" s="37">
        <v>45244</v>
      </c>
      <c r="J319" s="21">
        <f t="shared" ca="1" si="13"/>
        <v>241.73840000196384</v>
      </c>
      <c r="M319" s="20">
        <v>318</v>
      </c>
      <c r="N319" s="16">
        <v>87.816122712191742</v>
      </c>
      <c r="O319" s="41">
        <f t="shared" si="12"/>
        <v>-0.43121089043712568</v>
      </c>
    </row>
    <row r="320" spans="9:15" x14ac:dyDescent="0.25">
      <c r="I320" s="37">
        <v>45245</v>
      </c>
      <c r="J320" s="21">
        <f t="shared" ca="1" si="13"/>
        <v>242.77031842187401</v>
      </c>
      <c r="M320" s="20">
        <v>319</v>
      </c>
      <c r="N320" s="16">
        <v>194.73974471354913</v>
      </c>
      <c r="O320" s="41">
        <f t="shared" si="12"/>
        <v>0.26133838036945289</v>
      </c>
    </row>
    <row r="321" spans="9:15" x14ac:dyDescent="0.25">
      <c r="I321" s="37">
        <v>45246</v>
      </c>
      <c r="J321" s="21">
        <f t="shared" ca="1" si="13"/>
        <v>233.54775028729469</v>
      </c>
      <c r="M321" s="20">
        <v>320</v>
      </c>
      <c r="N321" s="16">
        <v>146.88041406249062</v>
      </c>
      <c r="O321" s="41">
        <f t="shared" si="12"/>
        <v>-4.8648729338266694E-2</v>
      </c>
    </row>
    <row r="322" spans="9:15" x14ac:dyDescent="0.25">
      <c r="I322" s="37">
        <v>45247</v>
      </c>
      <c r="J322" s="21">
        <f t="shared" ca="1" si="13"/>
        <v>236.59877221864105</v>
      </c>
      <c r="M322" s="20">
        <v>321</v>
      </c>
      <c r="N322" s="16">
        <v>205.55781676452131</v>
      </c>
      <c r="O322" s="41">
        <f t="shared" si="12"/>
        <v>0.33140753599849337</v>
      </c>
    </row>
    <row r="323" spans="9:15" x14ac:dyDescent="0.25">
      <c r="I323" s="37">
        <v>45248</v>
      </c>
      <c r="J323" s="21">
        <f t="shared" ca="1" si="13"/>
        <v>238.37731353393468</v>
      </c>
      <c r="M323" s="20">
        <v>322</v>
      </c>
      <c r="N323" s="16">
        <v>162.30303365819944</v>
      </c>
      <c r="O323" s="41">
        <f t="shared" ref="O323:O386" si="14">N323/$B$2-1</f>
        <v>5.124429481312065E-2</v>
      </c>
    </row>
    <row r="324" spans="9:15" x14ac:dyDescent="0.25">
      <c r="I324" s="37">
        <v>45249</v>
      </c>
      <c r="J324" s="21">
        <f t="shared" ref="J324:J366" ca="1" si="15">J323*EXP($G$4+$G$3*NORMSINV(RAND()))</f>
        <v>239.06308277035077</v>
      </c>
      <c r="M324" s="20">
        <v>323</v>
      </c>
      <c r="N324" s="16">
        <v>277.88937318072595</v>
      </c>
      <c r="O324" s="41">
        <f t="shared" si="14"/>
        <v>0.79990238975224592</v>
      </c>
    </row>
    <row r="325" spans="9:15" x14ac:dyDescent="0.25">
      <c r="I325" s="37">
        <v>45250</v>
      </c>
      <c r="J325" s="21">
        <f t="shared" ca="1" si="15"/>
        <v>239.1668547496426</v>
      </c>
      <c r="M325" s="20">
        <v>324</v>
      </c>
      <c r="N325" s="16">
        <v>244.71242047751687</v>
      </c>
      <c r="O325" s="41">
        <f t="shared" si="14"/>
        <v>0.58501372462733903</v>
      </c>
    </row>
    <row r="326" spans="9:15" x14ac:dyDescent="0.25">
      <c r="I326" s="37">
        <v>45251</v>
      </c>
      <c r="J326" s="21">
        <f t="shared" ca="1" si="15"/>
        <v>241.5578053270622</v>
      </c>
      <c r="M326" s="20">
        <v>325</v>
      </c>
      <c r="N326" s="16">
        <v>302.43465786752199</v>
      </c>
      <c r="O326" s="41">
        <f t="shared" si="14"/>
        <v>0.95888333983046792</v>
      </c>
    </row>
    <row r="327" spans="9:15" x14ac:dyDescent="0.25">
      <c r="I327" s="37">
        <v>45252</v>
      </c>
      <c r="J327" s="21">
        <f t="shared" ca="1" si="15"/>
        <v>246.52684909378698</v>
      </c>
      <c r="M327" s="20">
        <v>326</v>
      </c>
      <c r="N327" s="16">
        <v>102.60932196214034</v>
      </c>
      <c r="O327" s="41">
        <f t="shared" si="14"/>
        <v>-0.33539465112830147</v>
      </c>
    </row>
    <row r="328" spans="9:15" x14ac:dyDescent="0.25">
      <c r="I328" s="37">
        <v>45253</v>
      </c>
      <c r="J328" s="21">
        <f t="shared" ca="1" si="15"/>
        <v>248.12000438916974</v>
      </c>
      <c r="M328" s="20">
        <v>327</v>
      </c>
      <c r="N328" s="16">
        <v>124.08602201153425</v>
      </c>
      <c r="O328" s="41">
        <f t="shared" si="14"/>
        <v>-0.19628906641147859</v>
      </c>
    </row>
    <row r="329" spans="9:15" x14ac:dyDescent="0.25">
      <c r="I329" s="37">
        <v>45254</v>
      </c>
      <c r="J329" s="21">
        <f t="shared" ca="1" si="15"/>
        <v>243.32701633485047</v>
      </c>
      <c r="M329" s="20">
        <v>328</v>
      </c>
      <c r="N329" s="16">
        <v>136.64636379933998</v>
      </c>
      <c r="O329" s="41">
        <f t="shared" si="14"/>
        <v>-0.11493514869518739</v>
      </c>
    </row>
    <row r="330" spans="9:15" x14ac:dyDescent="0.25">
      <c r="I330" s="37">
        <v>45255</v>
      </c>
      <c r="J330" s="21">
        <f t="shared" ca="1" si="15"/>
        <v>247.1939077426442</v>
      </c>
      <c r="M330" s="20">
        <v>329</v>
      </c>
      <c r="N330" s="16">
        <v>150.33805972263224</v>
      </c>
      <c r="O330" s="41">
        <f t="shared" si="14"/>
        <v>-2.6253397644319665E-2</v>
      </c>
    </row>
    <row r="331" spans="9:15" x14ac:dyDescent="0.25">
      <c r="I331" s="37">
        <v>45256</v>
      </c>
      <c r="J331" s="21">
        <f t="shared" ca="1" si="15"/>
        <v>246.32715141685571</v>
      </c>
      <c r="M331" s="20">
        <v>330</v>
      </c>
      <c r="N331" s="16">
        <v>415.54293266600672</v>
      </c>
      <c r="O331" s="41">
        <f t="shared" si="14"/>
        <v>1.6914908943415403</v>
      </c>
    </row>
    <row r="332" spans="9:15" x14ac:dyDescent="0.25">
      <c r="I332" s="37">
        <v>45257</v>
      </c>
      <c r="J332" s="21">
        <f t="shared" ca="1" si="15"/>
        <v>251.03236351639856</v>
      </c>
      <c r="M332" s="20">
        <v>331</v>
      </c>
      <c r="N332" s="16">
        <v>114.28518277189031</v>
      </c>
      <c r="O332" s="41">
        <f t="shared" si="14"/>
        <v>-0.25976955782825595</v>
      </c>
    </row>
    <row r="333" spans="9:15" x14ac:dyDescent="0.25">
      <c r="I333" s="37">
        <v>45258</v>
      </c>
      <c r="J333" s="21">
        <f t="shared" ca="1" si="15"/>
        <v>244.5988227158148</v>
      </c>
      <c r="M333" s="20">
        <v>332</v>
      </c>
      <c r="N333" s="16">
        <v>197.41907970779465</v>
      </c>
      <c r="O333" s="41">
        <f t="shared" si="14"/>
        <v>0.27869255769509316</v>
      </c>
    </row>
    <row r="334" spans="9:15" x14ac:dyDescent="0.25">
      <c r="I334" s="37">
        <v>45259</v>
      </c>
      <c r="J334" s="21">
        <f t="shared" ca="1" si="15"/>
        <v>250.048096610844</v>
      </c>
      <c r="M334" s="20">
        <v>333</v>
      </c>
      <c r="N334" s="16">
        <v>136.19420857660973</v>
      </c>
      <c r="O334" s="41">
        <f t="shared" si="14"/>
        <v>-0.11786377909445733</v>
      </c>
    </row>
    <row r="335" spans="9:15" x14ac:dyDescent="0.25">
      <c r="I335" s="37">
        <v>45260</v>
      </c>
      <c r="J335" s="21">
        <f t="shared" ca="1" si="15"/>
        <v>239.88205982708951</v>
      </c>
      <c r="M335" s="20">
        <v>334</v>
      </c>
      <c r="N335" s="16">
        <v>153.3688265372304</v>
      </c>
      <c r="O335" s="41">
        <f t="shared" si="14"/>
        <v>-6.6229800794517235E-3</v>
      </c>
    </row>
    <row r="336" spans="9:15" x14ac:dyDescent="0.25">
      <c r="I336" s="37">
        <v>45261</v>
      </c>
      <c r="J336" s="21">
        <f t="shared" ca="1" si="15"/>
        <v>242.26379017600055</v>
      </c>
      <c r="M336" s="20">
        <v>335</v>
      </c>
      <c r="N336" s="16">
        <v>139.91117057276949</v>
      </c>
      <c r="O336" s="41">
        <f t="shared" si="14"/>
        <v>-9.3788843435959612E-2</v>
      </c>
    </row>
    <row r="337" spans="9:15" x14ac:dyDescent="0.25">
      <c r="I337" s="37">
        <v>45262</v>
      </c>
      <c r="J337" s="21">
        <f t="shared" ca="1" si="15"/>
        <v>237.81667548958592</v>
      </c>
      <c r="M337" s="20">
        <v>336</v>
      </c>
      <c r="N337" s="16">
        <v>206.39767220008662</v>
      </c>
      <c r="O337" s="41">
        <f t="shared" si="14"/>
        <v>0.33684731870129325</v>
      </c>
    </row>
    <row r="338" spans="9:15" x14ac:dyDescent="0.25">
      <c r="I338" s="37">
        <v>45263</v>
      </c>
      <c r="J338" s="21">
        <f t="shared" ca="1" si="15"/>
        <v>234.53788704499101</v>
      </c>
      <c r="M338" s="20">
        <v>337</v>
      </c>
      <c r="N338" s="16">
        <v>142.68410008429387</v>
      </c>
      <c r="O338" s="41">
        <f t="shared" si="14"/>
        <v>-7.5828450070498432E-2</v>
      </c>
    </row>
    <row r="339" spans="9:15" x14ac:dyDescent="0.25">
      <c r="I339" s="37">
        <v>45264</v>
      </c>
      <c r="J339" s="21">
        <f t="shared" ca="1" si="15"/>
        <v>233.47513100027865</v>
      </c>
      <c r="M339" s="20">
        <v>338</v>
      </c>
      <c r="N339" s="16">
        <v>173.72221982341307</v>
      </c>
      <c r="O339" s="41">
        <f t="shared" si="14"/>
        <v>0.12520689450716094</v>
      </c>
    </row>
    <row r="340" spans="9:15" x14ac:dyDescent="0.25">
      <c r="I340" s="37">
        <v>45265</v>
      </c>
      <c r="J340" s="21">
        <f t="shared" ca="1" si="15"/>
        <v>237.24938784540149</v>
      </c>
      <c r="M340" s="20">
        <v>339</v>
      </c>
      <c r="N340" s="16">
        <v>196.77763413312192</v>
      </c>
      <c r="O340" s="41">
        <f t="shared" si="14"/>
        <v>0.27453788488578579</v>
      </c>
    </row>
    <row r="341" spans="9:15" x14ac:dyDescent="0.25">
      <c r="I341" s="37">
        <v>45266</v>
      </c>
      <c r="J341" s="21">
        <f t="shared" ca="1" si="15"/>
        <v>237.92111706584132</v>
      </c>
      <c r="M341" s="20">
        <v>340</v>
      </c>
      <c r="N341" s="16">
        <v>221.54485391379345</v>
      </c>
      <c r="O341" s="41">
        <f t="shared" si="14"/>
        <v>0.43495631888526787</v>
      </c>
    </row>
    <row r="342" spans="9:15" x14ac:dyDescent="0.25">
      <c r="I342" s="37">
        <v>45267</v>
      </c>
      <c r="J342" s="21">
        <f t="shared" ca="1" si="15"/>
        <v>239.69043282261254</v>
      </c>
      <c r="M342" s="20">
        <v>341</v>
      </c>
      <c r="N342" s="16">
        <v>168.49111180230233</v>
      </c>
      <c r="O342" s="41">
        <f t="shared" si="14"/>
        <v>9.1324764649226342E-2</v>
      </c>
    </row>
    <row r="343" spans="9:15" x14ac:dyDescent="0.25">
      <c r="I343" s="37">
        <v>45268</v>
      </c>
      <c r="J343" s="21">
        <f t="shared" ca="1" si="15"/>
        <v>237.77090468249693</v>
      </c>
      <c r="M343" s="20">
        <v>342</v>
      </c>
      <c r="N343" s="16">
        <v>166.29648056350922</v>
      </c>
      <c r="O343" s="41">
        <f t="shared" si="14"/>
        <v>7.7110036082547184E-2</v>
      </c>
    </row>
    <row r="344" spans="9:15" x14ac:dyDescent="0.25">
      <c r="I344" s="37">
        <v>45269</v>
      </c>
      <c r="J344" s="21">
        <f t="shared" ca="1" si="15"/>
        <v>231.9816875437821</v>
      </c>
      <c r="M344" s="20">
        <v>343</v>
      </c>
      <c r="N344" s="16">
        <v>80.573768714495671</v>
      </c>
      <c r="O344" s="41">
        <f t="shared" si="14"/>
        <v>-0.47811995399245355</v>
      </c>
    </row>
    <row r="345" spans="9:15" x14ac:dyDescent="0.25">
      <c r="I345" s="37">
        <v>45270</v>
      </c>
      <c r="J345" s="21">
        <f t="shared" ca="1" si="15"/>
        <v>225.38057083233579</v>
      </c>
      <c r="M345" s="20">
        <v>344</v>
      </c>
      <c r="N345" s="16">
        <v>207.71179260414235</v>
      </c>
      <c r="O345" s="41">
        <f t="shared" si="14"/>
        <v>0.34535893765458026</v>
      </c>
    </row>
    <row r="346" spans="9:15" x14ac:dyDescent="0.25">
      <c r="I346" s="37">
        <v>45271</v>
      </c>
      <c r="J346" s="21">
        <f t="shared" ca="1" si="15"/>
        <v>226.42735494219826</v>
      </c>
      <c r="M346" s="20">
        <v>345</v>
      </c>
      <c r="N346" s="16">
        <v>192.05882821850389</v>
      </c>
      <c r="O346" s="41">
        <f t="shared" si="14"/>
        <v>0.24397395958960555</v>
      </c>
    </row>
    <row r="347" spans="9:15" x14ac:dyDescent="0.25">
      <c r="I347" s="37">
        <v>45272</v>
      </c>
      <c r="J347" s="21">
        <f t="shared" ca="1" si="15"/>
        <v>228.74935096819476</v>
      </c>
      <c r="M347" s="20">
        <v>346</v>
      </c>
      <c r="N347" s="16">
        <v>153.8146889382476</v>
      </c>
      <c r="O347" s="41">
        <f t="shared" si="14"/>
        <v>-3.7351085789838478E-3</v>
      </c>
    </row>
    <row r="348" spans="9:15" x14ac:dyDescent="0.25">
      <c r="I348" s="37">
        <v>45273</v>
      </c>
      <c r="J348" s="21">
        <f t="shared" ca="1" si="15"/>
        <v>234.70298862943267</v>
      </c>
      <c r="M348" s="20">
        <v>347</v>
      </c>
      <c r="N348" s="16">
        <v>95.808554077451802</v>
      </c>
      <c r="O348" s="41">
        <f t="shared" si="14"/>
        <v>-0.37944354089941357</v>
      </c>
    </row>
    <row r="349" spans="9:15" x14ac:dyDescent="0.25">
      <c r="I349" s="37">
        <v>45274</v>
      </c>
      <c r="J349" s="21">
        <f t="shared" ca="1" si="15"/>
        <v>234.13911127192046</v>
      </c>
      <c r="M349" s="20">
        <v>348</v>
      </c>
      <c r="N349" s="16">
        <v>141.74450118100256</v>
      </c>
      <c r="O349" s="41">
        <f t="shared" si="14"/>
        <v>-8.1914275851042939E-2</v>
      </c>
    </row>
    <row r="350" spans="9:15" x14ac:dyDescent="0.25">
      <c r="I350" s="37">
        <v>45275</v>
      </c>
      <c r="J350" s="21">
        <f t="shared" ca="1" si="15"/>
        <v>226.60211472896907</v>
      </c>
      <c r="M350" s="20">
        <v>349</v>
      </c>
      <c r="N350" s="16">
        <v>373.54225644256661</v>
      </c>
      <c r="O350" s="41">
        <f t="shared" si="14"/>
        <v>1.4194505617426558</v>
      </c>
    </row>
    <row r="351" spans="9:15" x14ac:dyDescent="0.25">
      <c r="I351" s="37">
        <v>45276</v>
      </c>
      <c r="J351" s="21">
        <f t="shared" ca="1" si="15"/>
        <v>225.24705825623332</v>
      </c>
      <c r="M351" s="20">
        <v>350</v>
      </c>
      <c r="N351" s="16">
        <v>269.7656530530013</v>
      </c>
      <c r="O351" s="41">
        <f t="shared" si="14"/>
        <v>0.74728467679616006</v>
      </c>
    </row>
    <row r="352" spans="9:15" x14ac:dyDescent="0.25">
      <c r="I352" s="37">
        <v>45277</v>
      </c>
      <c r="J352" s="21">
        <f t="shared" ca="1" si="15"/>
        <v>226.5804089853888</v>
      </c>
      <c r="M352" s="20">
        <v>351</v>
      </c>
      <c r="N352" s="16">
        <v>178.7862366661661</v>
      </c>
      <c r="O352" s="41">
        <f t="shared" si="14"/>
        <v>0.15800676703445249</v>
      </c>
    </row>
    <row r="353" spans="9:15" x14ac:dyDescent="0.25">
      <c r="I353" s="37">
        <v>45278</v>
      </c>
      <c r="J353" s="21">
        <f t="shared" ca="1" si="15"/>
        <v>223.68709940739453</v>
      </c>
      <c r="M353" s="20">
        <v>352</v>
      </c>
      <c r="N353" s="16">
        <v>120.25893079988431</v>
      </c>
      <c r="O353" s="41">
        <f t="shared" si="14"/>
        <v>-0.22107731411884468</v>
      </c>
    </row>
    <row r="354" spans="9:15" x14ac:dyDescent="0.25">
      <c r="I354" s="37">
        <v>45279</v>
      </c>
      <c r="J354" s="21">
        <f t="shared" ca="1" si="15"/>
        <v>223.05268146461287</v>
      </c>
      <c r="M354" s="20">
        <v>353</v>
      </c>
      <c r="N354" s="16">
        <v>193.97443639497891</v>
      </c>
      <c r="O354" s="41">
        <f t="shared" si="14"/>
        <v>0.25638144280928232</v>
      </c>
    </row>
    <row r="355" spans="9:15" x14ac:dyDescent="0.25">
      <c r="I355" s="37">
        <v>45280</v>
      </c>
      <c r="J355" s="21">
        <f t="shared" ca="1" si="15"/>
        <v>225.95569751651939</v>
      </c>
      <c r="M355" s="20">
        <v>354</v>
      </c>
      <c r="N355" s="16">
        <v>283.92329132448458</v>
      </c>
      <c r="O355" s="41">
        <f t="shared" si="14"/>
        <v>0.8389843580988996</v>
      </c>
    </row>
    <row r="356" spans="9:15" x14ac:dyDescent="0.25">
      <c r="I356" s="37">
        <v>45281</v>
      </c>
      <c r="J356" s="21">
        <f t="shared" ca="1" si="15"/>
        <v>234.94135097283365</v>
      </c>
      <c r="M356" s="20">
        <v>355</v>
      </c>
      <c r="N356" s="16">
        <v>162.48660901444546</v>
      </c>
      <c r="O356" s="41">
        <f t="shared" si="14"/>
        <v>5.2433320930330041E-2</v>
      </c>
    </row>
    <row r="357" spans="9:15" x14ac:dyDescent="0.25">
      <c r="I357" s="37">
        <v>45282</v>
      </c>
      <c r="J357" s="21">
        <f t="shared" ca="1" si="15"/>
        <v>242.34755325864364</v>
      </c>
      <c r="M357" s="20">
        <v>356</v>
      </c>
      <c r="N357" s="16">
        <v>279.1083539062322</v>
      </c>
      <c r="O357" s="41">
        <f t="shared" si="14"/>
        <v>0.80779778458432427</v>
      </c>
    </row>
    <row r="358" spans="9:15" x14ac:dyDescent="0.25">
      <c r="I358" s="37">
        <v>45283</v>
      </c>
      <c r="J358" s="21">
        <f t="shared" ca="1" si="15"/>
        <v>244.77706066003827</v>
      </c>
      <c r="M358" s="20">
        <v>357</v>
      </c>
      <c r="N358" s="16">
        <v>280.11214106522999</v>
      </c>
      <c r="O358" s="41">
        <f t="shared" si="14"/>
        <v>0.81429936068132647</v>
      </c>
    </row>
    <row r="359" spans="9:15" x14ac:dyDescent="0.25">
      <c r="I359" s="37">
        <v>45284</v>
      </c>
      <c r="J359" s="21">
        <f t="shared" ca="1" si="15"/>
        <v>241.48016566277784</v>
      </c>
      <c r="M359" s="20">
        <v>358</v>
      </c>
      <c r="N359" s="16">
        <v>180.77997790406755</v>
      </c>
      <c r="O359" s="41">
        <f t="shared" si="14"/>
        <v>0.17092032172555838</v>
      </c>
    </row>
    <row r="360" spans="9:15" x14ac:dyDescent="0.25">
      <c r="I360" s="37">
        <v>45285</v>
      </c>
      <c r="J360" s="21">
        <f t="shared" ca="1" si="15"/>
        <v>237.30409503865451</v>
      </c>
      <c r="M360" s="20">
        <v>359</v>
      </c>
      <c r="N360" s="16">
        <v>256.1725554882392</v>
      </c>
      <c r="O360" s="41">
        <f t="shared" si="14"/>
        <v>0.65924155189753697</v>
      </c>
    </row>
    <row r="361" spans="9:15" x14ac:dyDescent="0.25">
      <c r="I361" s="37">
        <v>45286</v>
      </c>
      <c r="J361" s="21">
        <f t="shared" ca="1" si="15"/>
        <v>238.44091153588096</v>
      </c>
      <c r="M361" s="20">
        <v>360</v>
      </c>
      <c r="N361" s="16">
        <v>117.44407105414533</v>
      </c>
      <c r="O361" s="41">
        <f t="shared" si="14"/>
        <v>-0.23930929156073855</v>
      </c>
    </row>
    <row r="362" spans="9:15" x14ac:dyDescent="0.25">
      <c r="I362" s="37">
        <v>45287</v>
      </c>
      <c r="J362" s="21">
        <f t="shared" ca="1" si="15"/>
        <v>234.1382770797897</v>
      </c>
      <c r="M362" s="20">
        <v>361</v>
      </c>
      <c r="N362" s="16">
        <v>169.78099878138278</v>
      </c>
      <c r="O362" s="41">
        <f t="shared" si="14"/>
        <v>9.9679422582285682E-2</v>
      </c>
    </row>
    <row r="363" spans="9:15" x14ac:dyDescent="0.25">
      <c r="I363" s="37">
        <v>45288</v>
      </c>
      <c r="J363" s="21">
        <f t="shared" ca="1" si="15"/>
        <v>230.22264278552254</v>
      </c>
      <c r="M363" s="20">
        <v>362</v>
      </c>
      <c r="N363" s="16">
        <v>389.34191819860416</v>
      </c>
      <c r="O363" s="41">
        <f t="shared" si="14"/>
        <v>1.521785705495974</v>
      </c>
    </row>
    <row r="364" spans="9:15" x14ac:dyDescent="0.25">
      <c r="I364" s="37">
        <v>45289</v>
      </c>
      <c r="J364" s="21">
        <f t="shared" ca="1" si="15"/>
        <v>231.41221861793372</v>
      </c>
      <c r="M364" s="20">
        <v>363</v>
      </c>
      <c r="N364" s="16">
        <v>317.04912532769436</v>
      </c>
      <c r="O364" s="41">
        <f t="shared" si="14"/>
        <v>1.0535419250272953</v>
      </c>
    </row>
    <row r="365" spans="9:15" x14ac:dyDescent="0.25">
      <c r="I365" s="37">
        <v>45290</v>
      </c>
      <c r="J365" s="21">
        <f t="shared" ca="1" si="15"/>
        <v>225.84798560628712</v>
      </c>
      <c r="M365" s="20">
        <v>364</v>
      </c>
      <c r="N365" s="16">
        <v>208.31186698850831</v>
      </c>
      <c r="O365" s="41">
        <f t="shared" si="14"/>
        <v>0.34924564734083718</v>
      </c>
    </row>
    <row r="366" spans="9:15" ht="15.75" thickBot="1" x14ac:dyDescent="0.3">
      <c r="I366" s="38">
        <v>45291</v>
      </c>
      <c r="J366" s="23">
        <f t="shared" ca="1" si="15"/>
        <v>228.99924266644339</v>
      </c>
      <c r="M366" s="20">
        <v>365</v>
      </c>
      <c r="N366" s="16">
        <v>460.35034930012489</v>
      </c>
      <c r="O366" s="41">
        <f t="shared" si="14"/>
        <v>1.9817106150716439</v>
      </c>
    </row>
    <row r="367" spans="9:15" x14ac:dyDescent="0.25">
      <c r="M367" s="20">
        <v>366</v>
      </c>
      <c r="N367" s="16">
        <v>180.71918337471854</v>
      </c>
      <c r="O367" s="41">
        <f t="shared" si="14"/>
        <v>0.1705265527324995</v>
      </c>
    </row>
    <row r="368" spans="9:15" x14ac:dyDescent="0.25">
      <c r="M368" s="20">
        <v>367</v>
      </c>
      <c r="N368" s="16">
        <v>146.04469304574749</v>
      </c>
      <c r="O368" s="41">
        <f t="shared" si="14"/>
        <v>-5.4061733218137453E-2</v>
      </c>
    </row>
    <row r="369" spans="13:15" x14ac:dyDescent="0.25">
      <c r="M369" s="20">
        <v>368</v>
      </c>
      <c r="N369" s="16">
        <v>189.59381041346705</v>
      </c>
      <c r="O369" s="41">
        <f t="shared" si="14"/>
        <v>0.2280079246625264</v>
      </c>
    </row>
    <row r="370" spans="13:15" x14ac:dyDescent="0.25">
      <c r="M370" s="20">
        <v>369</v>
      </c>
      <c r="N370" s="16">
        <v>140.01742945958307</v>
      </c>
      <c r="O370" s="41">
        <f t="shared" si="14"/>
        <v>-9.3100599685869145E-2</v>
      </c>
    </row>
    <row r="371" spans="13:15" x14ac:dyDescent="0.25">
      <c r="M371" s="20">
        <v>370</v>
      </c>
      <c r="N371" s="16">
        <v>207.77970179215359</v>
      </c>
      <c r="O371" s="41">
        <f t="shared" si="14"/>
        <v>0.34579878862256996</v>
      </c>
    </row>
    <row r="372" spans="13:15" x14ac:dyDescent="0.25">
      <c r="M372" s="20">
        <v>371</v>
      </c>
      <c r="N372" s="16">
        <v>207.28970696246105</v>
      </c>
      <c r="O372" s="41">
        <f t="shared" si="14"/>
        <v>0.34262506932976233</v>
      </c>
    </row>
    <row r="373" spans="13:15" x14ac:dyDescent="0.25">
      <c r="M373" s="20">
        <v>372</v>
      </c>
      <c r="N373" s="16">
        <v>359.06483699844074</v>
      </c>
      <c r="O373" s="41">
        <f t="shared" si="14"/>
        <v>1.3256796429174118</v>
      </c>
    </row>
    <row r="374" spans="13:15" x14ac:dyDescent="0.25">
      <c r="M374" s="20">
        <v>373</v>
      </c>
      <c r="N374" s="16">
        <v>169.11390094716771</v>
      </c>
      <c r="O374" s="41">
        <f t="shared" si="14"/>
        <v>9.5358598895294966E-2</v>
      </c>
    </row>
    <row r="375" spans="13:15" x14ac:dyDescent="0.25">
      <c r="M375" s="20">
        <v>374</v>
      </c>
      <c r="N375" s="16">
        <v>458.94958857280164</v>
      </c>
      <c r="O375" s="41">
        <f t="shared" si="14"/>
        <v>1.9726378227164623</v>
      </c>
    </row>
    <row r="376" spans="13:15" x14ac:dyDescent="0.25">
      <c r="M376" s="20">
        <v>375</v>
      </c>
      <c r="N376" s="16">
        <v>196.1926388093182</v>
      </c>
      <c r="O376" s="41">
        <f t="shared" si="14"/>
        <v>0.27074884297584756</v>
      </c>
    </row>
    <row r="377" spans="13:15" x14ac:dyDescent="0.25">
      <c r="M377" s="20">
        <v>376</v>
      </c>
      <c r="N377" s="16">
        <v>171.08303176129621</v>
      </c>
      <c r="O377" s="41">
        <f t="shared" si="14"/>
        <v>0.10811275072743309</v>
      </c>
    </row>
    <row r="378" spans="13:15" x14ac:dyDescent="0.25">
      <c r="M378" s="20">
        <v>377</v>
      </c>
      <c r="N378" s="16">
        <v>107.25220133030867</v>
      </c>
      <c r="O378" s="41">
        <f t="shared" si="14"/>
        <v>-0.30532250560346075</v>
      </c>
    </row>
    <row r="379" spans="13:15" x14ac:dyDescent="0.25">
      <c r="M379" s="20">
        <v>378</v>
      </c>
      <c r="N379" s="16">
        <v>263.74443133082423</v>
      </c>
      <c r="O379" s="41">
        <f t="shared" si="14"/>
        <v>0.7082849437623735</v>
      </c>
    </row>
    <row r="380" spans="13:15" x14ac:dyDescent="0.25">
      <c r="M380" s="20">
        <v>379</v>
      </c>
      <c r="N380" s="16">
        <v>216.34677458087924</v>
      </c>
      <c r="O380" s="41">
        <f t="shared" si="14"/>
        <v>0.40128811737635561</v>
      </c>
    </row>
    <row r="381" spans="13:15" x14ac:dyDescent="0.25">
      <c r="M381" s="20">
        <v>380</v>
      </c>
      <c r="N381" s="16">
        <v>160.12503810233935</v>
      </c>
      <c r="O381" s="41">
        <f t="shared" si="14"/>
        <v>3.7137316338226478E-2</v>
      </c>
    </row>
    <row r="382" spans="13:15" x14ac:dyDescent="0.25">
      <c r="M382" s="20">
        <v>381</v>
      </c>
      <c r="N382" s="16">
        <v>287.94134201597836</v>
      </c>
      <c r="O382" s="41">
        <f t="shared" si="14"/>
        <v>0.86500945923532169</v>
      </c>
    </row>
    <row r="383" spans="13:15" x14ac:dyDescent="0.25">
      <c r="M383" s="20">
        <v>382</v>
      </c>
      <c r="N383" s="16">
        <v>190.90957727534018</v>
      </c>
      <c r="O383" s="41">
        <f t="shared" si="14"/>
        <v>0.23653020779964384</v>
      </c>
    </row>
    <row r="384" spans="13:15" x14ac:dyDescent="0.25">
      <c r="M384" s="20">
        <v>383</v>
      </c>
      <c r="N384" s="16">
        <v>169.83335548553299</v>
      </c>
      <c r="O384" s="41">
        <f t="shared" si="14"/>
        <v>0.10001853938923966</v>
      </c>
    </row>
    <row r="385" spans="13:15" x14ac:dyDescent="0.25">
      <c r="M385" s="20">
        <v>384</v>
      </c>
      <c r="N385" s="16">
        <v>269.76445640537747</v>
      </c>
      <c r="O385" s="41">
        <f t="shared" si="14"/>
        <v>0.74727692605386586</v>
      </c>
    </row>
    <row r="386" spans="13:15" x14ac:dyDescent="0.25">
      <c r="M386" s="20">
        <v>385</v>
      </c>
      <c r="N386" s="16">
        <v>266.19168362750742</v>
      </c>
      <c r="O386" s="41">
        <f t="shared" si="14"/>
        <v>0.72413591066589023</v>
      </c>
    </row>
    <row r="387" spans="13:15" x14ac:dyDescent="0.25">
      <c r="M387" s="20">
        <v>386</v>
      </c>
      <c r="N387" s="16">
        <v>165.87404054230453</v>
      </c>
      <c r="O387" s="41">
        <f t="shared" ref="O387:O450" si="16">N387/$B$2-1</f>
        <v>7.4373872425080423E-2</v>
      </c>
    </row>
    <row r="388" spans="13:15" x14ac:dyDescent="0.25">
      <c r="M388" s="20">
        <v>387</v>
      </c>
      <c r="N388" s="16">
        <v>381.36471521544439</v>
      </c>
      <c r="O388" s="41">
        <f t="shared" si="16"/>
        <v>1.4701169908971252</v>
      </c>
    </row>
    <row r="389" spans="13:15" x14ac:dyDescent="0.25">
      <c r="M389" s="20">
        <v>388</v>
      </c>
      <c r="N389" s="16">
        <v>259.95613095597446</v>
      </c>
      <c r="O389" s="41">
        <f t="shared" si="16"/>
        <v>0.68374794610842948</v>
      </c>
    </row>
    <row r="390" spans="13:15" x14ac:dyDescent="0.25">
      <c r="M390" s="20">
        <v>389</v>
      </c>
      <c r="N390" s="16">
        <v>284.81101229573881</v>
      </c>
      <c r="O390" s="41">
        <f t="shared" si="16"/>
        <v>0.84473416810172597</v>
      </c>
    </row>
    <row r="391" spans="13:15" x14ac:dyDescent="0.25">
      <c r="M391" s="20">
        <v>390</v>
      </c>
      <c r="N391" s="16">
        <v>150.98299767645869</v>
      </c>
      <c r="O391" s="41">
        <f t="shared" si="16"/>
        <v>-2.2076104532865459E-2</v>
      </c>
    </row>
    <row r="392" spans="13:15" x14ac:dyDescent="0.25">
      <c r="M392" s="20">
        <v>391</v>
      </c>
      <c r="N392" s="16">
        <v>137.5172164462291</v>
      </c>
      <c r="O392" s="41">
        <f t="shared" si="16"/>
        <v>-0.10929459561351773</v>
      </c>
    </row>
    <row r="393" spans="13:15" x14ac:dyDescent="0.25">
      <c r="M393" s="20">
        <v>392</v>
      </c>
      <c r="N393" s="16">
        <v>126.84522755256086</v>
      </c>
      <c r="O393" s="41">
        <f t="shared" si="16"/>
        <v>-0.17841756384098773</v>
      </c>
    </row>
    <row r="394" spans="13:15" x14ac:dyDescent="0.25">
      <c r="M394" s="20">
        <v>393</v>
      </c>
      <c r="N394" s="16">
        <v>201.78046033996284</v>
      </c>
      <c r="O394" s="41">
        <f t="shared" si="16"/>
        <v>0.30694142281939341</v>
      </c>
    </row>
    <row r="395" spans="13:15" x14ac:dyDescent="0.25">
      <c r="M395" s="20">
        <v>394</v>
      </c>
      <c r="N395" s="16">
        <v>224.65527570791855</v>
      </c>
      <c r="O395" s="41">
        <f t="shared" si="16"/>
        <v>0.4551026654558592</v>
      </c>
    </row>
    <row r="396" spans="13:15" x14ac:dyDescent="0.25">
      <c r="M396" s="20">
        <v>395</v>
      </c>
      <c r="N396" s="16">
        <v>208.81031671389937</v>
      </c>
      <c r="O396" s="41">
        <f t="shared" si="16"/>
        <v>0.35247412938616995</v>
      </c>
    </row>
    <row r="397" spans="13:15" x14ac:dyDescent="0.25">
      <c r="M397" s="20">
        <v>396</v>
      </c>
      <c r="N397" s="16">
        <v>151.70584359072885</v>
      </c>
      <c r="O397" s="41">
        <f t="shared" si="16"/>
        <v>-1.739419793951269E-2</v>
      </c>
    </row>
    <row r="398" spans="13:15" x14ac:dyDescent="0.25">
      <c r="M398" s="20">
        <v>397</v>
      </c>
      <c r="N398" s="16">
        <v>518.38791959837374</v>
      </c>
      <c r="O398" s="41">
        <f t="shared" si="16"/>
        <v>2.3576226561819564</v>
      </c>
    </row>
    <row r="399" spans="13:15" x14ac:dyDescent="0.25">
      <c r="M399" s="20">
        <v>398</v>
      </c>
      <c r="N399" s="16">
        <v>300.93440791341811</v>
      </c>
      <c r="O399" s="41">
        <f t="shared" si="16"/>
        <v>0.94916615112796521</v>
      </c>
    </row>
    <row r="400" spans="13:15" x14ac:dyDescent="0.25">
      <c r="M400" s="20">
        <v>399</v>
      </c>
      <c r="N400" s="16">
        <v>261.21781774250161</v>
      </c>
      <c r="O400" s="41">
        <f t="shared" si="16"/>
        <v>0.6919199500832347</v>
      </c>
    </row>
    <row r="401" spans="13:15" x14ac:dyDescent="0.25">
      <c r="M401" s="20">
        <v>400</v>
      </c>
      <c r="N401" s="16">
        <v>287.55249093375267</v>
      </c>
      <c r="O401" s="41">
        <f t="shared" si="16"/>
        <v>0.86249085269724213</v>
      </c>
    </row>
    <row r="402" spans="13:15" x14ac:dyDescent="0.25">
      <c r="M402" s="20">
        <v>401</v>
      </c>
      <c r="N402" s="16">
        <v>147.68649753355226</v>
      </c>
      <c r="O402" s="41">
        <f t="shared" si="16"/>
        <v>-4.3427689219686649E-2</v>
      </c>
    </row>
    <row r="403" spans="13:15" x14ac:dyDescent="0.25">
      <c r="M403" s="20">
        <v>402</v>
      </c>
      <c r="N403" s="16">
        <v>153.95667281111113</v>
      </c>
      <c r="O403" s="41">
        <f t="shared" si="16"/>
        <v>-2.8154724333182557E-3</v>
      </c>
    </row>
    <row r="404" spans="13:15" x14ac:dyDescent="0.25">
      <c r="M404" s="20">
        <v>403</v>
      </c>
      <c r="N404" s="16">
        <v>136.56597544003415</v>
      </c>
      <c r="O404" s="41">
        <f t="shared" si="16"/>
        <v>-0.11545582783583486</v>
      </c>
    </row>
    <row r="405" spans="13:15" x14ac:dyDescent="0.25">
      <c r="M405" s="20">
        <v>404</v>
      </c>
      <c r="N405" s="16">
        <v>196.21027764914692</v>
      </c>
      <c r="O405" s="41">
        <f t="shared" si="16"/>
        <v>0.27086309056148483</v>
      </c>
    </row>
    <row r="406" spans="13:15" x14ac:dyDescent="0.25">
      <c r="M406" s="20">
        <v>405</v>
      </c>
      <c r="N406" s="16">
        <v>244.33188013073425</v>
      </c>
      <c r="O406" s="41">
        <f t="shared" si="16"/>
        <v>0.5825489471091081</v>
      </c>
    </row>
    <row r="407" spans="13:15" x14ac:dyDescent="0.25">
      <c r="M407" s="20">
        <v>406</v>
      </c>
      <c r="N407" s="16">
        <v>211.40310566084017</v>
      </c>
      <c r="O407" s="41">
        <f t="shared" si="16"/>
        <v>0.36926774393970985</v>
      </c>
    </row>
    <row r="408" spans="13:15" x14ac:dyDescent="0.25">
      <c r="M408" s="20">
        <v>407</v>
      </c>
      <c r="N408" s="16">
        <v>183.80171774826059</v>
      </c>
      <c r="O408" s="41">
        <f t="shared" si="16"/>
        <v>0.19049227118342937</v>
      </c>
    </row>
    <row r="409" spans="13:15" x14ac:dyDescent="0.25">
      <c r="M409" s="20">
        <v>408</v>
      </c>
      <c r="N409" s="16">
        <v>185.00535376138376</v>
      </c>
      <c r="O409" s="41">
        <f t="shared" si="16"/>
        <v>0.19828827759999479</v>
      </c>
    </row>
    <row r="410" spans="13:15" x14ac:dyDescent="0.25">
      <c r="M410" s="20">
        <v>409</v>
      </c>
      <c r="N410" s="16">
        <v>263.43925590398351</v>
      </c>
      <c r="O410" s="41">
        <f t="shared" si="16"/>
        <v>0.70630830833447944</v>
      </c>
    </row>
    <row r="411" spans="13:15" x14ac:dyDescent="0.25">
      <c r="M411" s="20">
        <v>410</v>
      </c>
      <c r="N411" s="16">
        <v>205.45946198878633</v>
      </c>
      <c r="O411" s="41">
        <f t="shared" si="16"/>
        <v>0.33077048754333793</v>
      </c>
    </row>
    <row r="412" spans="13:15" x14ac:dyDescent="0.25">
      <c r="M412" s="20">
        <v>411</v>
      </c>
      <c r="N412" s="16">
        <v>197.44430702154122</v>
      </c>
      <c r="O412" s="41">
        <f t="shared" si="16"/>
        <v>0.27885595617910042</v>
      </c>
    </row>
    <row r="413" spans="13:15" x14ac:dyDescent="0.25">
      <c r="M413" s="20">
        <v>412</v>
      </c>
      <c r="N413" s="16">
        <v>137.34481776332981</v>
      </c>
      <c r="O413" s="41">
        <f t="shared" si="16"/>
        <v>-0.11041122989783325</v>
      </c>
    </row>
    <row r="414" spans="13:15" x14ac:dyDescent="0.25">
      <c r="M414" s="20">
        <v>413</v>
      </c>
      <c r="N414" s="16">
        <v>99.430408664948885</v>
      </c>
      <c r="O414" s="41">
        <f t="shared" si="16"/>
        <v>-0.35598462034856715</v>
      </c>
    </row>
    <row r="415" spans="13:15" x14ac:dyDescent="0.25">
      <c r="M415" s="20">
        <v>414</v>
      </c>
      <c r="N415" s="16">
        <v>128.01646181546477</v>
      </c>
      <c r="O415" s="41">
        <f t="shared" si="16"/>
        <v>-0.17083142506701798</v>
      </c>
    </row>
    <row r="416" spans="13:15" x14ac:dyDescent="0.25">
      <c r="M416" s="20">
        <v>415</v>
      </c>
      <c r="N416" s="16">
        <v>238.79671808674476</v>
      </c>
      <c r="O416" s="41">
        <f t="shared" si="16"/>
        <v>0.54669744520887775</v>
      </c>
    </row>
    <row r="417" spans="13:15" x14ac:dyDescent="0.25">
      <c r="M417" s="20">
        <v>416</v>
      </c>
      <c r="N417" s="16">
        <v>123.01261097335203</v>
      </c>
      <c r="O417" s="41">
        <f t="shared" si="16"/>
        <v>-0.20324159961091881</v>
      </c>
    </row>
    <row r="418" spans="13:15" x14ac:dyDescent="0.25">
      <c r="M418" s="20">
        <v>417</v>
      </c>
      <c r="N418" s="16">
        <v>256.706633987185</v>
      </c>
      <c r="O418" s="41">
        <f t="shared" si="16"/>
        <v>0.66270080316564028</v>
      </c>
    </row>
    <row r="419" spans="13:15" x14ac:dyDescent="0.25">
      <c r="M419" s="20">
        <v>418</v>
      </c>
      <c r="N419" s="16">
        <v>235.50138006717364</v>
      </c>
      <c r="O419" s="41">
        <f t="shared" si="16"/>
        <v>0.52535338764892892</v>
      </c>
    </row>
    <row r="420" spans="13:15" x14ac:dyDescent="0.25">
      <c r="M420" s="20">
        <v>419</v>
      </c>
      <c r="N420" s="16">
        <v>188.32996260453746</v>
      </c>
      <c r="O420" s="41">
        <f t="shared" si="16"/>
        <v>0.21982192364514996</v>
      </c>
    </row>
    <row r="421" spans="13:15" x14ac:dyDescent="0.25">
      <c r="M421" s="20">
        <v>420</v>
      </c>
      <c r="N421" s="16">
        <v>186.87153415968118</v>
      </c>
      <c r="O421" s="41">
        <f t="shared" si="16"/>
        <v>0.21037561480241385</v>
      </c>
    </row>
    <row r="422" spans="13:15" x14ac:dyDescent="0.25">
      <c r="M422" s="20">
        <v>421</v>
      </c>
      <c r="N422" s="16">
        <v>160.84796843203446</v>
      </c>
      <c r="O422" s="41">
        <f t="shared" si="16"/>
        <v>4.1819769694211306E-2</v>
      </c>
    </row>
    <row r="423" spans="13:15" x14ac:dyDescent="0.25">
      <c r="M423" s="20">
        <v>422</v>
      </c>
      <c r="N423" s="16">
        <v>242.62365424833092</v>
      </c>
      <c r="O423" s="41">
        <f t="shared" si="16"/>
        <v>0.5714846886497722</v>
      </c>
    </row>
    <row r="424" spans="13:15" x14ac:dyDescent="0.25">
      <c r="M424" s="20">
        <v>423</v>
      </c>
      <c r="N424" s="16">
        <v>256.45794439321412</v>
      </c>
      <c r="O424" s="41">
        <f t="shared" si="16"/>
        <v>0.66109002910338921</v>
      </c>
    </row>
    <row r="425" spans="13:15" x14ac:dyDescent="0.25">
      <c r="M425" s="20">
        <v>424</v>
      </c>
      <c r="N425" s="16">
        <v>223.09821090241562</v>
      </c>
      <c r="O425" s="41">
        <f t="shared" si="16"/>
        <v>0.44501748431940302</v>
      </c>
    </row>
    <row r="426" spans="13:15" x14ac:dyDescent="0.25">
      <c r="M426" s="20">
        <v>425</v>
      </c>
      <c r="N426" s="16">
        <v>268.28038665766263</v>
      </c>
      <c r="O426" s="41">
        <f t="shared" si="16"/>
        <v>0.73766453730039694</v>
      </c>
    </row>
    <row r="427" spans="13:15" x14ac:dyDescent="0.25">
      <c r="M427" s="20">
        <v>426</v>
      </c>
      <c r="N427" s="16">
        <v>169.25460763056674</v>
      </c>
      <c r="O427" s="41">
        <f t="shared" si="16"/>
        <v>9.6269962625419758E-2</v>
      </c>
    </row>
    <row r="428" spans="13:15" x14ac:dyDescent="0.25">
      <c r="M428" s="20">
        <v>427</v>
      </c>
      <c r="N428" s="16">
        <v>209.85439911476718</v>
      </c>
      <c r="O428" s="41">
        <f t="shared" si="16"/>
        <v>0.35923669963817462</v>
      </c>
    </row>
    <row r="429" spans="13:15" x14ac:dyDescent="0.25">
      <c r="M429" s="20">
        <v>428</v>
      </c>
      <c r="N429" s="16">
        <v>139.74452681773062</v>
      </c>
      <c r="O429" s="41">
        <f t="shared" si="16"/>
        <v>-9.486820278496455E-2</v>
      </c>
    </row>
    <row r="430" spans="13:15" x14ac:dyDescent="0.25">
      <c r="M430" s="20">
        <v>429</v>
      </c>
      <c r="N430" s="16">
        <v>242.68828022797851</v>
      </c>
      <c r="O430" s="41">
        <f t="shared" si="16"/>
        <v>0.57190327412454711</v>
      </c>
    </row>
    <row r="431" spans="13:15" x14ac:dyDescent="0.25">
      <c r="M431" s="20">
        <v>430</v>
      </c>
      <c r="N431" s="16">
        <v>241.37907793686713</v>
      </c>
      <c r="O431" s="41">
        <f t="shared" si="16"/>
        <v>0.56342351001745405</v>
      </c>
    </row>
    <row r="432" spans="13:15" x14ac:dyDescent="0.25">
      <c r="M432" s="20">
        <v>431</v>
      </c>
      <c r="N432" s="16">
        <v>210.13036502814342</v>
      </c>
      <c r="O432" s="41">
        <f t="shared" si="16"/>
        <v>0.36102414368934754</v>
      </c>
    </row>
    <row r="433" spans="13:15" x14ac:dyDescent="0.25">
      <c r="M433" s="20">
        <v>432</v>
      </c>
      <c r="N433" s="16">
        <v>102.70722242362299</v>
      </c>
      <c r="O433" s="41">
        <f t="shared" si="16"/>
        <v>-0.33476054528768018</v>
      </c>
    </row>
    <row r="434" spans="13:15" x14ac:dyDescent="0.25">
      <c r="M434" s="20">
        <v>433</v>
      </c>
      <c r="N434" s="16">
        <v>99.198817776158066</v>
      </c>
      <c r="O434" s="41">
        <f t="shared" si="16"/>
        <v>-0.3574846453024122</v>
      </c>
    </row>
    <row r="435" spans="13:15" x14ac:dyDescent="0.25">
      <c r="M435" s="20">
        <v>434</v>
      </c>
      <c r="N435" s="16">
        <v>218.60346707446936</v>
      </c>
      <c r="O435" s="41">
        <f t="shared" si="16"/>
        <v>0.41590481957571312</v>
      </c>
    </row>
    <row r="436" spans="13:15" x14ac:dyDescent="0.25">
      <c r="M436" s="20">
        <v>435</v>
      </c>
      <c r="N436" s="16">
        <v>245.84266620915562</v>
      </c>
      <c r="O436" s="41">
        <f t="shared" si="16"/>
        <v>0.59233437877866146</v>
      </c>
    </row>
    <row r="437" spans="13:15" x14ac:dyDescent="0.25">
      <c r="M437" s="20">
        <v>436</v>
      </c>
      <c r="N437" s="16">
        <v>232.98161590039552</v>
      </c>
      <c r="O437" s="41">
        <f t="shared" si="16"/>
        <v>0.5090327579915781</v>
      </c>
    </row>
    <row r="438" spans="13:15" x14ac:dyDescent="0.25">
      <c r="M438" s="20">
        <v>437</v>
      </c>
      <c r="N438" s="16">
        <v>144.22417843838429</v>
      </c>
      <c r="O438" s="41">
        <f t="shared" si="16"/>
        <v>-6.585329096957715E-2</v>
      </c>
    </row>
    <row r="439" spans="13:15" x14ac:dyDescent="0.25">
      <c r="M439" s="20">
        <v>438</v>
      </c>
      <c r="N439" s="16">
        <v>81.95746464036489</v>
      </c>
      <c r="O439" s="41">
        <f t="shared" si="16"/>
        <v>-0.46915769114966854</v>
      </c>
    </row>
    <row r="440" spans="13:15" x14ac:dyDescent="0.25">
      <c r="M440" s="20">
        <v>439</v>
      </c>
      <c r="N440" s="16">
        <v>218.73791036463655</v>
      </c>
      <c r="O440" s="41">
        <f t="shared" si="16"/>
        <v>0.41677561501667704</v>
      </c>
    </row>
    <row r="441" spans="13:15" x14ac:dyDescent="0.25">
      <c r="M441" s="20">
        <v>440</v>
      </c>
      <c r="N441" s="16">
        <v>194.50636040983127</v>
      </c>
      <c r="O441" s="41">
        <f t="shared" si="16"/>
        <v>0.2598267393837459</v>
      </c>
    </row>
    <row r="442" spans="13:15" x14ac:dyDescent="0.25">
      <c r="M442" s="20">
        <v>441</v>
      </c>
      <c r="N442" s="16">
        <v>174.40564791742636</v>
      </c>
      <c r="O442" s="41">
        <f t="shared" si="16"/>
        <v>0.1296334900460927</v>
      </c>
    </row>
    <row r="443" spans="13:15" x14ac:dyDescent="0.25">
      <c r="M443" s="20">
        <v>442</v>
      </c>
      <c r="N443" s="16">
        <v>210.44598037947318</v>
      </c>
      <c r="O443" s="41">
        <f t="shared" si="16"/>
        <v>0.36306839899353105</v>
      </c>
    </row>
    <row r="444" spans="13:15" x14ac:dyDescent="0.25">
      <c r="M444" s="20">
        <v>443</v>
      </c>
      <c r="N444" s="16">
        <v>123.65692787958386</v>
      </c>
      <c r="O444" s="41">
        <f t="shared" si="16"/>
        <v>-0.19906832905360883</v>
      </c>
    </row>
    <row r="445" spans="13:15" x14ac:dyDescent="0.25">
      <c r="M445" s="20">
        <v>444</v>
      </c>
      <c r="N445" s="16">
        <v>157.01666610650378</v>
      </c>
      <c r="O445" s="41">
        <f t="shared" si="16"/>
        <v>1.7004246406455925E-2</v>
      </c>
    </row>
    <row r="446" spans="13:15" x14ac:dyDescent="0.25">
      <c r="M446" s="20">
        <v>445</v>
      </c>
      <c r="N446" s="16">
        <v>269.08946177771139</v>
      </c>
      <c r="O446" s="41">
        <f t="shared" si="16"/>
        <v>0.74290495446855465</v>
      </c>
    </row>
    <row r="447" spans="13:15" x14ac:dyDescent="0.25">
      <c r="M447" s="20">
        <v>446</v>
      </c>
      <c r="N447" s="16">
        <v>154.98262040815769</v>
      </c>
      <c r="O447" s="41">
        <f t="shared" si="16"/>
        <v>3.829637851211265E-3</v>
      </c>
    </row>
    <row r="448" spans="13:15" x14ac:dyDescent="0.25">
      <c r="M448" s="20">
        <v>447</v>
      </c>
      <c r="N448" s="16">
        <v>178.97435377425248</v>
      </c>
      <c r="O448" s="41">
        <f t="shared" si="16"/>
        <v>0.15922521028948755</v>
      </c>
    </row>
    <row r="449" spans="13:15" x14ac:dyDescent="0.25">
      <c r="M449" s="20">
        <v>448</v>
      </c>
      <c r="N449" s="16">
        <v>87.071189874711578</v>
      </c>
      <c r="O449" s="41">
        <f t="shared" si="16"/>
        <v>-0.43603585505897713</v>
      </c>
    </row>
    <row r="450" spans="13:15" x14ac:dyDescent="0.25">
      <c r="M450" s="20">
        <v>449</v>
      </c>
      <c r="N450" s="16">
        <v>116.96295465735462</v>
      </c>
      <c r="O450" s="41">
        <f t="shared" si="16"/>
        <v>-0.24242550483086389</v>
      </c>
    </row>
    <row r="451" spans="13:15" x14ac:dyDescent="0.25">
      <c r="M451" s="20">
        <v>450</v>
      </c>
      <c r="N451" s="16">
        <v>138.34135418715661</v>
      </c>
      <c r="O451" s="41">
        <f t="shared" ref="O451:O514" si="17">N451/$B$2-1</f>
        <v>-0.10395661714963544</v>
      </c>
    </row>
    <row r="452" spans="13:15" x14ac:dyDescent="0.25">
      <c r="M452" s="20">
        <v>451</v>
      </c>
      <c r="N452" s="16">
        <v>90.662593221994129</v>
      </c>
      <c r="O452" s="41">
        <f t="shared" si="17"/>
        <v>-0.41277416860674243</v>
      </c>
    </row>
    <row r="453" spans="13:15" x14ac:dyDescent="0.25">
      <c r="M453" s="20">
        <v>452</v>
      </c>
      <c r="N453" s="16">
        <v>206.53622727279435</v>
      </c>
      <c r="O453" s="41">
        <f t="shared" si="17"/>
        <v>0.33774474634893759</v>
      </c>
    </row>
    <row r="454" spans="13:15" x14ac:dyDescent="0.25">
      <c r="M454" s="20">
        <v>453</v>
      </c>
      <c r="N454" s="16">
        <v>231.9945048053448</v>
      </c>
      <c r="O454" s="41">
        <f t="shared" si="17"/>
        <v>0.50263919353606612</v>
      </c>
    </row>
    <row r="455" spans="13:15" x14ac:dyDescent="0.25">
      <c r="M455" s="20">
        <v>454</v>
      </c>
      <c r="N455" s="16">
        <v>158.37006733860187</v>
      </c>
      <c r="O455" s="41">
        <f t="shared" si="17"/>
        <v>2.5770289109221522E-2</v>
      </c>
    </row>
    <row r="456" spans="13:15" x14ac:dyDescent="0.25">
      <c r="M456" s="20">
        <v>455</v>
      </c>
      <c r="N456" s="16">
        <v>106.94309816112136</v>
      </c>
      <c r="O456" s="41">
        <f t="shared" si="17"/>
        <v>-0.30732458120114259</v>
      </c>
    </row>
    <row r="457" spans="13:15" x14ac:dyDescent="0.25">
      <c r="M457" s="20">
        <v>456</v>
      </c>
      <c r="N457" s="16">
        <v>275.6105893284124</v>
      </c>
      <c r="O457" s="41">
        <f t="shared" si="17"/>
        <v>0.78514260079536302</v>
      </c>
    </row>
    <row r="458" spans="13:15" x14ac:dyDescent="0.25">
      <c r="M458" s="20">
        <v>457</v>
      </c>
      <c r="N458" s="16">
        <v>180.8770874663947</v>
      </c>
      <c r="O458" s="41">
        <f t="shared" si="17"/>
        <v>0.17154930487557896</v>
      </c>
    </row>
    <row r="459" spans="13:15" x14ac:dyDescent="0.25">
      <c r="M459" s="20">
        <v>458</v>
      </c>
      <c r="N459" s="16">
        <v>227.09222317995668</v>
      </c>
      <c r="O459" s="41">
        <f t="shared" si="17"/>
        <v>0.47088688753105701</v>
      </c>
    </row>
    <row r="460" spans="13:15" x14ac:dyDescent="0.25">
      <c r="M460" s="20">
        <v>459</v>
      </c>
      <c r="N460" s="16">
        <v>274.70993731192635</v>
      </c>
      <c r="O460" s="41">
        <f t="shared" si="17"/>
        <v>0.77930903581137878</v>
      </c>
    </row>
    <row r="461" spans="13:15" x14ac:dyDescent="0.25">
      <c r="M461" s="20">
        <v>460</v>
      </c>
      <c r="N461" s="16">
        <v>191.88857578390451</v>
      </c>
      <c r="O461" s="41">
        <f t="shared" si="17"/>
        <v>0.24287122665531213</v>
      </c>
    </row>
    <row r="462" spans="13:15" x14ac:dyDescent="0.25">
      <c r="M462" s="20">
        <v>461</v>
      </c>
      <c r="N462" s="16">
        <v>182.48326207422068</v>
      </c>
      <c r="O462" s="41">
        <f t="shared" si="17"/>
        <v>0.18195257248489916</v>
      </c>
    </row>
    <row r="463" spans="13:15" x14ac:dyDescent="0.25">
      <c r="M463" s="20">
        <v>462</v>
      </c>
      <c r="N463" s="16">
        <v>168.24581277585602</v>
      </c>
      <c r="O463" s="41">
        <f t="shared" si="17"/>
        <v>8.9735951450466755E-2</v>
      </c>
    </row>
    <row r="464" spans="13:15" x14ac:dyDescent="0.25">
      <c r="M464" s="20">
        <v>463</v>
      </c>
      <c r="N464" s="16">
        <v>180.27277735703262</v>
      </c>
      <c r="O464" s="41">
        <f t="shared" si="17"/>
        <v>0.16763516020159441</v>
      </c>
    </row>
    <row r="465" spans="13:15" x14ac:dyDescent="0.25">
      <c r="M465" s="20">
        <v>464</v>
      </c>
      <c r="N465" s="16">
        <v>335.53966333546208</v>
      </c>
      <c r="O465" s="41">
        <f t="shared" si="17"/>
        <v>1.1733059993675594</v>
      </c>
    </row>
    <row r="466" spans="13:15" x14ac:dyDescent="0.25">
      <c r="M466" s="20">
        <v>465</v>
      </c>
      <c r="N466" s="16">
        <v>241.67152846405895</v>
      </c>
      <c r="O466" s="41">
        <f t="shared" si="17"/>
        <v>0.56531772567871497</v>
      </c>
    </row>
    <row r="467" spans="13:15" x14ac:dyDescent="0.25">
      <c r="M467" s="20">
        <v>466</v>
      </c>
      <c r="N467" s="16">
        <v>193.68644419700675</v>
      </c>
      <c r="O467" s="41">
        <f t="shared" si="17"/>
        <v>0.25451610395365432</v>
      </c>
    </row>
    <row r="468" spans="13:15" x14ac:dyDescent="0.25">
      <c r="M468" s="20">
        <v>467</v>
      </c>
      <c r="N468" s="16">
        <v>359.48976298892819</v>
      </c>
      <c r="O468" s="41">
        <f t="shared" si="17"/>
        <v>1.328431908313501</v>
      </c>
    </row>
    <row r="469" spans="13:15" x14ac:dyDescent="0.25">
      <c r="M469" s="20">
        <v>468</v>
      </c>
      <c r="N469" s="16">
        <v>211.8510638085252</v>
      </c>
      <c r="O469" s="41">
        <f t="shared" si="17"/>
        <v>0.3721691896887811</v>
      </c>
    </row>
    <row r="470" spans="13:15" x14ac:dyDescent="0.25">
      <c r="M470" s="20">
        <v>469</v>
      </c>
      <c r="N470" s="16">
        <v>191.86308476980196</v>
      </c>
      <c r="O470" s="41">
        <f t="shared" si="17"/>
        <v>0.24270612017183901</v>
      </c>
    </row>
    <row r="471" spans="13:15" x14ac:dyDescent="0.25">
      <c r="M471" s="20">
        <v>470</v>
      </c>
      <c r="N471" s="16">
        <v>189.54525864353653</v>
      </c>
      <c r="O471" s="41">
        <f t="shared" si="17"/>
        <v>0.22769345259141249</v>
      </c>
    </row>
    <row r="472" spans="13:15" x14ac:dyDescent="0.25">
      <c r="M472" s="20">
        <v>471</v>
      </c>
      <c r="N472" s="16">
        <v>117.84483518021318</v>
      </c>
      <c r="O472" s="41">
        <f t="shared" si="17"/>
        <v>-0.23671352368383092</v>
      </c>
    </row>
    <row r="473" spans="13:15" x14ac:dyDescent="0.25">
      <c r="M473" s="20">
        <v>472</v>
      </c>
      <c r="N473" s="16">
        <v>178.50985934166312</v>
      </c>
      <c r="O473" s="41">
        <f t="shared" si="17"/>
        <v>0.15621665825428432</v>
      </c>
    </row>
    <row r="474" spans="13:15" x14ac:dyDescent="0.25">
      <c r="M474" s="20">
        <v>473</v>
      </c>
      <c r="N474" s="16">
        <v>100.27067101476443</v>
      </c>
      <c r="O474" s="41">
        <f t="shared" si="17"/>
        <v>-0.35054220204325026</v>
      </c>
    </row>
    <row r="475" spans="13:15" x14ac:dyDescent="0.25">
      <c r="M475" s="20">
        <v>474</v>
      </c>
      <c r="N475" s="16">
        <v>199.81855565136163</v>
      </c>
      <c r="O475" s="41">
        <f t="shared" si="17"/>
        <v>0.29423407493825349</v>
      </c>
    </row>
    <row r="476" spans="13:15" x14ac:dyDescent="0.25">
      <c r="M476" s="20">
        <v>475</v>
      </c>
      <c r="N476" s="16">
        <v>112.03017331043287</v>
      </c>
      <c r="O476" s="41">
        <f t="shared" si="17"/>
        <v>-0.27437535895024245</v>
      </c>
    </row>
    <row r="477" spans="13:15" x14ac:dyDescent="0.25">
      <c r="M477" s="20">
        <v>476</v>
      </c>
      <c r="N477" s="16">
        <v>128.13643850026273</v>
      </c>
      <c r="O477" s="41">
        <f t="shared" si="17"/>
        <v>-0.17005433050161356</v>
      </c>
    </row>
    <row r="478" spans="13:15" x14ac:dyDescent="0.25">
      <c r="M478" s="20">
        <v>477</v>
      </c>
      <c r="N478" s="16">
        <v>132.84769247197988</v>
      </c>
      <c r="O478" s="41">
        <f t="shared" si="17"/>
        <v>-0.13953931949070808</v>
      </c>
    </row>
    <row r="479" spans="13:15" x14ac:dyDescent="0.25">
      <c r="M479" s="20">
        <v>478</v>
      </c>
      <c r="N479" s="16">
        <v>147.57891632100961</v>
      </c>
      <c r="O479" s="41">
        <f t="shared" si="17"/>
        <v>-4.4124497735001822E-2</v>
      </c>
    </row>
    <row r="480" spans="13:15" x14ac:dyDescent="0.25">
      <c r="M480" s="20">
        <v>479</v>
      </c>
      <c r="N480" s="16">
        <v>230.50483205555213</v>
      </c>
      <c r="O480" s="41">
        <f t="shared" si="17"/>
        <v>0.49299051387764381</v>
      </c>
    </row>
    <row r="481" spans="13:15" x14ac:dyDescent="0.25">
      <c r="M481" s="20">
        <v>480</v>
      </c>
      <c r="N481" s="16">
        <v>120.19912259541142</v>
      </c>
      <c r="O481" s="41">
        <f t="shared" si="17"/>
        <v>-0.22146469463982466</v>
      </c>
    </row>
    <row r="482" spans="13:15" x14ac:dyDescent="0.25">
      <c r="M482" s="20">
        <v>481</v>
      </c>
      <c r="N482" s="16">
        <v>244.2209531401937</v>
      </c>
      <c r="O482" s="41">
        <f t="shared" si="17"/>
        <v>0.58183046783414816</v>
      </c>
    </row>
    <row r="483" spans="13:15" x14ac:dyDescent="0.25">
      <c r="M483" s="20">
        <v>482</v>
      </c>
      <c r="N483" s="16">
        <v>321.72626603665105</v>
      </c>
      <c r="O483" s="41">
        <f t="shared" si="17"/>
        <v>1.0838359828493038</v>
      </c>
    </row>
    <row r="484" spans="13:15" x14ac:dyDescent="0.25">
      <c r="M484" s="20">
        <v>483</v>
      </c>
      <c r="N484" s="16">
        <v>227.83765974512357</v>
      </c>
      <c r="O484" s="41">
        <f t="shared" si="17"/>
        <v>0.47571511482055473</v>
      </c>
    </row>
    <row r="485" spans="13:15" x14ac:dyDescent="0.25">
      <c r="M485" s="20">
        <v>484</v>
      </c>
      <c r="N485" s="16">
        <v>141.68283998447248</v>
      </c>
      <c r="O485" s="41">
        <f t="shared" si="17"/>
        <v>-8.2313658287726854E-2</v>
      </c>
    </row>
    <row r="486" spans="13:15" x14ac:dyDescent="0.25">
      <c r="M486" s="20">
        <v>485</v>
      </c>
      <c r="N486" s="16">
        <v>108.61771228569681</v>
      </c>
      <c r="O486" s="41">
        <f t="shared" si="17"/>
        <v>-0.29647802765993903</v>
      </c>
    </row>
    <row r="487" spans="13:15" x14ac:dyDescent="0.25">
      <c r="M487" s="20">
        <v>486</v>
      </c>
      <c r="N487" s="16">
        <v>265.00894314047747</v>
      </c>
      <c r="O487" s="41">
        <f t="shared" si="17"/>
        <v>0.71647524554330766</v>
      </c>
    </row>
    <row r="488" spans="13:15" x14ac:dyDescent="0.25">
      <c r="M488" s="20">
        <v>487</v>
      </c>
      <c r="N488" s="16">
        <v>267.52057990523275</v>
      </c>
      <c r="O488" s="41">
        <f t="shared" si="17"/>
        <v>0.73274323363989669</v>
      </c>
    </row>
    <row r="489" spans="13:15" x14ac:dyDescent="0.25">
      <c r="M489" s="20">
        <v>488</v>
      </c>
      <c r="N489" s="16">
        <v>184.76690084046143</v>
      </c>
      <c r="O489" s="41">
        <f t="shared" si="17"/>
        <v>0.1967438069450036</v>
      </c>
    </row>
    <row r="490" spans="13:15" x14ac:dyDescent="0.25">
      <c r="M490" s="20">
        <v>489</v>
      </c>
      <c r="N490" s="16">
        <v>203.529282099038</v>
      </c>
      <c r="O490" s="41">
        <f t="shared" si="17"/>
        <v>0.31826862265932032</v>
      </c>
    </row>
    <row r="491" spans="13:15" x14ac:dyDescent="0.25">
      <c r="M491" s="20">
        <v>490</v>
      </c>
      <c r="N491" s="16">
        <v>160.12054682669989</v>
      </c>
      <c r="O491" s="41">
        <f t="shared" si="17"/>
        <v>3.7108226137100742E-2</v>
      </c>
    </row>
    <row r="492" spans="13:15" x14ac:dyDescent="0.25">
      <c r="M492" s="20">
        <v>491</v>
      </c>
      <c r="N492" s="16">
        <v>286.00019045232511</v>
      </c>
      <c r="O492" s="41">
        <f t="shared" si="17"/>
        <v>0.85243653030932598</v>
      </c>
    </row>
    <row r="493" spans="13:15" x14ac:dyDescent="0.25">
      <c r="M493" s="20">
        <v>492</v>
      </c>
      <c r="N493" s="16">
        <v>243.797564903129</v>
      </c>
      <c r="O493" s="41">
        <f t="shared" si="17"/>
        <v>0.57908816253847162</v>
      </c>
    </row>
    <row r="494" spans="13:15" x14ac:dyDescent="0.25">
      <c r="M494" s="20">
        <v>493</v>
      </c>
      <c r="N494" s="16">
        <v>130.66333558963584</v>
      </c>
      <c r="O494" s="41">
        <f t="shared" si="17"/>
        <v>-0.1536875005729903</v>
      </c>
    </row>
    <row r="495" spans="13:15" x14ac:dyDescent="0.25">
      <c r="M495" s="20">
        <v>494</v>
      </c>
      <c r="N495" s="16">
        <v>126.51837195170715</v>
      </c>
      <c r="O495" s="41">
        <f t="shared" si="17"/>
        <v>-0.18053462276392063</v>
      </c>
    </row>
    <row r="496" spans="13:15" x14ac:dyDescent="0.25">
      <c r="M496" s="20">
        <v>495</v>
      </c>
      <c r="N496" s="16">
        <v>204.20470926784444</v>
      </c>
      <c r="O496" s="41">
        <f t="shared" si="17"/>
        <v>0.3226433958337076</v>
      </c>
    </row>
    <row r="497" spans="13:15" x14ac:dyDescent="0.25">
      <c r="M497" s="20">
        <v>496</v>
      </c>
      <c r="N497" s="16">
        <v>94.521033605782023</v>
      </c>
      <c r="O497" s="41">
        <f t="shared" si="17"/>
        <v>-0.38778287085394991</v>
      </c>
    </row>
    <row r="498" spans="13:15" x14ac:dyDescent="0.25">
      <c r="M498" s="20">
        <v>497</v>
      </c>
      <c r="N498" s="16">
        <v>159.69030441339143</v>
      </c>
      <c r="O498" s="41">
        <f t="shared" si="17"/>
        <v>3.4321526023228355E-2</v>
      </c>
    </row>
    <row r="499" spans="13:15" x14ac:dyDescent="0.25">
      <c r="M499" s="20">
        <v>498</v>
      </c>
      <c r="N499" s="16">
        <v>156.78050126348003</v>
      </c>
      <c r="O499" s="41">
        <f t="shared" si="17"/>
        <v>1.5474595738391494E-2</v>
      </c>
    </row>
    <row r="500" spans="13:15" x14ac:dyDescent="0.25">
      <c r="M500" s="20">
        <v>499</v>
      </c>
      <c r="N500" s="16">
        <v>115.22189055221901</v>
      </c>
      <c r="O500" s="41">
        <f t="shared" si="17"/>
        <v>-0.25370245798555469</v>
      </c>
    </row>
    <row r="501" spans="13:15" x14ac:dyDescent="0.25">
      <c r="M501" s="20">
        <v>500</v>
      </c>
      <c r="N501" s="16">
        <v>236.38666492173635</v>
      </c>
      <c r="O501" s="41">
        <f t="shared" si="17"/>
        <v>0.53108741881068422</v>
      </c>
    </row>
    <row r="502" spans="13:15" x14ac:dyDescent="0.25">
      <c r="M502" s="20">
        <v>501</v>
      </c>
      <c r="N502" s="16">
        <v>89.005903663896063</v>
      </c>
      <c r="O502" s="41">
        <f t="shared" si="17"/>
        <v>-0.42350462389752119</v>
      </c>
    </row>
    <row r="503" spans="13:15" x14ac:dyDescent="0.25">
      <c r="M503" s="20">
        <v>502</v>
      </c>
      <c r="N503" s="16">
        <v>235.40089182299306</v>
      </c>
      <c r="O503" s="41">
        <f t="shared" si="17"/>
        <v>0.52470252061946177</v>
      </c>
    </row>
    <row r="504" spans="13:15" x14ac:dyDescent="0.25">
      <c r="M504" s="20">
        <v>503</v>
      </c>
      <c r="N504" s="16">
        <v>107.064023917627</v>
      </c>
      <c r="O504" s="41">
        <f t="shared" si="17"/>
        <v>-0.30654133945416306</v>
      </c>
    </row>
    <row r="505" spans="13:15" x14ac:dyDescent="0.25">
      <c r="M505" s="20">
        <v>504</v>
      </c>
      <c r="N505" s="16">
        <v>155.49350522029013</v>
      </c>
      <c r="O505" s="41">
        <f t="shared" si="17"/>
        <v>7.1386625315010832E-3</v>
      </c>
    </row>
    <row r="506" spans="13:15" x14ac:dyDescent="0.25">
      <c r="M506" s="20">
        <v>505</v>
      </c>
      <c r="N506" s="16">
        <v>231.81611643113379</v>
      </c>
      <c r="O506" s="41">
        <f t="shared" si="17"/>
        <v>0.50148376374265125</v>
      </c>
    </row>
    <row r="507" spans="13:15" x14ac:dyDescent="0.25">
      <c r="M507" s="20">
        <v>506</v>
      </c>
      <c r="N507" s="16">
        <v>137.69657100001106</v>
      </c>
      <c r="O507" s="41">
        <f t="shared" si="17"/>
        <v>-0.10813290783010199</v>
      </c>
    </row>
    <row r="508" spans="13:15" x14ac:dyDescent="0.25">
      <c r="M508" s="20">
        <v>507</v>
      </c>
      <c r="N508" s="16">
        <v>167.29738648297021</v>
      </c>
      <c r="O508" s="41">
        <f t="shared" si="17"/>
        <v>8.3592950257114662E-2</v>
      </c>
    </row>
    <row r="509" spans="13:15" x14ac:dyDescent="0.25">
      <c r="M509" s="20">
        <v>508</v>
      </c>
      <c r="N509" s="16">
        <v>160.54979918119571</v>
      </c>
      <c r="O509" s="41">
        <f t="shared" si="17"/>
        <v>3.9888513594013908E-2</v>
      </c>
    </row>
    <row r="510" spans="13:15" x14ac:dyDescent="0.25">
      <c r="M510" s="20">
        <v>509</v>
      </c>
      <c r="N510" s="16">
        <v>186.77580065198947</v>
      </c>
      <c r="O510" s="41">
        <f t="shared" si="17"/>
        <v>0.20975554442224276</v>
      </c>
    </row>
    <row r="511" spans="13:15" x14ac:dyDescent="0.25">
      <c r="M511" s="20">
        <v>510</v>
      </c>
      <c r="N511" s="16">
        <v>228.2687141545232</v>
      </c>
      <c r="O511" s="41">
        <f t="shared" si="17"/>
        <v>0.47850707427086103</v>
      </c>
    </row>
    <row r="512" spans="13:15" x14ac:dyDescent="0.25">
      <c r="M512" s="20">
        <v>511</v>
      </c>
      <c r="N512" s="16">
        <v>106.00319212107154</v>
      </c>
      <c r="O512" s="41">
        <f t="shared" si="17"/>
        <v>-0.31341239632075135</v>
      </c>
    </row>
    <row r="513" spans="13:15" x14ac:dyDescent="0.25">
      <c r="M513" s="20">
        <v>512</v>
      </c>
      <c r="N513" s="16">
        <v>272.68253316493588</v>
      </c>
      <c r="O513" s="41">
        <f t="shared" si="17"/>
        <v>0.76617744489304385</v>
      </c>
    </row>
    <row r="514" spans="13:15" x14ac:dyDescent="0.25">
      <c r="M514" s="20">
        <v>513</v>
      </c>
      <c r="N514" s="16">
        <v>101.11249227007829</v>
      </c>
      <c r="O514" s="41">
        <f t="shared" si="17"/>
        <v>-0.34508968663454387</v>
      </c>
    </row>
    <row r="515" spans="13:15" x14ac:dyDescent="0.25">
      <c r="M515" s="20">
        <v>514</v>
      </c>
      <c r="N515" s="16">
        <v>154.69396298017412</v>
      </c>
      <c r="O515" s="41">
        <f t="shared" ref="O515:O578" si="18">N515/$B$2-1</f>
        <v>1.9599902698714811E-3</v>
      </c>
    </row>
    <row r="516" spans="13:15" x14ac:dyDescent="0.25">
      <c r="M516" s="20">
        <v>515</v>
      </c>
      <c r="N516" s="16">
        <v>119.85042662529726</v>
      </c>
      <c r="O516" s="41">
        <f t="shared" si="18"/>
        <v>-0.22372321464986222</v>
      </c>
    </row>
    <row r="517" spans="13:15" x14ac:dyDescent="0.25">
      <c r="M517" s="20">
        <v>516</v>
      </c>
      <c r="N517" s="16">
        <v>134.7470516744944</v>
      </c>
      <c r="O517" s="41">
        <f t="shared" si="18"/>
        <v>-0.12723708163082248</v>
      </c>
    </row>
    <row r="518" spans="13:15" x14ac:dyDescent="0.25">
      <c r="M518" s="20">
        <v>517</v>
      </c>
      <c r="N518" s="16">
        <v>136.06460899095461</v>
      </c>
      <c r="O518" s="41">
        <f t="shared" si="18"/>
        <v>-0.11870320163610248</v>
      </c>
    </row>
    <row r="519" spans="13:15" x14ac:dyDescent="0.25">
      <c r="M519" s="20">
        <v>518</v>
      </c>
      <c r="N519" s="16">
        <v>173.59193714655694</v>
      </c>
      <c r="O519" s="41">
        <f t="shared" si="18"/>
        <v>0.12436304755204852</v>
      </c>
    </row>
    <row r="520" spans="13:15" x14ac:dyDescent="0.25">
      <c r="M520" s="20">
        <v>519</v>
      </c>
      <c r="N520" s="16">
        <v>112.32585740737042</v>
      </c>
      <c r="O520" s="41">
        <f t="shared" si="18"/>
        <v>-0.27246019930740317</v>
      </c>
    </row>
    <row r="521" spans="13:15" x14ac:dyDescent="0.25">
      <c r="M521" s="20">
        <v>520</v>
      </c>
      <c r="N521" s="16">
        <v>168.88188181864746</v>
      </c>
      <c r="O521" s="41">
        <f t="shared" si="18"/>
        <v>9.3855800212812701E-2</v>
      </c>
    </row>
    <row r="522" spans="13:15" x14ac:dyDescent="0.25">
      <c r="M522" s="20">
        <v>521</v>
      </c>
      <c r="N522" s="16">
        <v>106.37599597713768</v>
      </c>
      <c r="O522" s="41">
        <f t="shared" si="18"/>
        <v>-0.31099772841257656</v>
      </c>
    </row>
    <row r="523" spans="13:15" x14ac:dyDescent="0.25">
      <c r="M523" s="20">
        <v>522</v>
      </c>
      <c r="N523" s="16">
        <v>150.240983758174</v>
      </c>
      <c r="O523" s="41">
        <f t="shared" si="18"/>
        <v>-2.6882163179381191E-2</v>
      </c>
    </row>
    <row r="524" spans="13:15" x14ac:dyDescent="0.25">
      <c r="M524" s="20">
        <v>523</v>
      </c>
      <c r="N524" s="16">
        <v>141.22790303242698</v>
      </c>
      <c r="O524" s="41">
        <f t="shared" si="18"/>
        <v>-8.5260306077100112E-2</v>
      </c>
    </row>
    <row r="525" spans="13:15" x14ac:dyDescent="0.25">
      <c r="M525" s="20">
        <v>524</v>
      </c>
      <c r="N525" s="16">
        <v>139.77554925484384</v>
      </c>
      <c r="O525" s="41">
        <f t="shared" si="18"/>
        <v>-9.4667269017484013E-2</v>
      </c>
    </row>
    <row r="526" spans="13:15" x14ac:dyDescent="0.25">
      <c r="M526" s="20">
        <v>525</v>
      </c>
      <c r="N526" s="16">
        <v>123.01845205023196</v>
      </c>
      <c r="O526" s="41">
        <f t="shared" si="18"/>
        <v>-0.20320376668440354</v>
      </c>
    </row>
    <row r="527" spans="13:15" x14ac:dyDescent="0.25">
      <c r="M527" s="20">
        <v>526</v>
      </c>
      <c r="N527" s="16">
        <v>147.06625434805468</v>
      </c>
      <c r="O527" s="41">
        <f t="shared" si="18"/>
        <v>-4.7445033168562967E-2</v>
      </c>
    </row>
    <row r="528" spans="13:15" x14ac:dyDescent="0.25">
      <c r="M528" s="20">
        <v>527</v>
      </c>
      <c r="N528" s="16">
        <v>157.45547306032122</v>
      </c>
      <c r="O528" s="41">
        <f t="shared" si="18"/>
        <v>1.984641944738863E-2</v>
      </c>
    </row>
    <row r="529" spans="13:15" x14ac:dyDescent="0.25">
      <c r="M529" s="20">
        <v>528</v>
      </c>
      <c r="N529" s="16">
        <v>383.84022547420392</v>
      </c>
      <c r="O529" s="41">
        <f t="shared" si="18"/>
        <v>1.4861509859347826</v>
      </c>
    </row>
    <row r="530" spans="13:15" x14ac:dyDescent="0.25">
      <c r="M530" s="20">
        <v>529</v>
      </c>
      <c r="N530" s="16">
        <v>267.7689077988602</v>
      </c>
      <c r="O530" s="41">
        <f t="shared" si="18"/>
        <v>0.73435166495220705</v>
      </c>
    </row>
    <row r="531" spans="13:15" x14ac:dyDescent="0.25">
      <c r="M531" s="20">
        <v>530</v>
      </c>
      <c r="N531" s="16">
        <v>204.00915670893835</v>
      </c>
      <c r="O531" s="41">
        <f t="shared" si="18"/>
        <v>0.32137679281802356</v>
      </c>
    </row>
    <row r="532" spans="13:15" x14ac:dyDescent="0.25">
      <c r="M532" s="20">
        <v>531</v>
      </c>
      <c r="N532" s="16">
        <v>128.4995164721806</v>
      </c>
      <c r="O532" s="41">
        <f t="shared" si="18"/>
        <v>-0.1677026575972439</v>
      </c>
    </row>
    <row r="533" spans="13:15" x14ac:dyDescent="0.25">
      <c r="M533" s="20">
        <v>532</v>
      </c>
      <c r="N533" s="16">
        <v>146.32497840278756</v>
      </c>
      <c r="O533" s="41">
        <f t="shared" si="18"/>
        <v>-5.2246311929533884E-2</v>
      </c>
    </row>
    <row r="534" spans="13:15" x14ac:dyDescent="0.25">
      <c r="M534" s="20">
        <v>533</v>
      </c>
      <c r="N534" s="16">
        <v>208.3153745073447</v>
      </c>
      <c r="O534" s="41">
        <f t="shared" si="18"/>
        <v>0.34926836570341235</v>
      </c>
    </row>
    <row r="535" spans="13:15" x14ac:dyDescent="0.25">
      <c r="M535" s="20">
        <v>534</v>
      </c>
      <c r="N535" s="16">
        <v>128.33931334336418</v>
      </c>
      <c r="O535" s="41">
        <f t="shared" si="18"/>
        <v>-0.16874030071076784</v>
      </c>
    </row>
    <row r="536" spans="13:15" x14ac:dyDescent="0.25">
      <c r="M536" s="20">
        <v>535</v>
      </c>
      <c r="N536" s="16">
        <v>319.62899890282773</v>
      </c>
      <c r="O536" s="41">
        <f t="shared" si="18"/>
        <v>1.0702518861171759</v>
      </c>
    </row>
    <row r="537" spans="13:15" x14ac:dyDescent="0.25">
      <c r="M537" s="20">
        <v>536</v>
      </c>
      <c r="N537" s="16">
        <v>360.26412747517838</v>
      </c>
      <c r="O537" s="41">
        <f t="shared" si="18"/>
        <v>1.333447503092775</v>
      </c>
    </row>
    <row r="538" spans="13:15" x14ac:dyDescent="0.25">
      <c r="M538" s="20">
        <v>537</v>
      </c>
      <c r="N538" s="16">
        <v>162.14985833353731</v>
      </c>
      <c r="O538" s="41">
        <f t="shared" si="18"/>
        <v>5.0252171113841504E-2</v>
      </c>
    </row>
    <row r="539" spans="13:15" x14ac:dyDescent="0.25">
      <c r="M539" s="20">
        <v>538</v>
      </c>
      <c r="N539" s="16">
        <v>293.01283003933611</v>
      </c>
      <c r="O539" s="41">
        <f t="shared" si="18"/>
        <v>0.89785772294674104</v>
      </c>
    </row>
    <row r="540" spans="13:15" x14ac:dyDescent="0.25">
      <c r="M540" s="20">
        <v>539</v>
      </c>
      <c r="N540" s="16">
        <v>257.01275709239576</v>
      </c>
      <c r="O540" s="41">
        <f t="shared" si="18"/>
        <v>0.66468357675039647</v>
      </c>
    </row>
    <row r="541" spans="13:15" x14ac:dyDescent="0.25">
      <c r="M541" s="20">
        <v>540</v>
      </c>
      <c r="N541" s="16">
        <v>145.16257463088235</v>
      </c>
      <c r="O541" s="41">
        <f t="shared" si="18"/>
        <v>-5.9775255202757061E-2</v>
      </c>
    </row>
    <row r="542" spans="13:15" x14ac:dyDescent="0.25">
      <c r="M542" s="20">
        <v>541</v>
      </c>
      <c r="N542" s="16">
        <v>352.08344235405156</v>
      </c>
      <c r="O542" s="41">
        <f t="shared" si="18"/>
        <v>1.280460825226001</v>
      </c>
    </row>
    <row r="543" spans="13:15" x14ac:dyDescent="0.25">
      <c r="M543" s="20">
        <v>542</v>
      </c>
      <c r="N543" s="16">
        <v>162.13802828995591</v>
      </c>
      <c r="O543" s="41">
        <f t="shared" si="18"/>
        <v>5.0175547371561047E-2</v>
      </c>
    </row>
    <row r="544" spans="13:15" x14ac:dyDescent="0.25">
      <c r="M544" s="20">
        <v>543</v>
      </c>
      <c r="N544" s="16">
        <v>168.60569880150666</v>
      </c>
      <c r="O544" s="41">
        <f t="shared" si="18"/>
        <v>9.2066949970463163E-2</v>
      </c>
    </row>
    <row r="545" spans="13:15" x14ac:dyDescent="0.25">
      <c r="M545" s="20">
        <v>544</v>
      </c>
      <c r="N545" s="16">
        <v>207.73953794957561</v>
      </c>
      <c r="O545" s="41">
        <f t="shared" si="18"/>
        <v>0.34553864554689095</v>
      </c>
    </row>
    <row r="546" spans="13:15" x14ac:dyDescent="0.25">
      <c r="M546" s="20">
        <v>545</v>
      </c>
      <c r="N546" s="16">
        <v>103.91923814126183</v>
      </c>
      <c r="O546" s="41">
        <f t="shared" si="18"/>
        <v>-0.32691026313537686</v>
      </c>
    </row>
    <row r="547" spans="13:15" x14ac:dyDescent="0.25">
      <c r="M547" s="20">
        <v>546</v>
      </c>
      <c r="N547" s="16">
        <v>151.20107309088357</v>
      </c>
      <c r="O547" s="41">
        <f t="shared" si="18"/>
        <v>-2.066361993485144E-2</v>
      </c>
    </row>
    <row r="548" spans="13:15" x14ac:dyDescent="0.25">
      <c r="M548" s="20">
        <v>547</v>
      </c>
      <c r="N548" s="16">
        <v>103.52910257815039</v>
      </c>
      <c r="O548" s="41">
        <f t="shared" si="18"/>
        <v>-0.32943718931587151</v>
      </c>
    </row>
    <row r="549" spans="13:15" x14ac:dyDescent="0.25">
      <c r="M549" s="20">
        <v>548</v>
      </c>
      <c r="N549" s="16">
        <v>317.91163165707161</v>
      </c>
      <c r="O549" s="41">
        <f t="shared" si="18"/>
        <v>1.0591284186224028</v>
      </c>
    </row>
    <row r="550" spans="13:15" x14ac:dyDescent="0.25">
      <c r="M550" s="20">
        <v>549</v>
      </c>
      <c r="N550" s="16">
        <v>265.29648248139728</v>
      </c>
      <c r="O550" s="41">
        <f t="shared" si="18"/>
        <v>0.71833765122275328</v>
      </c>
    </row>
    <row r="551" spans="13:15" x14ac:dyDescent="0.25">
      <c r="M551" s="20">
        <v>550</v>
      </c>
      <c r="N551" s="16">
        <v>106.45600817107136</v>
      </c>
      <c r="O551" s="41">
        <f t="shared" si="18"/>
        <v>-0.31047948571253314</v>
      </c>
    </row>
    <row r="552" spans="13:15" x14ac:dyDescent="0.25">
      <c r="M552" s="20">
        <v>551</v>
      </c>
      <c r="N552" s="16">
        <v>176.00719202672258</v>
      </c>
      <c r="O552" s="41">
        <f t="shared" si="18"/>
        <v>0.14000676570115411</v>
      </c>
    </row>
    <row r="553" spans="13:15" x14ac:dyDescent="0.25">
      <c r="M553" s="20">
        <v>552</v>
      </c>
      <c r="N553" s="16">
        <v>154.40647882933675</v>
      </c>
      <c r="O553" s="41">
        <f t="shared" si="18"/>
        <v>9.7942059155808892E-5</v>
      </c>
    </row>
    <row r="554" spans="13:15" x14ac:dyDescent="0.25">
      <c r="M554" s="20">
        <v>553</v>
      </c>
      <c r="N554" s="16">
        <v>264.92913608048644</v>
      </c>
      <c r="O554" s="41">
        <f t="shared" si="18"/>
        <v>0.71595833150534793</v>
      </c>
    </row>
    <row r="555" spans="13:15" x14ac:dyDescent="0.25">
      <c r="M555" s="20">
        <v>554</v>
      </c>
      <c r="N555" s="16">
        <v>126.40442170155117</v>
      </c>
      <c r="O555" s="41">
        <f t="shared" si="18"/>
        <v>-0.18127268383196748</v>
      </c>
    </row>
    <row r="556" spans="13:15" x14ac:dyDescent="0.25">
      <c r="M556" s="20">
        <v>555</v>
      </c>
      <c r="N556" s="16">
        <v>170.66684141982535</v>
      </c>
      <c r="O556" s="41">
        <f t="shared" si="18"/>
        <v>0.10541706653616312</v>
      </c>
    </row>
    <row r="557" spans="13:15" x14ac:dyDescent="0.25">
      <c r="M557" s="20">
        <v>556</v>
      </c>
      <c r="N557" s="16">
        <v>113.79313683792752</v>
      </c>
      <c r="O557" s="41">
        <f t="shared" si="18"/>
        <v>-0.26295656221878194</v>
      </c>
    </row>
    <row r="558" spans="13:15" x14ac:dyDescent="0.25">
      <c r="M558" s="20">
        <v>557</v>
      </c>
      <c r="N558" s="16">
        <v>290.57965072257116</v>
      </c>
      <c r="O558" s="41">
        <f t="shared" si="18"/>
        <v>0.88209790738843696</v>
      </c>
    </row>
    <row r="559" spans="13:15" x14ac:dyDescent="0.25">
      <c r="M559" s="20">
        <v>558</v>
      </c>
      <c r="N559" s="16">
        <v>178.62524691093046</v>
      </c>
      <c r="O559" s="41">
        <f t="shared" si="18"/>
        <v>0.15696402890503935</v>
      </c>
    </row>
    <row r="560" spans="13:15" x14ac:dyDescent="0.25">
      <c r="M560" s="20">
        <v>559</v>
      </c>
      <c r="N560" s="16">
        <v>270.04213412398997</v>
      </c>
      <c r="O560" s="41">
        <f t="shared" si="18"/>
        <v>0.74907545754713944</v>
      </c>
    </row>
    <row r="561" spans="13:15" x14ac:dyDescent="0.25">
      <c r="M561" s="20">
        <v>560</v>
      </c>
      <c r="N561" s="16">
        <v>186.60550331510561</v>
      </c>
      <c r="O561" s="41">
        <f t="shared" si="18"/>
        <v>0.20865252065376505</v>
      </c>
    </row>
    <row r="562" spans="13:15" x14ac:dyDescent="0.25">
      <c r="M562" s="20">
        <v>561</v>
      </c>
      <c r="N562" s="16">
        <v>143.60614637927947</v>
      </c>
      <c r="O562" s="41">
        <f t="shared" si="18"/>
        <v>-6.9856313350007637E-2</v>
      </c>
    </row>
    <row r="563" spans="13:15" x14ac:dyDescent="0.25">
      <c r="M563" s="20">
        <v>562</v>
      </c>
      <c r="N563" s="16">
        <v>189.11145295111996</v>
      </c>
      <c r="O563" s="41">
        <f t="shared" si="18"/>
        <v>0.22488367295309253</v>
      </c>
    </row>
    <row r="564" spans="13:15" x14ac:dyDescent="0.25">
      <c r="M564" s="20">
        <v>563</v>
      </c>
      <c r="N564" s="16">
        <v>269.42451930041022</v>
      </c>
      <c r="O564" s="41">
        <f t="shared" si="18"/>
        <v>0.74507513762060307</v>
      </c>
    </row>
    <row r="565" spans="13:15" x14ac:dyDescent="0.25">
      <c r="M565" s="20">
        <v>564</v>
      </c>
      <c r="N565" s="16">
        <v>236.73007115025004</v>
      </c>
      <c r="O565" s="41">
        <f t="shared" si="18"/>
        <v>0.53331167691844428</v>
      </c>
    </row>
    <row r="566" spans="13:15" x14ac:dyDescent="0.25">
      <c r="M566" s="20">
        <v>565</v>
      </c>
      <c r="N566" s="16">
        <v>344.60194748124144</v>
      </c>
      <c r="O566" s="41">
        <f t="shared" si="18"/>
        <v>1.2320028351043981</v>
      </c>
    </row>
    <row r="567" spans="13:15" x14ac:dyDescent="0.25">
      <c r="M567" s="20">
        <v>566</v>
      </c>
      <c r="N567" s="16">
        <v>237.37021023768361</v>
      </c>
      <c r="O567" s="41">
        <f t="shared" si="18"/>
        <v>0.53745788754916224</v>
      </c>
    </row>
    <row r="568" spans="13:15" x14ac:dyDescent="0.25">
      <c r="M568" s="20">
        <v>567</v>
      </c>
      <c r="N568" s="16">
        <v>101.79050509614613</v>
      </c>
      <c r="O568" s="41">
        <f t="shared" si="18"/>
        <v>-0.34069816603786196</v>
      </c>
    </row>
    <row r="569" spans="13:15" x14ac:dyDescent="0.25">
      <c r="M569" s="20">
        <v>568</v>
      </c>
      <c r="N569" s="16">
        <v>161.57621486634201</v>
      </c>
      <c r="O569" s="41">
        <f t="shared" si="18"/>
        <v>4.6536655706927776E-2</v>
      </c>
    </row>
    <row r="570" spans="13:15" x14ac:dyDescent="0.25">
      <c r="M570" s="20">
        <v>569</v>
      </c>
      <c r="N570" s="16">
        <v>90.985498030204056</v>
      </c>
      <c r="O570" s="41">
        <f t="shared" si="18"/>
        <v>-0.41068269915144395</v>
      </c>
    </row>
    <row r="571" spans="13:15" x14ac:dyDescent="0.25">
      <c r="M571" s="20">
        <v>570</v>
      </c>
      <c r="N571" s="16">
        <v>233.90423871175761</v>
      </c>
      <c r="O571" s="41">
        <f t="shared" si="18"/>
        <v>0.51500862883544274</v>
      </c>
    </row>
    <row r="572" spans="13:15" x14ac:dyDescent="0.25">
      <c r="M572" s="20">
        <v>571</v>
      </c>
      <c r="N572" s="16">
        <v>255.48945398600324</v>
      </c>
      <c r="O572" s="41">
        <f t="shared" si="18"/>
        <v>0.65481707170873094</v>
      </c>
    </row>
    <row r="573" spans="13:15" x14ac:dyDescent="0.25">
      <c r="M573" s="20">
        <v>572</v>
      </c>
      <c r="N573" s="16">
        <v>142.85007350567614</v>
      </c>
      <c r="O573" s="41">
        <f t="shared" si="18"/>
        <v>-7.4753432503752548E-2</v>
      </c>
    </row>
    <row r="574" spans="13:15" x14ac:dyDescent="0.25">
      <c r="M574" s="20">
        <v>573</v>
      </c>
      <c r="N574" s="16">
        <v>217.88578579085495</v>
      </c>
      <c r="O574" s="41">
        <f t="shared" si="18"/>
        <v>0.41125636453523229</v>
      </c>
    </row>
    <row r="575" spans="13:15" x14ac:dyDescent="0.25">
      <c r="M575" s="20">
        <v>574</v>
      </c>
      <c r="N575" s="16">
        <v>301.03501661174681</v>
      </c>
      <c r="O575" s="41">
        <f t="shared" si="18"/>
        <v>0.94981779834454994</v>
      </c>
    </row>
    <row r="576" spans="13:15" x14ac:dyDescent="0.25">
      <c r="M576" s="20">
        <v>575</v>
      </c>
      <c r="N576" s="16">
        <v>146.83293588169016</v>
      </c>
      <c r="O576" s="41">
        <f t="shared" si="18"/>
        <v>-4.8956247722671598E-2</v>
      </c>
    </row>
    <row r="577" spans="13:15" x14ac:dyDescent="0.25">
      <c r="M577" s="20">
        <v>576</v>
      </c>
      <c r="N577" s="16">
        <v>202.42906158171112</v>
      </c>
      <c r="O577" s="41">
        <f t="shared" si="18"/>
        <v>0.31114244321703133</v>
      </c>
    </row>
    <row r="578" spans="13:15" x14ac:dyDescent="0.25">
      <c r="M578" s="20">
        <v>577</v>
      </c>
      <c r="N578" s="16">
        <v>235.41395191054519</v>
      </c>
      <c r="O578" s="41">
        <f t="shared" si="18"/>
        <v>0.52478711141372791</v>
      </c>
    </row>
    <row r="579" spans="13:15" x14ac:dyDescent="0.25">
      <c r="M579" s="20">
        <v>578</v>
      </c>
      <c r="N579" s="16">
        <v>143.33812565617308</v>
      </c>
      <c r="O579" s="41">
        <f t="shared" ref="O579:O642" si="19">N579/$B$2-1</f>
        <v>-7.1592296034414193E-2</v>
      </c>
    </row>
    <row r="580" spans="13:15" x14ac:dyDescent="0.25">
      <c r="M580" s="20">
        <v>579</v>
      </c>
      <c r="N580" s="16">
        <v>425.08309052873062</v>
      </c>
      <c r="O580" s="41">
        <f t="shared" si="19"/>
        <v>1.7532829403603816</v>
      </c>
    </row>
    <row r="581" spans="13:15" x14ac:dyDescent="0.25">
      <c r="M581" s="20">
        <v>580</v>
      </c>
      <c r="N581" s="16">
        <v>379.91327689753768</v>
      </c>
      <c r="O581" s="41">
        <f t="shared" si="19"/>
        <v>1.4607159574316273</v>
      </c>
    </row>
    <row r="582" spans="13:15" x14ac:dyDescent="0.25">
      <c r="M582" s="20">
        <v>581</v>
      </c>
      <c r="N582" s="16">
        <v>179.73875533224663</v>
      </c>
      <c r="O582" s="41">
        <f t="shared" si="19"/>
        <v>0.16417627471924967</v>
      </c>
    </row>
    <row r="583" spans="13:15" x14ac:dyDescent="0.25">
      <c r="M583" s="20">
        <v>582</v>
      </c>
      <c r="N583" s="16">
        <v>101.45067042568597</v>
      </c>
      <c r="O583" s="41">
        <f t="shared" si="19"/>
        <v>-0.34289929099806016</v>
      </c>
    </row>
    <row r="584" spans="13:15" x14ac:dyDescent="0.25">
      <c r="M584" s="20">
        <v>583</v>
      </c>
      <c r="N584" s="16">
        <v>178.67459680009102</v>
      </c>
      <c r="O584" s="41">
        <f t="shared" si="19"/>
        <v>0.15728367043151237</v>
      </c>
    </row>
    <row r="585" spans="13:15" x14ac:dyDescent="0.25">
      <c r="M585" s="20">
        <v>584</v>
      </c>
      <c r="N585" s="16">
        <v>117.94851085126412</v>
      </c>
      <c r="O585" s="41">
        <f t="shared" si="19"/>
        <v>-0.23604201154233428</v>
      </c>
    </row>
    <row r="586" spans="13:15" x14ac:dyDescent="0.25">
      <c r="M586" s="20">
        <v>585</v>
      </c>
      <c r="N586" s="16">
        <v>256.00907083198672</v>
      </c>
      <c r="O586" s="41">
        <f t="shared" si="19"/>
        <v>0.65818265417824473</v>
      </c>
    </row>
    <row r="587" spans="13:15" x14ac:dyDescent="0.25">
      <c r="M587" s="20">
        <v>586</v>
      </c>
      <c r="N587" s="16">
        <v>164.88117201197898</v>
      </c>
      <c r="O587" s="41">
        <f t="shared" si="19"/>
        <v>6.794301679361836E-2</v>
      </c>
    </row>
    <row r="588" spans="13:15" x14ac:dyDescent="0.25">
      <c r="M588" s="20">
        <v>587</v>
      </c>
      <c r="N588" s="16">
        <v>179.30771083100157</v>
      </c>
      <c r="O588" s="41">
        <f t="shared" si="19"/>
        <v>0.16138437944452111</v>
      </c>
    </row>
    <row r="589" spans="13:15" x14ac:dyDescent="0.25">
      <c r="M589" s="20">
        <v>588</v>
      </c>
      <c r="N589" s="16">
        <v>496.6504215953633</v>
      </c>
      <c r="O589" s="41">
        <f t="shared" si="19"/>
        <v>2.2168278709945146</v>
      </c>
    </row>
    <row r="590" spans="13:15" x14ac:dyDescent="0.25">
      <c r="M590" s="20">
        <v>589</v>
      </c>
      <c r="N590" s="16">
        <v>163.56191194240026</v>
      </c>
      <c r="O590" s="41">
        <f t="shared" si="19"/>
        <v>5.9398107987784998E-2</v>
      </c>
    </row>
    <row r="591" spans="13:15" x14ac:dyDescent="0.25">
      <c r="M591" s="20">
        <v>590</v>
      </c>
      <c r="N591" s="16">
        <v>145.10996956508114</v>
      </c>
      <c r="O591" s="41">
        <f t="shared" si="19"/>
        <v>-6.0115980659671386E-2</v>
      </c>
    </row>
    <row r="592" spans="13:15" x14ac:dyDescent="0.25">
      <c r="M592" s="20">
        <v>591</v>
      </c>
      <c r="N592" s="16">
        <v>260.62145427102757</v>
      </c>
      <c r="O592" s="41">
        <f t="shared" si="19"/>
        <v>0.68805727615230694</v>
      </c>
    </row>
    <row r="593" spans="13:15" x14ac:dyDescent="0.25">
      <c r="M593" s="20">
        <v>592</v>
      </c>
      <c r="N593" s="16">
        <v>188.34446400526147</v>
      </c>
      <c r="O593" s="41">
        <f t="shared" si="19"/>
        <v>0.21991584989183988</v>
      </c>
    </row>
    <row r="594" spans="13:15" x14ac:dyDescent="0.25">
      <c r="M594" s="20">
        <v>593</v>
      </c>
      <c r="N594" s="16">
        <v>229.33870935174673</v>
      </c>
      <c r="O594" s="41">
        <f t="shared" si="19"/>
        <v>0.4854374829096022</v>
      </c>
    </row>
    <row r="595" spans="13:15" x14ac:dyDescent="0.25">
      <c r="M595" s="20">
        <v>594</v>
      </c>
      <c r="N595" s="16">
        <v>167.90834255329017</v>
      </c>
      <c r="O595" s="41">
        <f t="shared" si="19"/>
        <v>8.7550141129208114E-2</v>
      </c>
    </row>
    <row r="596" spans="13:15" x14ac:dyDescent="0.25">
      <c r="M596" s="20">
        <v>595</v>
      </c>
      <c r="N596" s="16">
        <v>135.97300807534054</v>
      </c>
      <c r="O596" s="41">
        <f t="shared" si="19"/>
        <v>-0.11929650502525369</v>
      </c>
    </row>
    <row r="597" spans="13:15" x14ac:dyDescent="0.25">
      <c r="M597" s="20">
        <v>596</v>
      </c>
      <c r="N597" s="16">
        <v>387.80603895426606</v>
      </c>
      <c r="O597" s="41">
        <f t="shared" si="19"/>
        <v>1.511837744224144</v>
      </c>
    </row>
    <row r="598" spans="13:15" x14ac:dyDescent="0.25">
      <c r="M598" s="20">
        <v>597</v>
      </c>
      <c r="N598" s="16">
        <v>189.42877292865947</v>
      </c>
      <c r="O598" s="41">
        <f t="shared" si="19"/>
        <v>0.22693896920048839</v>
      </c>
    </row>
    <row r="599" spans="13:15" x14ac:dyDescent="0.25">
      <c r="M599" s="20">
        <v>598</v>
      </c>
      <c r="N599" s="16">
        <v>181.52324541626737</v>
      </c>
      <c r="O599" s="41">
        <f t="shared" si="19"/>
        <v>0.1757344999581445</v>
      </c>
    </row>
    <row r="600" spans="13:15" x14ac:dyDescent="0.25">
      <c r="M600" s="20">
        <v>599</v>
      </c>
      <c r="N600" s="16">
        <v>205.22216915929027</v>
      </c>
      <c r="O600" s="41">
        <f t="shared" si="19"/>
        <v>0.32923353085444984</v>
      </c>
    </row>
    <row r="601" spans="13:15" x14ac:dyDescent="0.25">
      <c r="M601" s="20">
        <v>600</v>
      </c>
      <c r="N601" s="16">
        <v>150.07897906915895</v>
      </c>
      <c r="O601" s="41">
        <f t="shared" si="19"/>
        <v>-2.7931475082069945E-2</v>
      </c>
    </row>
    <row r="602" spans="13:15" x14ac:dyDescent="0.25">
      <c r="M602" s="20">
        <v>601</v>
      </c>
      <c r="N602" s="16">
        <v>135.39044660709624</v>
      </c>
      <c r="O602" s="41">
        <f t="shared" si="19"/>
        <v>-0.12306978273957847</v>
      </c>
    </row>
    <row r="603" spans="13:15" x14ac:dyDescent="0.25">
      <c r="M603" s="20">
        <v>602</v>
      </c>
      <c r="N603" s="16">
        <v>156.66019575166825</v>
      </c>
      <c r="O603" s="41">
        <f t="shared" si="19"/>
        <v>1.469537134513077E-2</v>
      </c>
    </row>
    <row r="604" spans="13:15" x14ac:dyDescent="0.25">
      <c r="M604" s="20">
        <v>603</v>
      </c>
      <c r="N604" s="16">
        <v>366.09879002906467</v>
      </c>
      <c r="O604" s="41">
        <f t="shared" si="19"/>
        <v>1.3712388837200145</v>
      </c>
    </row>
    <row r="605" spans="13:15" x14ac:dyDescent="0.25">
      <c r="M605" s="20">
        <v>604</v>
      </c>
      <c r="N605" s="16">
        <v>250.91907613741856</v>
      </c>
      <c r="O605" s="41">
        <f t="shared" si="19"/>
        <v>0.62521452189698135</v>
      </c>
    </row>
    <row r="606" spans="13:15" x14ac:dyDescent="0.25">
      <c r="M606" s="20">
        <v>605</v>
      </c>
      <c r="N606" s="16">
        <v>459.45060981766079</v>
      </c>
      <c r="O606" s="41">
        <f t="shared" si="19"/>
        <v>1.9758829606129451</v>
      </c>
    </row>
    <row r="607" spans="13:15" x14ac:dyDescent="0.25">
      <c r="M607" s="20">
        <v>606</v>
      </c>
      <c r="N607" s="16">
        <v>145.65931411581761</v>
      </c>
      <c r="O607" s="41">
        <f t="shared" si="19"/>
        <v>-5.655785046436923E-2</v>
      </c>
    </row>
    <row r="608" spans="13:15" x14ac:dyDescent="0.25">
      <c r="M608" s="20">
        <v>607</v>
      </c>
      <c r="N608" s="16">
        <v>197.22843121755926</v>
      </c>
      <c r="O608" s="41">
        <f t="shared" si="19"/>
        <v>0.27745771856018986</v>
      </c>
    </row>
    <row r="609" spans="13:15" x14ac:dyDescent="0.25">
      <c r="M609" s="20">
        <v>608</v>
      </c>
      <c r="N609" s="16">
        <v>360.35875083979664</v>
      </c>
      <c r="O609" s="41">
        <f t="shared" si="19"/>
        <v>1.3340603830246462</v>
      </c>
    </row>
    <row r="610" spans="13:15" x14ac:dyDescent="0.25">
      <c r="M610" s="20">
        <v>609</v>
      </c>
      <c r="N610" s="16">
        <v>82.749073018063811</v>
      </c>
      <c r="O610" s="41">
        <f t="shared" si="19"/>
        <v>-0.46403040688377628</v>
      </c>
    </row>
    <row r="611" spans="13:15" x14ac:dyDescent="0.25">
      <c r="M611" s="20">
        <v>610</v>
      </c>
      <c r="N611" s="16">
        <v>216.83940728443221</v>
      </c>
      <c r="O611" s="41">
        <f t="shared" si="19"/>
        <v>0.40447892230079741</v>
      </c>
    </row>
    <row r="612" spans="13:15" x14ac:dyDescent="0.25">
      <c r="M612" s="20">
        <v>611</v>
      </c>
      <c r="N612" s="16">
        <v>233.97232092442636</v>
      </c>
      <c r="O612" s="41">
        <f t="shared" si="19"/>
        <v>0.51544960049218336</v>
      </c>
    </row>
    <row r="613" spans="13:15" x14ac:dyDescent="0.25">
      <c r="M613" s="20">
        <v>612</v>
      </c>
      <c r="N613" s="16">
        <v>209.65484642262166</v>
      </c>
      <c r="O613" s="41">
        <f t="shared" si="19"/>
        <v>0.35794418757352431</v>
      </c>
    </row>
    <row r="614" spans="13:15" x14ac:dyDescent="0.25">
      <c r="M614" s="20">
        <v>613</v>
      </c>
      <c r="N614" s="16">
        <v>162.94280351671563</v>
      </c>
      <c r="O614" s="41">
        <f t="shared" si="19"/>
        <v>5.5388113930974647E-2</v>
      </c>
    </row>
    <row r="615" spans="13:15" x14ac:dyDescent="0.25">
      <c r="M615" s="20">
        <v>614</v>
      </c>
      <c r="N615" s="16">
        <v>182.31898015230607</v>
      </c>
      <c r="O615" s="41">
        <f t="shared" si="19"/>
        <v>0.18088851083884649</v>
      </c>
    </row>
    <row r="616" spans="13:15" x14ac:dyDescent="0.25">
      <c r="M616" s="20">
        <v>615</v>
      </c>
      <c r="N616" s="16">
        <v>242.4802743178515</v>
      </c>
      <c r="O616" s="41">
        <f t="shared" si="19"/>
        <v>0.5705560101740228</v>
      </c>
    </row>
    <row r="617" spans="13:15" x14ac:dyDescent="0.25">
      <c r="M617" s="20">
        <v>616</v>
      </c>
      <c r="N617" s="16">
        <v>139.16161238130286</v>
      </c>
      <c r="O617" s="41">
        <f t="shared" si="19"/>
        <v>-9.8643766690623802E-2</v>
      </c>
    </row>
    <row r="618" spans="13:15" x14ac:dyDescent="0.25">
      <c r="M618" s="20">
        <v>617</v>
      </c>
      <c r="N618" s="16">
        <v>256.29034807594763</v>
      </c>
      <c r="O618" s="41">
        <f t="shared" si="19"/>
        <v>0.66000449996454935</v>
      </c>
    </row>
    <row r="619" spans="13:15" x14ac:dyDescent="0.25">
      <c r="M619" s="20">
        <v>618</v>
      </c>
      <c r="N619" s="16">
        <v>175.74656952724899</v>
      </c>
      <c r="O619" s="41">
        <f t="shared" si="19"/>
        <v>0.13831870165517612</v>
      </c>
    </row>
    <row r="620" spans="13:15" x14ac:dyDescent="0.25">
      <c r="M620" s="20">
        <v>619</v>
      </c>
      <c r="N620" s="16">
        <v>202.02127033640832</v>
      </c>
      <c r="O620" s="41">
        <f t="shared" si="19"/>
        <v>0.30850116036213349</v>
      </c>
    </row>
    <row r="621" spans="13:15" x14ac:dyDescent="0.25">
      <c r="M621" s="20">
        <v>620</v>
      </c>
      <c r="N621" s="16">
        <v>122.76145795265489</v>
      </c>
      <c r="O621" s="41">
        <f t="shared" si="19"/>
        <v>-0.20486832940260558</v>
      </c>
    </row>
    <row r="622" spans="13:15" x14ac:dyDescent="0.25">
      <c r="M622" s="20">
        <v>621</v>
      </c>
      <c r="N622" s="16">
        <v>154.25306652571265</v>
      </c>
      <c r="O622" s="41">
        <f t="shared" si="19"/>
        <v>-8.9571656387776866E-4</v>
      </c>
    </row>
    <row r="623" spans="13:15" x14ac:dyDescent="0.25">
      <c r="M623" s="20">
        <v>622</v>
      </c>
      <c r="N623" s="16">
        <v>168.28578445598868</v>
      </c>
      <c r="O623" s="41">
        <f t="shared" si="19"/>
        <v>8.9994849881053218E-2</v>
      </c>
    </row>
    <row r="624" spans="13:15" x14ac:dyDescent="0.25">
      <c r="M624" s="20">
        <v>623</v>
      </c>
      <c r="N624" s="16">
        <v>305.61277878877456</v>
      </c>
      <c r="O624" s="41">
        <f t="shared" si="19"/>
        <v>0.97946817679493825</v>
      </c>
    </row>
    <row r="625" spans="13:15" x14ac:dyDescent="0.25">
      <c r="M625" s="20">
        <v>624</v>
      </c>
      <c r="N625" s="16">
        <v>180.67072268979732</v>
      </c>
      <c r="O625" s="41">
        <f t="shared" si="19"/>
        <v>0.17021267062322565</v>
      </c>
    </row>
    <row r="626" spans="13:15" x14ac:dyDescent="0.25">
      <c r="M626" s="20">
        <v>625</v>
      </c>
      <c r="N626" s="16">
        <v>139.3204075536735</v>
      </c>
      <c r="O626" s="41">
        <f t="shared" si="19"/>
        <v>-9.7615242976457961E-2</v>
      </c>
    </row>
    <row r="627" spans="13:15" x14ac:dyDescent="0.25">
      <c r="M627" s="20">
        <v>626</v>
      </c>
      <c r="N627" s="16">
        <v>163.68134033736379</v>
      </c>
      <c r="O627" s="41">
        <f t="shared" si="19"/>
        <v>6.0171651254440794E-2</v>
      </c>
    </row>
    <row r="628" spans="13:15" x14ac:dyDescent="0.25">
      <c r="M628" s="20">
        <v>627</v>
      </c>
      <c r="N628" s="16">
        <v>123.52803381068378</v>
      </c>
      <c r="O628" s="41">
        <f t="shared" si="19"/>
        <v>-0.19990318193043066</v>
      </c>
    </row>
    <row r="629" spans="13:15" x14ac:dyDescent="0.25">
      <c r="M629" s="20">
        <v>628</v>
      </c>
      <c r="N629" s="16">
        <v>233.14822392228027</v>
      </c>
      <c r="O629" s="41">
        <f t="shared" si="19"/>
        <v>0.51011188589528245</v>
      </c>
    </row>
    <row r="630" spans="13:15" x14ac:dyDescent="0.25">
      <c r="M630" s="20">
        <v>629</v>
      </c>
      <c r="N630" s="16">
        <v>153.10045411538806</v>
      </c>
      <c r="O630" s="41">
        <f t="shared" si="19"/>
        <v>-8.3612407329222149E-3</v>
      </c>
    </row>
    <row r="631" spans="13:15" x14ac:dyDescent="0.25">
      <c r="M631" s="20">
        <v>630</v>
      </c>
      <c r="N631" s="16">
        <v>122.38359896967307</v>
      </c>
      <c r="O631" s="41">
        <f t="shared" si="19"/>
        <v>-0.20731573960283667</v>
      </c>
    </row>
    <row r="632" spans="13:15" x14ac:dyDescent="0.25">
      <c r="M632" s="20">
        <v>631</v>
      </c>
      <c r="N632" s="16">
        <v>240.97823412112876</v>
      </c>
      <c r="O632" s="41">
        <f t="shared" si="19"/>
        <v>0.56082722598684565</v>
      </c>
    </row>
    <row r="633" spans="13:15" x14ac:dyDescent="0.25">
      <c r="M633" s="20">
        <v>632</v>
      </c>
      <c r="N633" s="16">
        <v>206.27162911698164</v>
      </c>
      <c r="O633" s="41">
        <f t="shared" si="19"/>
        <v>0.33603093179201471</v>
      </c>
    </row>
    <row r="634" spans="13:15" x14ac:dyDescent="0.25">
      <c r="M634" s="20">
        <v>633</v>
      </c>
      <c r="N634" s="16">
        <v>74.884100426713189</v>
      </c>
      <c r="O634" s="41">
        <f t="shared" si="19"/>
        <v>-0.51497220001705091</v>
      </c>
    </row>
    <row r="635" spans="13:15" x14ac:dyDescent="0.25">
      <c r="M635" s="20">
        <v>634</v>
      </c>
      <c r="N635" s="16">
        <v>131.67700234509033</v>
      </c>
      <c r="O635" s="41">
        <f t="shared" si="19"/>
        <v>-0.14712193387041483</v>
      </c>
    </row>
    <row r="636" spans="13:15" x14ac:dyDescent="0.25">
      <c r="M636" s="20">
        <v>635</v>
      </c>
      <c r="N636" s="16">
        <v>245.60707490775562</v>
      </c>
      <c r="O636" s="41">
        <f t="shared" si="19"/>
        <v>0.59080844296635915</v>
      </c>
    </row>
    <row r="637" spans="13:15" x14ac:dyDescent="0.25">
      <c r="M637" s="20">
        <v>636</v>
      </c>
      <c r="N637" s="16">
        <v>211.9910904764692</v>
      </c>
      <c r="O637" s="41">
        <f t="shared" si="19"/>
        <v>0.37307614892718832</v>
      </c>
    </row>
    <row r="638" spans="13:15" x14ac:dyDescent="0.25">
      <c r="M638" s="20">
        <v>637</v>
      </c>
      <c r="N638" s="16">
        <v>171.1701549171253</v>
      </c>
      <c r="O638" s="41">
        <f t="shared" si="19"/>
        <v>0.10867705145827666</v>
      </c>
    </row>
    <row r="639" spans="13:15" x14ac:dyDescent="0.25">
      <c r="M639" s="20">
        <v>638</v>
      </c>
      <c r="N639" s="16">
        <v>136.42091955838455</v>
      </c>
      <c r="O639" s="41">
        <f t="shared" si="19"/>
        <v>-0.116395361525232</v>
      </c>
    </row>
    <row r="640" spans="13:15" x14ac:dyDescent="0.25">
      <c r="M640" s="20">
        <v>639</v>
      </c>
      <c r="N640" s="16">
        <v>169.95554516403658</v>
      </c>
      <c r="O640" s="41">
        <f t="shared" si="19"/>
        <v>0.10080996761776229</v>
      </c>
    </row>
    <row r="641" spans="13:15" x14ac:dyDescent="0.25">
      <c r="M641" s="20">
        <v>640</v>
      </c>
      <c r="N641" s="16">
        <v>180.35852731848141</v>
      </c>
      <c r="O641" s="41">
        <f t="shared" si="19"/>
        <v>0.16819056668859389</v>
      </c>
    </row>
    <row r="642" spans="13:15" x14ac:dyDescent="0.25">
      <c r="M642" s="20">
        <v>641</v>
      </c>
      <c r="N642" s="16">
        <v>201.13957870712943</v>
      </c>
      <c r="O642" s="41">
        <f t="shared" si="19"/>
        <v>0.30279040268759827</v>
      </c>
    </row>
    <row r="643" spans="13:15" x14ac:dyDescent="0.25">
      <c r="M643" s="20">
        <v>642</v>
      </c>
      <c r="N643" s="16">
        <v>137.19891084363289</v>
      </c>
      <c r="O643" s="41">
        <f t="shared" ref="O643:O706" si="20">N643/$B$2-1</f>
        <v>-0.11135627580022944</v>
      </c>
    </row>
    <row r="644" spans="13:15" x14ac:dyDescent="0.25">
      <c r="M644" s="20">
        <v>643</v>
      </c>
      <c r="N644" s="16">
        <v>109.20913009344808</v>
      </c>
      <c r="O644" s="41">
        <f t="shared" si="20"/>
        <v>-0.29264738702287785</v>
      </c>
    </row>
    <row r="645" spans="13:15" x14ac:dyDescent="0.25">
      <c r="M645" s="20">
        <v>644</v>
      </c>
      <c r="N645" s="16">
        <v>352.92093270372197</v>
      </c>
      <c r="O645" s="41">
        <f t="shared" si="20"/>
        <v>1.2858852891575019</v>
      </c>
    </row>
    <row r="646" spans="13:15" x14ac:dyDescent="0.25">
      <c r="M646" s="20">
        <v>645</v>
      </c>
      <c r="N646" s="16">
        <v>296.97292925949978</v>
      </c>
      <c r="O646" s="41">
        <f t="shared" si="20"/>
        <v>0.92350746970907238</v>
      </c>
    </row>
    <row r="647" spans="13:15" x14ac:dyDescent="0.25">
      <c r="M647" s="20">
        <v>646</v>
      </c>
      <c r="N647" s="16">
        <v>99.379647926441649</v>
      </c>
      <c r="O647" s="41">
        <f t="shared" si="20"/>
        <v>-0.35631340001185197</v>
      </c>
    </row>
    <row r="648" spans="13:15" x14ac:dyDescent="0.25">
      <c r="M648" s="20">
        <v>647</v>
      </c>
      <c r="N648" s="16">
        <v>269.17465073169268</v>
      </c>
      <c r="O648" s="41">
        <f t="shared" si="20"/>
        <v>0.74345672728410483</v>
      </c>
    </row>
    <row r="649" spans="13:15" x14ac:dyDescent="0.25">
      <c r="M649" s="20">
        <v>648</v>
      </c>
      <c r="N649" s="16">
        <v>103.83003548748449</v>
      </c>
      <c r="O649" s="41">
        <f t="shared" si="20"/>
        <v>-0.32748803287111139</v>
      </c>
    </row>
    <row r="650" spans="13:15" x14ac:dyDescent="0.25">
      <c r="M650" s="20">
        <v>649</v>
      </c>
      <c r="N650" s="16">
        <v>148.12879512230748</v>
      </c>
      <c r="O650" s="41">
        <f t="shared" si="20"/>
        <v>-4.0562907173975038E-2</v>
      </c>
    </row>
    <row r="651" spans="13:15" x14ac:dyDescent="0.25">
      <c r="M651" s="20">
        <v>650</v>
      </c>
      <c r="N651" s="16">
        <v>226.51088644375716</v>
      </c>
      <c r="O651" s="41">
        <f t="shared" si="20"/>
        <v>0.46712154246312676</v>
      </c>
    </row>
    <row r="652" spans="13:15" x14ac:dyDescent="0.25">
      <c r="M652" s="20">
        <v>651</v>
      </c>
      <c r="N652" s="16">
        <v>122.91673849958417</v>
      </c>
      <c r="O652" s="41">
        <f t="shared" si="20"/>
        <v>-0.20386257008082587</v>
      </c>
    </row>
    <row r="653" spans="13:15" x14ac:dyDescent="0.25">
      <c r="M653" s="20">
        <v>652</v>
      </c>
      <c r="N653" s="16">
        <v>183.48056259717364</v>
      </c>
      <c r="O653" s="41">
        <f t="shared" si="20"/>
        <v>0.18841213433866177</v>
      </c>
    </row>
    <row r="654" spans="13:15" x14ac:dyDescent="0.25">
      <c r="M654" s="20">
        <v>653</v>
      </c>
      <c r="N654" s="16">
        <v>171.35866804814771</v>
      </c>
      <c r="O654" s="41">
        <f t="shared" si="20"/>
        <v>0.10989805977228029</v>
      </c>
    </row>
    <row r="655" spans="13:15" x14ac:dyDescent="0.25">
      <c r="M655" s="20">
        <v>654</v>
      </c>
      <c r="N655" s="16">
        <v>145.88762530359509</v>
      </c>
      <c r="O655" s="41">
        <f t="shared" si="20"/>
        <v>-5.5079068286467803E-2</v>
      </c>
    </row>
    <row r="656" spans="13:15" x14ac:dyDescent="0.25">
      <c r="M656" s="20">
        <v>655</v>
      </c>
      <c r="N656" s="16">
        <v>302.9098003339065</v>
      </c>
      <c r="O656" s="41">
        <f t="shared" si="20"/>
        <v>0.96196085967561173</v>
      </c>
    </row>
    <row r="657" spans="13:15" x14ac:dyDescent="0.25">
      <c r="M657" s="20">
        <v>656</v>
      </c>
      <c r="N657" s="16">
        <v>199.60161846127338</v>
      </c>
      <c r="O657" s="41">
        <f t="shared" si="20"/>
        <v>0.29282896267218606</v>
      </c>
    </row>
    <row r="658" spans="13:15" x14ac:dyDescent="0.25">
      <c r="M658" s="20">
        <v>657</v>
      </c>
      <c r="N658" s="16">
        <v>274.08970093380947</v>
      </c>
      <c r="O658" s="41">
        <f t="shared" si="20"/>
        <v>0.77529173595422352</v>
      </c>
    </row>
    <row r="659" spans="13:15" x14ac:dyDescent="0.25">
      <c r="M659" s="20">
        <v>658</v>
      </c>
      <c r="N659" s="16">
        <v>333.02342021953939</v>
      </c>
      <c r="O659" s="41">
        <f t="shared" si="20"/>
        <v>1.1570081757202999</v>
      </c>
    </row>
    <row r="660" spans="13:15" x14ac:dyDescent="0.25">
      <c r="M660" s="20">
        <v>659</v>
      </c>
      <c r="N660" s="16">
        <v>166.64618130216596</v>
      </c>
      <c r="O660" s="41">
        <f t="shared" si="20"/>
        <v>7.9375064025148712E-2</v>
      </c>
    </row>
    <row r="661" spans="13:15" x14ac:dyDescent="0.25">
      <c r="M661" s="20">
        <v>660</v>
      </c>
      <c r="N661" s="16">
        <v>185.66972781359848</v>
      </c>
      <c r="O661" s="41">
        <f t="shared" si="20"/>
        <v>0.20259145922433475</v>
      </c>
    </row>
    <row r="662" spans="13:15" x14ac:dyDescent="0.25">
      <c r="M662" s="20">
        <v>661</v>
      </c>
      <c r="N662" s="16">
        <v>153.40143167668145</v>
      </c>
      <c r="O662" s="41">
        <f t="shared" si="20"/>
        <v>-6.4117950753458386E-3</v>
      </c>
    </row>
    <row r="663" spans="13:15" x14ac:dyDescent="0.25">
      <c r="M663" s="20">
        <v>662</v>
      </c>
      <c r="N663" s="16">
        <v>162.37661099847998</v>
      </c>
      <c r="O663" s="41">
        <f t="shared" si="20"/>
        <v>5.1720858666882696E-2</v>
      </c>
    </row>
    <row r="664" spans="13:15" x14ac:dyDescent="0.25">
      <c r="M664" s="20">
        <v>663</v>
      </c>
      <c r="N664" s="16">
        <v>189.59980431824485</v>
      </c>
      <c r="O664" s="41">
        <f t="shared" si="20"/>
        <v>0.22804674746244147</v>
      </c>
    </row>
    <row r="665" spans="13:15" x14ac:dyDescent="0.25">
      <c r="M665" s="20">
        <v>664</v>
      </c>
      <c r="N665" s="16">
        <v>195.49608436248067</v>
      </c>
      <c r="O665" s="41">
        <f t="shared" si="20"/>
        <v>0.26623722743940159</v>
      </c>
    </row>
    <row r="666" spans="13:15" x14ac:dyDescent="0.25">
      <c r="M666" s="20">
        <v>665</v>
      </c>
      <c r="N666" s="16">
        <v>167.79466320169664</v>
      </c>
      <c r="O666" s="41">
        <f t="shared" si="20"/>
        <v>8.6813834683745039E-2</v>
      </c>
    </row>
    <row r="667" spans="13:15" x14ac:dyDescent="0.25">
      <c r="M667" s="20">
        <v>666</v>
      </c>
      <c r="N667" s="16">
        <v>118.70708194097369</v>
      </c>
      <c r="O667" s="41">
        <f t="shared" si="20"/>
        <v>-0.23112871132672197</v>
      </c>
    </row>
    <row r="668" spans="13:15" x14ac:dyDescent="0.25">
      <c r="M668" s="20">
        <v>667</v>
      </c>
      <c r="N668" s="16">
        <v>150.79381671621775</v>
      </c>
      <c r="O668" s="41">
        <f t="shared" si="20"/>
        <v>-2.3301438407766328E-2</v>
      </c>
    </row>
    <row r="669" spans="13:15" x14ac:dyDescent="0.25">
      <c r="M669" s="20">
        <v>668</v>
      </c>
      <c r="N669" s="16">
        <v>169.56164024164352</v>
      </c>
      <c r="O669" s="41">
        <f t="shared" si="20"/>
        <v>9.8258627121955211E-2</v>
      </c>
    </row>
    <row r="670" spans="13:15" x14ac:dyDescent="0.25">
      <c r="M670" s="20">
        <v>669</v>
      </c>
      <c r="N670" s="16">
        <v>121.90507680545706</v>
      </c>
      <c r="O670" s="41">
        <f t="shared" si="20"/>
        <v>-0.21041514990796439</v>
      </c>
    </row>
    <row r="671" spans="13:15" x14ac:dyDescent="0.25">
      <c r="M671" s="20">
        <v>670</v>
      </c>
      <c r="N671" s="16">
        <v>172.13495016735644</v>
      </c>
      <c r="O671" s="41">
        <f t="shared" si="20"/>
        <v>0.11492607514938147</v>
      </c>
    </row>
    <row r="672" spans="13:15" x14ac:dyDescent="0.25">
      <c r="M672" s="20">
        <v>671</v>
      </c>
      <c r="N672" s="16">
        <v>143.94457352063819</v>
      </c>
      <c r="O672" s="41">
        <f t="shared" si="20"/>
        <v>-6.7664305021238547E-2</v>
      </c>
    </row>
    <row r="673" spans="13:15" x14ac:dyDescent="0.25">
      <c r="M673" s="20">
        <v>672</v>
      </c>
      <c r="N673" s="16">
        <v>267.4955777658181</v>
      </c>
      <c r="O673" s="41">
        <f t="shared" si="20"/>
        <v>0.73258129362050606</v>
      </c>
    </row>
    <row r="674" spans="13:15" x14ac:dyDescent="0.25">
      <c r="M674" s="20">
        <v>673</v>
      </c>
      <c r="N674" s="16">
        <v>209.01217444986383</v>
      </c>
      <c r="O674" s="41">
        <f t="shared" si="20"/>
        <v>0.35378157132680199</v>
      </c>
    </row>
    <row r="675" spans="13:15" x14ac:dyDescent="0.25">
      <c r="M675" s="20">
        <v>674</v>
      </c>
      <c r="N675" s="16">
        <v>216.69766661303245</v>
      </c>
      <c r="O675" s="41">
        <f t="shared" si="20"/>
        <v>0.40356086138231961</v>
      </c>
    </row>
    <row r="676" spans="13:15" x14ac:dyDescent="0.25">
      <c r="M676" s="20">
        <v>675</v>
      </c>
      <c r="N676" s="16">
        <v>190.30790190553591</v>
      </c>
      <c r="O676" s="41">
        <f t="shared" si="20"/>
        <v>0.23263312845626971</v>
      </c>
    </row>
    <row r="677" spans="13:15" x14ac:dyDescent="0.25">
      <c r="M677" s="20">
        <v>676</v>
      </c>
      <c r="N677" s="16">
        <v>267.59373359619434</v>
      </c>
      <c r="O677" s="41">
        <f t="shared" si="20"/>
        <v>0.73321705349732369</v>
      </c>
    </row>
    <row r="678" spans="13:15" x14ac:dyDescent="0.25">
      <c r="M678" s="20">
        <v>677</v>
      </c>
      <c r="N678" s="16">
        <v>214.79504017631044</v>
      </c>
      <c r="O678" s="41">
        <f t="shared" si="20"/>
        <v>0.3912374614945715</v>
      </c>
    </row>
    <row r="679" spans="13:15" x14ac:dyDescent="0.25">
      <c r="M679" s="20">
        <v>678</v>
      </c>
      <c r="N679" s="16">
        <v>249.08508881549406</v>
      </c>
      <c r="O679" s="41">
        <f t="shared" si="20"/>
        <v>0.61333570074695354</v>
      </c>
    </row>
    <row r="680" spans="13:15" x14ac:dyDescent="0.25">
      <c r="M680" s="20">
        <v>679</v>
      </c>
      <c r="N680" s="16">
        <v>387.13015073058153</v>
      </c>
      <c r="O680" s="41">
        <f t="shared" si="20"/>
        <v>1.5074599847758763</v>
      </c>
    </row>
    <row r="681" spans="13:15" x14ac:dyDescent="0.25">
      <c r="M681" s="20">
        <v>680</v>
      </c>
      <c r="N681" s="16">
        <v>170.46643339538232</v>
      </c>
      <c r="O681" s="41">
        <f t="shared" si="20"/>
        <v>0.1041190144444557</v>
      </c>
    </row>
    <row r="682" spans="13:15" x14ac:dyDescent="0.25">
      <c r="M682" s="20">
        <v>681</v>
      </c>
      <c r="N682" s="16">
        <v>196.63513840213272</v>
      </c>
      <c r="O682" s="41">
        <f t="shared" si="20"/>
        <v>0.27361493341124277</v>
      </c>
    </row>
    <row r="683" spans="13:15" x14ac:dyDescent="0.25">
      <c r="M683" s="20">
        <v>682</v>
      </c>
      <c r="N683" s="16">
        <v>136.30394300896708</v>
      </c>
      <c r="O683" s="41">
        <f t="shared" si="20"/>
        <v>-0.1171530240742944</v>
      </c>
    </row>
    <row r="684" spans="13:15" x14ac:dyDescent="0.25">
      <c r="M684" s="20">
        <v>683</v>
      </c>
      <c r="N684" s="16">
        <v>103.21518548221081</v>
      </c>
      <c r="O684" s="41">
        <f t="shared" si="20"/>
        <v>-0.33147044494093725</v>
      </c>
    </row>
    <row r="685" spans="13:15" x14ac:dyDescent="0.25">
      <c r="M685" s="20">
        <v>684</v>
      </c>
      <c r="N685" s="16">
        <v>239.87154451103171</v>
      </c>
      <c r="O685" s="41">
        <f t="shared" si="20"/>
        <v>0.55365914592992249</v>
      </c>
    </row>
    <row r="686" spans="13:15" x14ac:dyDescent="0.25">
      <c r="M686" s="20">
        <v>685</v>
      </c>
      <c r="N686" s="16">
        <v>218.03227492130793</v>
      </c>
      <c r="O686" s="41">
        <f t="shared" si="20"/>
        <v>0.4122051814437635</v>
      </c>
    </row>
    <row r="687" spans="13:15" x14ac:dyDescent="0.25">
      <c r="M687" s="20">
        <v>686</v>
      </c>
      <c r="N687" s="16">
        <v>146.88274082579841</v>
      </c>
      <c r="O687" s="41">
        <f t="shared" si="20"/>
        <v>-4.8633658784145939E-2</v>
      </c>
    </row>
    <row r="688" spans="13:15" x14ac:dyDescent="0.25">
      <c r="M688" s="20">
        <v>687</v>
      </c>
      <c r="N688" s="16">
        <v>208.77136110283146</v>
      </c>
      <c r="O688" s="41">
        <f t="shared" si="20"/>
        <v>0.35222181208215497</v>
      </c>
    </row>
    <row r="689" spans="13:15" x14ac:dyDescent="0.25">
      <c r="M689" s="20">
        <v>688</v>
      </c>
      <c r="N689" s="16">
        <v>313.09805657730982</v>
      </c>
      <c r="O689" s="41">
        <f t="shared" si="20"/>
        <v>1.0279506690375686</v>
      </c>
    </row>
    <row r="690" spans="13:15" x14ac:dyDescent="0.25">
      <c r="M690" s="20">
        <v>689</v>
      </c>
      <c r="N690" s="16">
        <v>95.784323347843213</v>
      </c>
      <c r="O690" s="41">
        <f t="shared" si="20"/>
        <v>-0.37960048446162586</v>
      </c>
    </row>
    <row r="691" spans="13:15" x14ac:dyDescent="0.25">
      <c r="M691" s="20">
        <v>690</v>
      </c>
      <c r="N691" s="16">
        <v>102.38045546985926</v>
      </c>
      <c r="O691" s="41">
        <f t="shared" si="20"/>
        <v>-0.33687703003929004</v>
      </c>
    </row>
    <row r="692" spans="13:15" x14ac:dyDescent="0.25">
      <c r="M692" s="20">
        <v>691</v>
      </c>
      <c r="N692" s="16">
        <v>293.37568725638982</v>
      </c>
      <c r="O692" s="41">
        <f t="shared" si="20"/>
        <v>0.90020796601159203</v>
      </c>
    </row>
    <row r="693" spans="13:15" x14ac:dyDescent="0.25">
      <c r="M693" s="20">
        <v>692</v>
      </c>
      <c r="N693" s="16">
        <v>104.3304274201375</v>
      </c>
      <c r="O693" s="41">
        <f t="shared" si="20"/>
        <v>-0.32424697105904587</v>
      </c>
    </row>
    <row r="694" spans="13:15" x14ac:dyDescent="0.25">
      <c r="M694" s="20">
        <v>693</v>
      </c>
      <c r="N694" s="16">
        <v>202.38731320099836</v>
      </c>
      <c r="O694" s="41">
        <f t="shared" si="20"/>
        <v>0.31087203701418487</v>
      </c>
    </row>
    <row r="695" spans="13:15" x14ac:dyDescent="0.25">
      <c r="M695" s="20">
        <v>694</v>
      </c>
      <c r="N695" s="16">
        <v>253.8707698504351</v>
      </c>
      <c r="O695" s="41">
        <f t="shared" si="20"/>
        <v>0.64433277930663047</v>
      </c>
    </row>
    <row r="696" spans="13:15" x14ac:dyDescent="0.25">
      <c r="M696" s="20">
        <v>695</v>
      </c>
      <c r="N696" s="16">
        <v>241.08547864214145</v>
      </c>
      <c r="O696" s="41">
        <f t="shared" si="20"/>
        <v>0.56152185373546804</v>
      </c>
    </row>
    <row r="697" spans="13:15" x14ac:dyDescent="0.25">
      <c r="M697" s="20">
        <v>696</v>
      </c>
      <c r="N697" s="16">
        <v>162.86409851796316</v>
      </c>
      <c r="O697" s="41">
        <f t="shared" si="20"/>
        <v>5.4878337994894055E-2</v>
      </c>
    </row>
    <row r="698" spans="13:15" x14ac:dyDescent="0.25">
      <c r="M698" s="20">
        <v>697</v>
      </c>
      <c r="N698" s="16">
        <v>98.895296404588336</v>
      </c>
      <c r="O698" s="41">
        <f t="shared" si="20"/>
        <v>-0.35945056733741554</v>
      </c>
    </row>
    <row r="699" spans="13:15" x14ac:dyDescent="0.25">
      <c r="M699" s="20">
        <v>698</v>
      </c>
      <c r="N699" s="16">
        <v>286.11102116700232</v>
      </c>
      <c r="O699" s="41">
        <f t="shared" si="20"/>
        <v>0.85315438600104287</v>
      </c>
    </row>
    <row r="700" spans="13:15" x14ac:dyDescent="0.25">
      <c r="M700" s="20">
        <v>699</v>
      </c>
      <c r="N700" s="16">
        <v>130.9970915059605</v>
      </c>
      <c r="O700" s="41">
        <f t="shared" si="20"/>
        <v>-0.15152574798594187</v>
      </c>
    </row>
    <row r="701" spans="13:15" x14ac:dyDescent="0.25">
      <c r="M701" s="20">
        <v>700</v>
      </c>
      <c r="N701" s="16">
        <v>114.30585609064659</v>
      </c>
      <c r="O701" s="41">
        <f t="shared" si="20"/>
        <v>-0.25963565578152548</v>
      </c>
    </row>
    <row r="702" spans="13:15" x14ac:dyDescent="0.25">
      <c r="M702" s="20">
        <v>701</v>
      </c>
      <c r="N702" s="16">
        <v>245.79153716376615</v>
      </c>
      <c r="O702" s="41">
        <f t="shared" si="20"/>
        <v>0.59200321357457719</v>
      </c>
    </row>
    <row r="703" spans="13:15" x14ac:dyDescent="0.25">
      <c r="M703" s="20">
        <v>702</v>
      </c>
      <c r="N703" s="16">
        <v>530.5331598670839</v>
      </c>
      <c r="O703" s="41">
        <f t="shared" si="20"/>
        <v>2.4362879420601242</v>
      </c>
    </row>
    <row r="704" spans="13:15" x14ac:dyDescent="0.25">
      <c r="M704" s="20">
        <v>703</v>
      </c>
      <c r="N704" s="16">
        <v>146.46780674322926</v>
      </c>
      <c r="O704" s="41">
        <f t="shared" si="20"/>
        <v>-5.1321206128103425E-2</v>
      </c>
    </row>
    <row r="705" spans="13:15" x14ac:dyDescent="0.25">
      <c r="M705" s="20">
        <v>704</v>
      </c>
      <c r="N705" s="16">
        <v>210.3814561999009</v>
      </c>
      <c r="O705" s="41">
        <f t="shared" si="20"/>
        <v>0.36265047288257679</v>
      </c>
    </row>
    <row r="706" spans="13:15" x14ac:dyDescent="0.25">
      <c r="M706" s="20">
        <v>705</v>
      </c>
      <c r="N706" s="16">
        <v>211.99961113575878</v>
      </c>
      <c r="O706" s="41">
        <f t="shared" si="20"/>
        <v>0.37313133763355033</v>
      </c>
    </row>
    <row r="707" spans="13:15" x14ac:dyDescent="0.25">
      <c r="M707" s="20">
        <v>706</v>
      </c>
      <c r="N707" s="16">
        <v>110.95982151864911</v>
      </c>
      <c r="O707" s="41">
        <f t="shared" ref="O707:O770" si="21">N707/$B$2-1</f>
        <v>-0.28130807726852902</v>
      </c>
    </row>
    <row r="708" spans="13:15" x14ac:dyDescent="0.25">
      <c r="M708" s="20">
        <v>707</v>
      </c>
      <c r="N708" s="16">
        <v>146.05088780370343</v>
      </c>
      <c r="O708" s="41">
        <f t="shared" si="21"/>
        <v>-5.4021609482849509E-2</v>
      </c>
    </row>
    <row r="709" spans="13:15" x14ac:dyDescent="0.25">
      <c r="M709" s="20">
        <v>708</v>
      </c>
      <c r="N709" s="16">
        <v>207.93564949857304</v>
      </c>
      <c r="O709" s="41">
        <f t="shared" si="21"/>
        <v>0.34680886916738518</v>
      </c>
    </row>
    <row r="710" spans="13:15" x14ac:dyDescent="0.25">
      <c r="M710" s="20">
        <v>709</v>
      </c>
      <c r="N710" s="16">
        <v>127.09859977148612</v>
      </c>
      <c r="O710" s="41">
        <f t="shared" si="21"/>
        <v>-0.17677646019920212</v>
      </c>
    </row>
    <row r="711" spans="13:15" x14ac:dyDescent="0.25">
      <c r="M711" s="20">
        <v>710</v>
      </c>
      <c r="N711" s="16">
        <v>116.33667643802612</v>
      </c>
      <c r="O711" s="41">
        <f t="shared" si="21"/>
        <v>-0.24648193797444451</v>
      </c>
    </row>
    <row r="712" spans="13:15" x14ac:dyDescent="0.25">
      <c r="M712" s="20">
        <v>711</v>
      </c>
      <c r="N712" s="16">
        <v>202.54358049647425</v>
      </c>
      <c r="O712" s="41">
        <f t="shared" si="21"/>
        <v>0.31188418755217695</v>
      </c>
    </row>
    <row r="713" spans="13:15" x14ac:dyDescent="0.25">
      <c r="M713" s="20">
        <v>712</v>
      </c>
      <c r="N713" s="16">
        <v>138.0492950533081</v>
      </c>
      <c r="O713" s="41">
        <f t="shared" si="21"/>
        <v>-0.10584829773801485</v>
      </c>
    </row>
    <row r="714" spans="13:15" x14ac:dyDescent="0.25">
      <c r="M714" s="20">
        <v>713</v>
      </c>
      <c r="N714" s="16">
        <v>82.636012509528172</v>
      </c>
      <c r="O714" s="41">
        <f t="shared" si="21"/>
        <v>-0.46476270505398209</v>
      </c>
    </row>
    <row r="715" spans="13:15" x14ac:dyDescent="0.25">
      <c r="M715" s="20">
        <v>714</v>
      </c>
      <c r="N715" s="16">
        <v>149.4382585200523</v>
      </c>
      <c r="O715" s="41">
        <f t="shared" si="21"/>
        <v>-3.2081451867077893E-2</v>
      </c>
    </row>
    <row r="716" spans="13:15" x14ac:dyDescent="0.25">
      <c r="M716" s="20">
        <v>715</v>
      </c>
      <c r="N716" s="16">
        <v>185.4412456611937</v>
      </c>
      <c r="O716" s="41">
        <f t="shared" si="21"/>
        <v>0.20111156970059385</v>
      </c>
    </row>
    <row r="717" spans="13:15" x14ac:dyDescent="0.25">
      <c r="M717" s="20">
        <v>716</v>
      </c>
      <c r="N717" s="16">
        <v>165.13702512498733</v>
      </c>
      <c r="O717" s="41">
        <f t="shared" si="21"/>
        <v>6.960018930172196E-2</v>
      </c>
    </row>
    <row r="718" spans="13:15" x14ac:dyDescent="0.25">
      <c r="M718" s="20">
        <v>717</v>
      </c>
      <c r="N718" s="16">
        <v>191.02718709849339</v>
      </c>
      <c r="O718" s="41">
        <f t="shared" si="21"/>
        <v>0.23729197209213493</v>
      </c>
    </row>
    <row r="719" spans="13:15" x14ac:dyDescent="0.25">
      <c r="M719" s="20">
        <v>718</v>
      </c>
      <c r="N719" s="16">
        <v>183.58547276200457</v>
      </c>
      <c r="O719" s="41">
        <f t="shared" si="21"/>
        <v>0.18909164235376563</v>
      </c>
    </row>
    <row r="720" spans="13:15" x14ac:dyDescent="0.25">
      <c r="M720" s="20">
        <v>719</v>
      </c>
      <c r="N720" s="16">
        <v>214.91492799224574</v>
      </c>
      <c r="O720" s="41">
        <f t="shared" si="21"/>
        <v>0.39201398045222069</v>
      </c>
    </row>
    <row r="721" spans="13:15" x14ac:dyDescent="0.25">
      <c r="M721" s="20">
        <v>720</v>
      </c>
      <c r="N721" s="16">
        <v>123.55668861453107</v>
      </c>
      <c r="O721" s="41">
        <f t="shared" si="21"/>
        <v>-0.19971758343368973</v>
      </c>
    </row>
    <row r="722" spans="13:15" x14ac:dyDescent="0.25">
      <c r="M722" s="20">
        <v>721</v>
      </c>
      <c r="N722" s="16">
        <v>346.33322388051351</v>
      </c>
      <c r="O722" s="41">
        <f t="shared" si="21"/>
        <v>1.2432163928331597</v>
      </c>
    </row>
    <row r="723" spans="13:15" x14ac:dyDescent="0.25">
      <c r="M723" s="20">
        <v>722</v>
      </c>
      <c r="N723" s="16">
        <v>469.61139478520693</v>
      </c>
      <c r="O723" s="41">
        <f t="shared" si="21"/>
        <v>2.0416948372439783</v>
      </c>
    </row>
    <row r="724" spans="13:15" x14ac:dyDescent="0.25">
      <c r="M724" s="20">
        <v>723</v>
      </c>
      <c r="N724" s="16">
        <v>101.46122540189374</v>
      </c>
      <c r="O724" s="41">
        <f t="shared" si="21"/>
        <v>-0.34283092592643938</v>
      </c>
    </row>
    <row r="725" spans="13:15" x14ac:dyDescent="0.25">
      <c r="M725" s="20">
        <v>724</v>
      </c>
      <c r="N725" s="16">
        <v>69.049064348494369</v>
      </c>
      <c r="O725" s="41">
        <f t="shared" si="21"/>
        <v>-0.55276599997875842</v>
      </c>
    </row>
    <row r="726" spans="13:15" x14ac:dyDescent="0.25">
      <c r="M726" s="20">
        <v>725</v>
      </c>
      <c r="N726" s="16">
        <v>165.528033076859</v>
      </c>
      <c r="O726" s="41">
        <f t="shared" si="21"/>
        <v>7.2132765984775915E-2</v>
      </c>
    </row>
    <row r="727" spans="13:15" x14ac:dyDescent="0.25">
      <c r="M727" s="20">
        <v>726</v>
      </c>
      <c r="N727" s="16">
        <v>143.224228594035</v>
      </c>
      <c r="O727" s="41">
        <f t="shared" si="21"/>
        <v>-7.2330012601196203E-2</v>
      </c>
    </row>
    <row r="728" spans="13:15" x14ac:dyDescent="0.25">
      <c r="M728" s="20">
        <v>727</v>
      </c>
      <c r="N728" s="16">
        <v>243.35838439733823</v>
      </c>
      <c r="O728" s="41">
        <f t="shared" si="21"/>
        <v>0.57624356998404047</v>
      </c>
    </row>
    <row r="729" spans="13:15" x14ac:dyDescent="0.25">
      <c r="M729" s="20">
        <v>728</v>
      </c>
      <c r="N729" s="16">
        <v>133.11280691801838</v>
      </c>
      <c r="O729" s="41">
        <f t="shared" si="21"/>
        <v>-0.13782216089798927</v>
      </c>
    </row>
    <row r="730" spans="13:15" x14ac:dyDescent="0.25">
      <c r="M730" s="20">
        <v>729</v>
      </c>
      <c r="N730" s="16">
        <v>216.78184553408892</v>
      </c>
      <c r="O730" s="41">
        <f t="shared" si="21"/>
        <v>0.40410609216765714</v>
      </c>
    </row>
    <row r="731" spans="13:15" x14ac:dyDescent="0.25">
      <c r="M731" s="20">
        <v>730</v>
      </c>
      <c r="N731" s="16">
        <v>77.851784147927717</v>
      </c>
      <c r="O731" s="41">
        <f t="shared" si="21"/>
        <v>-0.49575037458089444</v>
      </c>
    </row>
    <row r="732" spans="13:15" x14ac:dyDescent="0.25">
      <c r="M732" s="20">
        <v>731</v>
      </c>
      <c r="N732" s="16">
        <v>250.45628804997506</v>
      </c>
      <c r="O732" s="41">
        <f t="shared" si="21"/>
        <v>0.62221702193861961</v>
      </c>
    </row>
    <row r="733" spans="13:15" x14ac:dyDescent="0.25">
      <c r="M733" s="20">
        <v>732</v>
      </c>
      <c r="N733" s="16">
        <v>218.75381294757179</v>
      </c>
      <c r="O733" s="41">
        <f t="shared" si="21"/>
        <v>0.41687861678569305</v>
      </c>
    </row>
    <row r="734" spans="13:15" x14ac:dyDescent="0.25">
      <c r="M734" s="20">
        <v>733</v>
      </c>
      <c r="N734" s="16">
        <v>289.45748266360056</v>
      </c>
      <c r="O734" s="41">
        <f t="shared" si="21"/>
        <v>0.87482957269853401</v>
      </c>
    </row>
    <row r="735" spans="13:15" x14ac:dyDescent="0.25">
      <c r="M735" s="20">
        <v>734</v>
      </c>
      <c r="N735" s="16">
        <v>182.31461016137391</v>
      </c>
      <c r="O735" s="41">
        <f t="shared" si="21"/>
        <v>0.1808602062044089</v>
      </c>
    </row>
    <row r="736" spans="13:15" x14ac:dyDescent="0.25">
      <c r="M736" s="20">
        <v>735</v>
      </c>
      <c r="N736" s="16">
        <v>220.15840081039016</v>
      </c>
      <c r="O736" s="41">
        <f t="shared" si="21"/>
        <v>0.42597619767540773</v>
      </c>
    </row>
    <row r="737" spans="13:15" x14ac:dyDescent="0.25">
      <c r="M737" s="20">
        <v>736</v>
      </c>
      <c r="N737" s="16">
        <v>196.39693330902136</v>
      </c>
      <c r="O737" s="41">
        <f t="shared" si="21"/>
        <v>0.27207206794850536</v>
      </c>
    </row>
    <row r="738" spans="13:15" x14ac:dyDescent="0.25">
      <c r="M738" s="20">
        <v>737</v>
      </c>
      <c r="N738" s="16">
        <v>162.90934368920739</v>
      </c>
      <c r="O738" s="41">
        <f t="shared" si="21"/>
        <v>5.5171393072586117E-2</v>
      </c>
    </row>
    <row r="739" spans="13:15" x14ac:dyDescent="0.25">
      <c r="M739" s="20">
        <v>738</v>
      </c>
      <c r="N739" s="16">
        <v>106.57443164179324</v>
      </c>
      <c r="O739" s="41">
        <f t="shared" si="21"/>
        <v>-0.30971245138691161</v>
      </c>
    </row>
    <row r="740" spans="13:15" x14ac:dyDescent="0.25">
      <c r="M740" s="20">
        <v>739</v>
      </c>
      <c r="N740" s="16">
        <v>221.89725246328035</v>
      </c>
      <c r="O740" s="41">
        <f t="shared" si="21"/>
        <v>0.4372388206740434</v>
      </c>
    </row>
    <row r="741" spans="13:15" x14ac:dyDescent="0.25">
      <c r="M741" s="20">
        <v>740</v>
      </c>
      <c r="N741" s="16">
        <v>203.62716433558523</v>
      </c>
      <c r="O741" s="41">
        <f t="shared" si="21"/>
        <v>0.31890261045618762</v>
      </c>
    </row>
    <row r="742" spans="13:15" x14ac:dyDescent="0.25">
      <c r="M742" s="20">
        <v>741</v>
      </c>
      <c r="N742" s="16">
        <v>206.0449531335976</v>
      </c>
      <c r="O742" s="41">
        <f t="shared" si="21"/>
        <v>0.33456274090899374</v>
      </c>
    </row>
    <row r="743" spans="13:15" x14ac:dyDescent="0.25">
      <c r="M743" s="20">
        <v>742</v>
      </c>
      <c r="N743" s="16">
        <v>163.16262964654797</v>
      </c>
      <c r="O743" s="41">
        <f t="shared" si="21"/>
        <v>5.6811937994077244E-2</v>
      </c>
    </row>
    <row r="744" spans="13:15" x14ac:dyDescent="0.25">
      <c r="M744" s="20">
        <v>743</v>
      </c>
      <c r="N744" s="16">
        <v>137.59408144313389</v>
      </c>
      <c r="O744" s="41">
        <f t="shared" si="21"/>
        <v>-0.10879673745495022</v>
      </c>
    </row>
    <row r="745" spans="13:15" x14ac:dyDescent="0.25">
      <c r="M745" s="20">
        <v>744</v>
      </c>
      <c r="N745" s="16">
        <v>166.8417848368758</v>
      </c>
      <c r="O745" s="41">
        <f t="shared" si="21"/>
        <v>8.0641997213483751E-2</v>
      </c>
    </row>
    <row r="746" spans="13:15" x14ac:dyDescent="0.25">
      <c r="M746" s="20">
        <v>745</v>
      </c>
      <c r="N746" s="16">
        <v>155.48854592317414</v>
      </c>
      <c r="O746" s="41">
        <f t="shared" si="21"/>
        <v>7.1065409335127061E-3</v>
      </c>
    </row>
    <row r="747" spans="13:15" x14ac:dyDescent="0.25">
      <c r="M747" s="20">
        <v>746</v>
      </c>
      <c r="N747" s="16">
        <v>117.36221858753871</v>
      </c>
      <c r="O747" s="41">
        <f t="shared" si="21"/>
        <v>-0.23983945379244265</v>
      </c>
    </row>
    <row r="748" spans="13:15" x14ac:dyDescent="0.25">
      <c r="M748" s="20">
        <v>747</v>
      </c>
      <c r="N748" s="16">
        <v>118.02917653827502</v>
      </c>
      <c r="O748" s="41">
        <f t="shared" si="21"/>
        <v>-0.23551953613724741</v>
      </c>
    </row>
    <row r="749" spans="13:15" x14ac:dyDescent="0.25">
      <c r="M749" s="20">
        <v>748</v>
      </c>
      <c r="N749" s="16">
        <v>206.69400370703539</v>
      </c>
      <c r="O749" s="41">
        <f t="shared" si="21"/>
        <v>0.33876667164887486</v>
      </c>
    </row>
    <row r="750" spans="13:15" x14ac:dyDescent="0.25">
      <c r="M750" s="20">
        <v>749</v>
      </c>
      <c r="N750" s="16">
        <v>165.66689308107007</v>
      </c>
      <c r="O750" s="41">
        <f t="shared" si="21"/>
        <v>7.3032168687944266E-2</v>
      </c>
    </row>
    <row r="751" spans="13:15" x14ac:dyDescent="0.25">
      <c r="M751" s="20">
        <v>750</v>
      </c>
      <c r="N751" s="16">
        <v>296.58033034687287</v>
      </c>
      <c r="O751" s="41">
        <f t="shared" si="21"/>
        <v>0.92096458829923966</v>
      </c>
    </row>
    <row r="752" spans="13:15" x14ac:dyDescent="0.25">
      <c r="M752" s="20">
        <v>751</v>
      </c>
      <c r="N752" s="16">
        <v>151.01371277929653</v>
      </c>
      <c r="O752" s="41">
        <f t="shared" si="21"/>
        <v>-2.1877161383775157E-2</v>
      </c>
    </row>
    <row r="753" spans="13:15" x14ac:dyDescent="0.25">
      <c r="M753" s="20">
        <v>752</v>
      </c>
      <c r="N753" s="16">
        <v>224.52567663771987</v>
      </c>
      <c r="O753" s="41">
        <f t="shared" si="21"/>
        <v>0.45426324625284931</v>
      </c>
    </row>
    <row r="754" spans="13:15" x14ac:dyDescent="0.25">
      <c r="M754" s="20">
        <v>753</v>
      </c>
      <c r="N754" s="16">
        <v>108.75146408784209</v>
      </c>
      <c r="O754" s="41">
        <f t="shared" si="21"/>
        <v>-0.29561171101904182</v>
      </c>
    </row>
    <row r="755" spans="13:15" x14ac:dyDescent="0.25">
      <c r="M755" s="20">
        <v>754</v>
      </c>
      <c r="N755" s="16">
        <v>143.93286859587371</v>
      </c>
      <c r="O755" s="41">
        <f t="shared" si="21"/>
        <v>-6.7740118363124546E-2</v>
      </c>
    </row>
    <row r="756" spans="13:15" x14ac:dyDescent="0.25">
      <c r="M756" s="20">
        <v>755</v>
      </c>
      <c r="N756" s="16">
        <v>245.02562171537429</v>
      </c>
      <c r="O756" s="41">
        <f t="shared" si="21"/>
        <v>0.58704234360632501</v>
      </c>
    </row>
    <row r="757" spans="13:15" x14ac:dyDescent="0.25">
      <c r="M757" s="20">
        <v>756</v>
      </c>
      <c r="N757" s="16">
        <v>111.8081939361898</v>
      </c>
      <c r="O757" s="41">
        <f t="shared" si="21"/>
        <v>-0.27581312967750227</v>
      </c>
    </row>
    <row r="758" spans="13:15" x14ac:dyDescent="0.25">
      <c r="M758" s="20">
        <v>757</v>
      </c>
      <c r="N758" s="16">
        <v>173.17960035470668</v>
      </c>
      <c r="O758" s="41">
        <f t="shared" si="21"/>
        <v>0.12169232298083066</v>
      </c>
    </row>
    <row r="759" spans="13:15" x14ac:dyDescent="0.25">
      <c r="M759" s="20">
        <v>758</v>
      </c>
      <c r="N759" s="16">
        <v>362.04678807569155</v>
      </c>
      <c r="O759" s="41">
        <f t="shared" si="21"/>
        <v>1.3449938786819344</v>
      </c>
    </row>
    <row r="760" spans="13:15" x14ac:dyDescent="0.25">
      <c r="M760" s="20">
        <v>759</v>
      </c>
      <c r="N760" s="16">
        <v>202.01317321748928</v>
      </c>
      <c r="O760" s="41">
        <f t="shared" si="21"/>
        <v>0.30844871494644277</v>
      </c>
    </row>
    <row r="761" spans="13:15" x14ac:dyDescent="0.25">
      <c r="M761" s="20">
        <v>760</v>
      </c>
      <c r="N761" s="16">
        <v>276.73257945142905</v>
      </c>
      <c r="O761" s="41">
        <f t="shared" si="21"/>
        <v>0.79240978298581943</v>
      </c>
    </row>
    <row r="762" spans="13:15" x14ac:dyDescent="0.25">
      <c r="M762" s="20">
        <v>761</v>
      </c>
      <c r="N762" s="16">
        <v>131.87173514829095</v>
      </c>
      <c r="O762" s="41">
        <f t="shared" si="21"/>
        <v>-0.14586064045054736</v>
      </c>
    </row>
    <row r="763" spans="13:15" x14ac:dyDescent="0.25">
      <c r="M763" s="20">
        <v>762</v>
      </c>
      <c r="N763" s="16">
        <v>221.23746001689841</v>
      </c>
      <c r="O763" s="41">
        <f t="shared" si="21"/>
        <v>0.4329653143236909</v>
      </c>
    </row>
    <row r="764" spans="13:15" x14ac:dyDescent="0.25">
      <c r="M764" s="20">
        <v>763</v>
      </c>
      <c r="N764" s="16">
        <v>194.14545076070999</v>
      </c>
      <c r="O764" s="41">
        <f t="shared" si="21"/>
        <v>0.2574891108069397</v>
      </c>
    </row>
    <row r="765" spans="13:15" x14ac:dyDescent="0.25">
      <c r="M765" s="20">
        <v>764</v>
      </c>
      <c r="N765" s="16">
        <v>185.8647993902085</v>
      </c>
      <c r="O765" s="41">
        <f t="shared" si="21"/>
        <v>0.20385494689532524</v>
      </c>
    </row>
    <row r="766" spans="13:15" x14ac:dyDescent="0.25">
      <c r="M766" s="20">
        <v>765</v>
      </c>
      <c r="N766" s="16">
        <v>117.4222625186686</v>
      </c>
      <c r="O766" s="41">
        <f t="shared" si="21"/>
        <v>-0.23945054645894592</v>
      </c>
    </row>
    <row r="767" spans="13:15" x14ac:dyDescent="0.25">
      <c r="M767" s="20">
        <v>766</v>
      </c>
      <c r="N767" s="16">
        <v>113.29847449365339</v>
      </c>
      <c r="O767" s="41">
        <f t="shared" si="21"/>
        <v>-0.26616051322053702</v>
      </c>
    </row>
    <row r="768" spans="13:15" x14ac:dyDescent="0.25">
      <c r="M768" s="20">
        <v>767</v>
      </c>
      <c r="N768" s="16">
        <v>230.6131146470442</v>
      </c>
      <c r="O768" s="41">
        <f t="shared" si="21"/>
        <v>0.49369186525702302</v>
      </c>
    </row>
    <row r="769" spans="13:15" x14ac:dyDescent="0.25">
      <c r="M769" s="20">
        <v>768</v>
      </c>
      <c r="N769" s="16">
        <v>241.09189304062983</v>
      </c>
      <c r="O769" s="41">
        <f t="shared" si="21"/>
        <v>0.56156340009269612</v>
      </c>
    </row>
    <row r="770" spans="13:15" x14ac:dyDescent="0.25">
      <c r="M770" s="20">
        <v>769</v>
      </c>
      <c r="N770" s="16">
        <v>221.02338969527528</v>
      </c>
      <c r="O770" s="41">
        <f t="shared" si="21"/>
        <v>0.43157877089795904</v>
      </c>
    </row>
    <row r="771" spans="13:15" x14ac:dyDescent="0.25">
      <c r="M771" s="20">
        <v>770</v>
      </c>
      <c r="N771" s="16">
        <v>141.52687660695562</v>
      </c>
      <c r="O771" s="41">
        <f t="shared" ref="O771:O834" si="22">N771/$B$2-1</f>
        <v>-8.3323840334968535E-2</v>
      </c>
    </row>
    <row r="772" spans="13:15" x14ac:dyDescent="0.25">
      <c r="M772" s="20">
        <v>771</v>
      </c>
      <c r="N772" s="16">
        <v>169.78767230626309</v>
      </c>
      <c r="O772" s="41">
        <f t="shared" si="22"/>
        <v>9.9722647313201573E-2</v>
      </c>
    </row>
    <row r="773" spans="13:15" x14ac:dyDescent="0.25">
      <c r="M773" s="20">
        <v>772</v>
      </c>
      <c r="N773" s="16">
        <v>255.91815353558098</v>
      </c>
      <c r="O773" s="41">
        <f t="shared" si="22"/>
        <v>0.65759377862248858</v>
      </c>
    </row>
    <row r="774" spans="13:15" x14ac:dyDescent="0.25">
      <c r="M774" s="20">
        <v>773</v>
      </c>
      <c r="N774" s="16">
        <v>227.37505771244281</v>
      </c>
      <c r="O774" s="41">
        <f t="shared" si="22"/>
        <v>0.47271881994754117</v>
      </c>
    </row>
    <row r="775" spans="13:15" x14ac:dyDescent="0.25">
      <c r="M775" s="20">
        <v>774</v>
      </c>
      <c r="N775" s="16">
        <v>217.92897835488327</v>
      </c>
      <c r="O775" s="41">
        <f t="shared" si="22"/>
        <v>0.41153612478055668</v>
      </c>
    </row>
    <row r="776" spans="13:15" x14ac:dyDescent="0.25">
      <c r="M776" s="20">
        <v>775</v>
      </c>
      <c r="N776" s="16">
        <v>160.05889658321394</v>
      </c>
      <c r="O776" s="41">
        <f t="shared" si="22"/>
        <v>3.6708914643792889E-2</v>
      </c>
    </row>
    <row r="777" spans="13:15" x14ac:dyDescent="0.25">
      <c r="M777" s="20">
        <v>776</v>
      </c>
      <c r="N777" s="16">
        <v>123.01572890362338</v>
      </c>
      <c r="O777" s="41">
        <f t="shared" si="22"/>
        <v>-0.20322140463159211</v>
      </c>
    </row>
    <row r="778" spans="13:15" x14ac:dyDescent="0.25">
      <c r="M778" s="20">
        <v>777</v>
      </c>
      <c r="N778" s="16">
        <v>143.57443713290294</v>
      </c>
      <c r="O778" s="41">
        <f t="shared" si="22"/>
        <v>-7.0061695613017894E-2</v>
      </c>
    </row>
    <row r="779" spans="13:15" x14ac:dyDescent="0.25">
      <c r="M779" s="20">
        <v>778</v>
      </c>
      <c r="N779" s="16">
        <v>242.81883195049912</v>
      </c>
      <c r="O779" s="41">
        <f t="shared" si="22"/>
        <v>0.57274886370093681</v>
      </c>
    </row>
    <row r="780" spans="13:15" x14ac:dyDescent="0.25">
      <c r="M780" s="20">
        <v>779</v>
      </c>
      <c r="N780" s="16">
        <v>201.38016893720209</v>
      </c>
      <c r="O780" s="41">
        <f t="shared" si="22"/>
        <v>0.30434871679332387</v>
      </c>
    </row>
    <row r="781" spans="13:15" x14ac:dyDescent="0.25">
      <c r="M781" s="20">
        <v>780</v>
      </c>
      <c r="N781" s="16">
        <v>116.01392195642033</v>
      </c>
      <c r="O781" s="41">
        <f t="shared" si="22"/>
        <v>-0.24857243375733895</v>
      </c>
    </row>
    <row r="782" spans="13:15" x14ac:dyDescent="0.25">
      <c r="M782" s="20">
        <v>781</v>
      </c>
      <c r="N782" s="16">
        <v>90.217423896192301</v>
      </c>
      <c r="O782" s="41">
        <f t="shared" si="22"/>
        <v>-0.41565755102681801</v>
      </c>
    </row>
    <row r="783" spans="13:15" x14ac:dyDescent="0.25">
      <c r="M783" s="20">
        <v>782</v>
      </c>
      <c r="N783" s="16">
        <v>224.33450219101385</v>
      </c>
      <c r="O783" s="41">
        <f t="shared" si="22"/>
        <v>0.45302500047343286</v>
      </c>
    </row>
    <row r="784" spans="13:15" x14ac:dyDescent="0.25">
      <c r="M784" s="20">
        <v>783</v>
      </c>
      <c r="N784" s="16">
        <v>253.56493343851673</v>
      </c>
      <c r="O784" s="41">
        <f t="shared" si="22"/>
        <v>0.64235186264765809</v>
      </c>
    </row>
    <row r="785" spans="13:15" x14ac:dyDescent="0.25">
      <c r="M785" s="20">
        <v>784</v>
      </c>
      <c r="N785" s="16">
        <v>218.01138649571391</v>
      </c>
      <c r="O785" s="41">
        <f t="shared" si="22"/>
        <v>0.41206988614004425</v>
      </c>
    </row>
    <row r="786" spans="13:15" x14ac:dyDescent="0.25">
      <c r="M786" s="20">
        <v>785</v>
      </c>
      <c r="N786" s="16">
        <v>219.26966159680921</v>
      </c>
      <c r="O786" s="41">
        <f t="shared" si="22"/>
        <v>0.4202197924696911</v>
      </c>
    </row>
    <row r="787" spans="13:15" x14ac:dyDescent="0.25">
      <c r="M787" s="20">
        <v>786</v>
      </c>
      <c r="N787" s="16">
        <v>169.97901295223159</v>
      </c>
      <c r="O787" s="41">
        <f t="shared" si="22"/>
        <v>0.10096196957296799</v>
      </c>
    </row>
    <row r="788" spans="13:15" x14ac:dyDescent="0.25">
      <c r="M788" s="20">
        <v>787</v>
      </c>
      <c r="N788" s="16">
        <v>205.83425081593703</v>
      </c>
      <c r="O788" s="41">
        <f t="shared" si="22"/>
        <v>0.33319801220151279</v>
      </c>
    </row>
    <row r="789" spans="13:15" x14ac:dyDescent="0.25">
      <c r="M789" s="20">
        <v>788</v>
      </c>
      <c r="N789" s="16">
        <v>146.24534309070944</v>
      </c>
      <c r="O789" s="41">
        <f t="shared" si="22"/>
        <v>-5.2762113548276868E-2</v>
      </c>
    </row>
    <row r="790" spans="13:15" x14ac:dyDescent="0.25">
      <c r="M790" s="20">
        <v>789</v>
      </c>
      <c r="N790" s="16">
        <v>108.53303009054412</v>
      </c>
      <c r="O790" s="41">
        <f t="shared" si="22"/>
        <v>-0.29702651817499615</v>
      </c>
    </row>
    <row r="791" spans="13:15" x14ac:dyDescent="0.25">
      <c r="M791" s="20">
        <v>790</v>
      </c>
      <c r="N791" s="16">
        <v>370.11139693205951</v>
      </c>
      <c r="O791" s="41">
        <f t="shared" si="22"/>
        <v>1.397228725185236</v>
      </c>
    </row>
    <row r="792" spans="13:15" x14ac:dyDescent="0.25">
      <c r="M792" s="20">
        <v>791</v>
      </c>
      <c r="N792" s="16">
        <v>222.60549229766042</v>
      </c>
      <c r="O792" s="41">
        <f t="shared" si="22"/>
        <v>0.44182612300888069</v>
      </c>
    </row>
    <row r="793" spans="13:15" x14ac:dyDescent="0.25">
      <c r="M793" s="20">
        <v>792</v>
      </c>
      <c r="N793" s="16">
        <v>234.28214612853637</v>
      </c>
      <c r="O793" s="41">
        <f t="shared" si="22"/>
        <v>0.51745635274362844</v>
      </c>
    </row>
    <row r="794" spans="13:15" x14ac:dyDescent="0.25">
      <c r="M794" s="20">
        <v>793</v>
      </c>
      <c r="N794" s="16">
        <v>140.89950661273238</v>
      </c>
      <c r="O794" s="41">
        <f t="shared" si="22"/>
        <v>-8.7387344955301316E-2</v>
      </c>
    </row>
    <row r="795" spans="13:15" x14ac:dyDescent="0.25">
      <c r="M795" s="20">
        <v>794</v>
      </c>
      <c r="N795" s="16">
        <v>197.87963932619402</v>
      </c>
      <c r="O795" s="41">
        <f t="shared" si="22"/>
        <v>0.28167562375584998</v>
      </c>
    </row>
    <row r="796" spans="13:15" x14ac:dyDescent="0.25">
      <c r="M796" s="20">
        <v>795</v>
      </c>
      <c r="N796" s="16">
        <v>147.38660412601502</v>
      </c>
      <c r="O796" s="41">
        <f t="shared" si="22"/>
        <v>-4.5370112762979753E-2</v>
      </c>
    </row>
    <row r="797" spans="13:15" x14ac:dyDescent="0.25">
      <c r="M797" s="20">
        <v>796</v>
      </c>
      <c r="N797" s="16">
        <v>131.45677092625374</v>
      </c>
      <c r="O797" s="41">
        <f t="shared" si="22"/>
        <v>-0.14854838300924067</v>
      </c>
    </row>
    <row r="798" spans="13:15" x14ac:dyDescent="0.25">
      <c r="M798" s="20">
        <v>797</v>
      </c>
      <c r="N798" s="16">
        <v>202.04307406895779</v>
      </c>
      <c r="O798" s="41">
        <f t="shared" si="22"/>
        <v>0.30864238415155776</v>
      </c>
    </row>
    <row r="799" spans="13:15" x14ac:dyDescent="0.25">
      <c r="M799" s="20">
        <v>798</v>
      </c>
      <c r="N799" s="16">
        <v>78.137888274828498</v>
      </c>
      <c r="O799" s="41">
        <f t="shared" si="22"/>
        <v>-0.49389726484937624</v>
      </c>
    </row>
    <row r="800" spans="13:15" x14ac:dyDescent="0.25">
      <c r="M800" s="20">
        <v>799</v>
      </c>
      <c r="N800" s="16">
        <v>312.13447147124481</v>
      </c>
      <c r="O800" s="41">
        <f t="shared" si="22"/>
        <v>1.0217094835064899</v>
      </c>
    </row>
    <row r="801" spans="13:15" x14ac:dyDescent="0.25">
      <c r="M801" s="20">
        <v>800</v>
      </c>
      <c r="N801" s="16">
        <v>209.74405712560875</v>
      </c>
      <c r="O801" s="41">
        <f t="shared" si="22"/>
        <v>0.35852200944436463</v>
      </c>
    </row>
    <row r="802" spans="13:15" x14ac:dyDescent="0.25">
      <c r="M802" s="20">
        <v>801</v>
      </c>
      <c r="N802" s="16">
        <v>118.23997395259994</v>
      </c>
      <c r="O802" s="41">
        <f t="shared" si="22"/>
        <v>-0.23415419148425043</v>
      </c>
    </row>
    <row r="803" spans="13:15" x14ac:dyDescent="0.25">
      <c r="M803" s="20">
        <v>802</v>
      </c>
      <c r="N803" s="16">
        <v>149.8649706699461</v>
      </c>
      <c r="O803" s="41">
        <f t="shared" si="22"/>
        <v>-2.9317617433471499E-2</v>
      </c>
    </row>
    <row r="804" spans="13:15" x14ac:dyDescent="0.25">
      <c r="M804" s="20">
        <v>803</v>
      </c>
      <c r="N804" s="16">
        <v>177.84158254513142</v>
      </c>
      <c r="O804" s="41">
        <f t="shared" si="22"/>
        <v>0.15188819837355649</v>
      </c>
    </row>
    <row r="805" spans="13:15" x14ac:dyDescent="0.25">
      <c r="M805" s="20">
        <v>804</v>
      </c>
      <c r="N805" s="16">
        <v>207.2633876596787</v>
      </c>
      <c r="O805" s="41">
        <f t="shared" si="22"/>
        <v>0.34245459798200151</v>
      </c>
    </row>
    <row r="806" spans="13:15" x14ac:dyDescent="0.25">
      <c r="M806" s="20">
        <v>805</v>
      </c>
      <c r="N806" s="16">
        <v>308.15541207618134</v>
      </c>
      <c r="O806" s="41">
        <f t="shared" si="22"/>
        <v>0.99593693080983448</v>
      </c>
    </row>
    <row r="807" spans="13:15" x14ac:dyDescent="0.25">
      <c r="M807" s="20">
        <v>806</v>
      </c>
      <c r="N807" s="16">
        <v>101.1614756934684</v>
      </c>
      <c r="O807" s="41">
        <f t="shared" si="22"/>
        <v>-0.34477241872390385</v>
      </c>
    </row>
    <row r="808" spans="13:15" x14ac:dyDescent="0.25">
      <c r="M808" s="20">
        <v>807</v>
      </c>
      <c r="N808" s="16">
        <v>328.00537934125896</v>
      </c>
      <c r="O808" s="41">
        <f t="shared" si="22"/>
        <v>1.1245060916524166</v>
      </c>
    </row>
    <row r="809" spans="13:15" x14ac:dyDescent="0.25">
      <c r="M809" s="20">
        <v>808</v>
      </c>
      <c r="N809" s="16">
        <v>208.12366886018651</v>
      </c>
      <c r="O809" s="41">
        <f t="shared" si="22"/>
        <v>0.34802667931397058</v>
      </c>
    </row>
    <row r="810" spans="13:15" x14ac:dyDescent="0.25">
      <c r="M810" s="20">
        <v>809</v>
      </c>
      <c r="N810" s="16">
        <v>158.70753990691705</v>
      </c>
      <c r="O810" s="41">
        <f t="shared" si="22"/>
        <v>2.7956114624007489E-2</v>
      </c>
    </row>
    <row r="811" spans="13:15" x14ac:dyDescent="0.25">
      <c r="M811" s="20">
        <v>810</v>
      </c>
      <c r="N811" s="16">
        <v>291.89438537039319</v>
      </c>
      <c r="O811" s="41">
        <f t="shared" si="22"/>
        <v>0.89061350482715573</v>
      </c>
    </row>
    <row r="812" spans="13:15" x14ac:dyDescent="0.25">
      <c r="M812" s="20">
        <v>811</v>
      </c>
      <c r="N812" s="16">
        <v>207.27894568042754</v>
      </c>
      <c r="O812" s="41">
        <f t="shared" si="22"/>
        <v>0.34255536800571673</v>
      </c>
    </row>
    <row r="813" spans="13:15" x14ac:dyDescent="0.25">
      <c r="M813" s="20">
        <v>812</v>
      </c>
      <c r="N813" s="16">
        <v>219.65164524709505</v>
      </c>
      <c r="O813" s="41">
        <f t="shared" si="22"/>
        <v>0.4226939183318148</v>
      </c>
    </row>
    <row r="814" spans="13:15" x14ac:dyDescent="0.25">
      <c r="M814" s="20">
        <v>813</v>
      </c>
      <c r="N814" s="16">
        <v>230.52428524990873</v>
      </c>
      <c r="O814" s="41">
        <f t="shared" si="22"/>
        <v>0.49311651312191129</v>
      </c>
    </row>
    <row r="815" spans="13:15" x14ac:dyDescent="0.25">
      <c r="M815" s="20">
        <v>814</v>
      </c>
      <c r="N815" s="16">
        <v>379.12923716028854</v>
      </c>
      <c r="O815" s="41">
        <f t="shared" si="22"/>
        <v>1.4556376956018102</v>
      </c>
    </row>
    <row r="816" spans="13:15" x14ac:dyDescent="0.25">
      <c r="M816" s="20">
        <v>815</v>
      </c>
      <c r="N816" s="16">
        <v>179.02520047976978</v>
      </c>
      <c r="O816" s="41">
        <f t="shared" si="22"/>
        <v>0.15955454676509317</v>
      </c>
    </row>
    <row r="817" spans="13:15" x14ac:dyDescent="0.25">
      <c r="M817" s="20">
        <v>816</v>
      </c>
      <c r="N817" s="16">
        <v>173.96761151245346</v>
      </c>
      <c r="O817" s="41">
        <f t="shared" si="22"/>
        <v>0.1267963078858505</v>
      </c>
    </row>
    <row r="818" spans="13:15" x14ac:dyDescent="0.25">
      <c r="M818" s="20">
        <v>817</v>
      </c>
      <c r="N818" s="16">
        <v>104.68729600222503</v>
      </c>
      <c r="O818" s="41">
        <f t="shared" si="22"/>
        <v>-0.32193551666129494</v>
      </c>
    </row>
    <row r="819" spans="13:15" x14ac:dyDescent="0.25">
      <c r="M819" s="20">
        <v>818</v>
      </c>
      <c r="N819" s="16">
        <v>483.8861824901108</v>
      </c>
      <c r="O819" s="41">
        <f t="shared" si="22"/>
        <v>2.1341533008735061</v>
      </c>
    </row>
    <row r="820" spans="13:15" x14ac:dyDescent="0.25">
      <c r="M820" s="20">
        <v>819</v>
      </c>
      <c r="N820" s="16">
        <v>145.92497990048494</v>
      </c>
      <c r="O820" s="41">
        <f t="shared" si="22"/>
        <v>-5.4837120825718566E-2</v>
      </c>
    </row>
    <row r="821" spans="13:15" x14ac:dyDescent="0.25">
      <c r="M821" s="20">
        <v>820</v>
      </c>
      <c r="N821" s="16">
        <v>223.5778664284245</v>
      </c>
      <c r="O821" s="41">
        <f t="shared" si="22"/>
        <v>0.44812423546155555</v>
      </c>
    </row>
    <row r="822" spans="13:15" x14ac:dyDescent="0.25">
      <c r="M822" s="20">
        <v>821</v>
      </c>
      <c r="N822" s="16">
        <v>296.02121863093618</v>
      </c>
      <c r="O822" s="41">
        <f t="shared" si="22"/>
        <v>0.91734319572083955</v>
      </c>
    </row>
    <row r="823" spans="13:15" x14ac:dyDescent="0.25">
      <c r="M823" s="20">
        <v>822</v>
      </c>
      <c r="N823" s="16">
        <v>346.27294328531241</v>
      </c>
      <c r="O823" s="41">
        <f t="shared" si="22"/>
        <v>1.2428259526154708</v>
      </c>
    </row>
    <row r="824" spans="13:15" x14ac:dyDescent="0.25">
      <c r="M824" s="20">
        <v>823</v>
      </c>
      <c r="N824" s="16">
        <v>177.00813566604478</v>
      </c>
      <c r="O824" s="41">
        <f t="shared" si="22"/>
        <v>0.1464899241890163</v>
      </c>
    </row>
    <row r="825" spans="13:15" x14ac:dyDescent="0.25">
      <c r="M825" s="20">
        <v>824</v>
      </c>
      <c r="N825" s="16">
        <v>101.48588979895868</v>
      </c>
      <c r="O825" s="41">
        <f t="shared" si="22"/>
        <v>-0.34267117347995013</v>
      </c>
    </row>
    <row r="826" spans="13:15" x14ac:dyDescent="0.25">
      <c r="M826" s="20">
        <v>825</v>
      </c>
      <c r="N826" s="16">
        <v>106.11057751378168</v>
      </c>
      <c r="O826" s="41">
        <f t="shared" si="22"/>
        <v>-0.31271685613959532</v>
      </c>
    </row>
    <row r="827" spans="13:15" x14ac:dyDescent="0.25">
      <c r="M827" s="20">
        <v>826</v>
      </c>
      <c r="N827" s="16">
        <v>542.19153171695291</v>
      </c>
      <c r="O827" s="41">
        <f t="shared" si="22"/>
        <v>2.5117997585539222</v>
      </c>
    </row>
    <row r="828" spans="13:15" x14ac:dyDescent="0.25">
      <c r="M828" s="20">
        <v>827</v>
      </c>
      <c r="N828" s="16">
        <v>183.7227364558988</v>
      </c>
      <c r="O828" s="41">
        <f t="shared" si="22"/>
        <v>0.18998070568079584</v>
      </c>
    </row>
    <row r="829" spans="13:15" x14ac:dyDescent="0.25">
      <c r="M829" s="20">
        <v>828</v>
      </c>
      <c r="N829" s="16">
        <v>222.52733779484043</v>
      </c>
      <c r="O829" s="41">
        <f t="shared" si="22"/>
        <v>0.44131991266054871</v>
      </c>
    </row>
    <row r="830" spans="13:15" x14ac:dyDescent="0.25">
      <c r="M830" s="20">
        <v>829</v>
      </c>
      <c r="N830" s="16">
        <v>236.91601690398775</v>
      </c>
      <c r="O830" s="41">
        <f t="shared" si="22"/>
        <v>0.53451605621041209</v>
      </c>
    </row>
    <row r="831" spans="13:15" x14ac:dyDescent="0.25">
      <c r="M831" s="20">
        <v>830</v>
      </c>
      <c r="N831" s="16">
        <v>156.25843698541465</v>
      </c>
      <c r="O831" s="41">
        <f t="shared" si="22"/>
        <v>1.2093161137497033E-2</v>
      </c>
    </row>
    <row r="832" spans="13:15" x14ac:dyDescent="0.25">
      <c r="M832" s="20">
        <v>831</v>
      </c>
      <c r="N832" s="16">
        <v>153.14211883247</v>
      </c>
      <c r="O832" s="41">
        <f t="shared" si="22"/>
        <v>-8.0913764233022656E-3</v>
      </c>
    </row>
    <row r="833" spans="13:15" x14ac:dyDescent="0.25">
      <c r="M833" s="20">
        <v>832</v>
      </c>
      <c r="N833" s="16">
        <v>124.05234510792111</v>
      </c>
      <c r="O833" s="41">
        <f t="shared" si="22"/>
        <v>-0.19650719328189092</v>
      </c>
    </row>
    <row r="834" spans="13:15" x14ac:dyDescent="0.25">
      <c r="M834" s="20">
        <v>833</v>
      </c>
      <c r="N834" s="16">
        <v>230.01105410304984</v>
      </c>
      <c r="O834" s="41">
        <f t="shared" si="22"/>
        <v>0.48979229112251232</v>
      </c>
    </row>
    <row r="835" spans="13:15" x14ac:dyDescent="0.25">
      <c r="M835" s="20">
        <v>834</v>
      </c>
      <c r="N835" s="16">
        <v>167.2993364950502</v>
      </c>
      <c r="O835" s="41">
        <f t="shared" ref="O835:O898" si="23">N835/$B$2-1</f>
        <v>8.3605580576016969E-2</v>
      </c>
    </row>
    <row r="836" spans="13:15" x14ac:dyDescent="0.25">
      <c r="M836" s="20">
        <v>835</v>
      </c>
      <c r="N836" s="16">
        <v>124.19768345322557</v>
      </c>
      <c r="O836" s="41">
        <f t="shared" si="23"/>
        <v>-0.19556583006226902</v>
      </c>
    </row>
    <row r="837" spans="13:15" x14ac:dyDescent="0.25">
      <c r="M837" s="20">
        <v>836</v>
      </c>
      <c r="N837" s="16">
        <v>212.90374086000622</v>
      </c>
      <c r="O837" s="41">
        <f t="shared" si="23"/>
        <v>0.37898742789239104</v>
      </c>
    </row>
    <row r="838" spans="13:15" x14ac:dyDescent="0.25">
      <c r="M838" s="20">
        <v>837</v>
      </c>
      <c r="N838" s="16">
        <v>305.01687590738362</v>
      </c>
      <c r="O838" s="41">
        <f t="shared" si="23"/>
        <v>0.97560848612739237</v>
      </c>
    </row>
    <row r="839" spans="13:15" x14ac:dyDescent="0.25">
      <c r="M839" s="20">
        <v>838</v>
      </c>
      <c r="N839" s="16">
        <v>374.4353265940897</v>
      </c>
      <c r="O839" s="41">
        <f t="shared" si="23"/>
        <v>1.425235018634778</v>
      </c>
    </row>
    <row r="840" spans="13:15" x14ac:dyDescent="0.25">
      <c r="M840" s="20">
        <v>839</v>
      </c>
      <c r="N840" s="16">
        <v>233.5760057593059</v>
      </c>
      <c r="O840" s="41">
        <f t="shared" si="23"/>
        <v>0.5128826487421736</v>
      </c>
    </row>
    <row r="841" spans="13:15" x14ac:dyDescent="0.25">
      <c r="M841" s="20">
        <v>840</v>
      </c>
      <c r="N841" s="16">
        <v>117.78675861992254</v>
      </c>
      <c r="O841" s="41">
        <f t="shared" si="23"/>
        <v>-0.23708968826493471</v>
      </c>
    </row>
    <row r="842" spans="13:15" x14ac:dyDescent="0.25">
      <c r="M842" s="20">
        <v>841</v>
      </c>
      <c r="N842" s="16">
        <v>216.68479992466766</v>
      </c>
      <c r="O842" s="41">
        <f t="shared" si="23"/>
        <v>0.40347752324358144</v>
      </c>
    </row>
    <row r="843" spans="13:15" x14ac:dyDescent="0.25">
      <c r="M843" s="20">
        <v>842</v>
      </c>
      <c r="N843" s="16">
        <v>103.93099762576259</v>
      </c>
      <c r="O843" s="41">
        <f t="shared" si="23"/>
        <v>-0.32683409640754224</v>
      </c>
    </row>
    <row r="844" spans="13:15" x14ac:dyDescent="0.25">
      <c r="M844" s="20">
        <v>843</v>
      </c>
      <c r="N844" s="16">
        <v>113.63985330513793</v>
      </c>
      <c r="O844" s="41">
        <f t="shared" si="23"/>
        <v>-0.26394938678713353</v>
      </c>
    </row>
    <row r="845" spans="13:15" x14ac:dyDescent="0.25">
      <c r="M845" s="20">
        <v>844</v>
      </c>
      <c r="N845" s="16">
        <v>178.88432765148153</v>
      </c>
      <c r="O845" s="41">
        <f t="shared" si="23"/>
        <v>0.15864210690679648</v>
      </c>
    </row>
    <row r="846" spans="13:15" x14ac:dyDescent="0.25">
      <c r="M846" s="20">
        <v>845</v>
      </c>
      <c r="N846" s="16">
        <v>62.340586438108829</v>
      </c>
      <c r="O846" s="41">
        <f t="shared" si="23"/>
        <v>-0.5962171232955551</v>
      </c>
    </row>
    <row r="847" spans="13:15" x14ac:dyDescent="0.25">
      <c r="M847" s="20">
        <v>846</v>
      </c>
      <c r="N847" s="16">
        <v>146.05059527505585</v>
      </c>
      <c r="O847" s="41">
        <f t="shared" si="23"/>
        <v>-5.4023504204500084E-2</v>
      </c>
    </row>
    <row r="848" spans="13:15" x14ac:dyDescent="0.25">
      <c r="M848" s="20">
        <v>847</v>
      </c>
      <c r="N848" s="16">
        <v>125.28382051234239</v>
      </c>
      <c r="O848" s="41">
        <f t="shared" si="23"/>
        <v>-0.18853086983357592</v>
      </c>
    </row>
    <row r="849" spans="13:15" x14ac:dyDescent="0.25">
      <c r="M849" s="20">
        <v>848</v>
      </c>
      <c r="N849" s="16">
        <v>173.45376694440367</v>
      </c>
      <c r="O849" s="41">
        <f t="shared" si="23"/>
        <v>0.12346811272887881</v>
      </c>
    </row>
    <row r="850" spans="13:15" x14ac:dyDescent="0.25">
      <c r="M850" s="20">
        <v>849</v>
      </c>
      <c r="N850" s="16">
        <v>268.51795914777267</v>
      </c>
      <c r="O850" s="41">
        <f t="shared" si="23"/>
        <v>0.73920330536408385</v>
      </c>
    </row>
    <row r="851" spans="13:15" x14ac:dyDescent="0.25">
      <c r="M851" s="20">
        <v>850</v>
      </c>
      <c r="N851" s="16">
        <v>250.13445095364338</v>
      </c>
      <c r="O851" s="41">
        <f t="shared" si="23"/>
        <v>0.62013246810279665</v>
      </c>
    </row>
    <row r="852" spans="13:15" x14ac:dyDescent="0.25">
      <c r="M852" s="20">
        <v>851</v>
      </c>
      <c r="N852" s="16">
        <v>185.03788432776363</v>
      </c>
      <c r="O852" s="41">
        <f t="shared" si="23"/>
        <v>0.19849897959085161</v>
      </c>
    </row>
    <row r="853" spans="13:15" x14ac:dyDescent="0.25">
      <c r="M853" s="20">
        <v>852</v>
      </c>
      <c r="N853" s="16">
        <v>112.64188533627973</v>
      </c>
      <c r="O853" s="41">
        <f t="shared" si="23"/>
        <v>-0.27041327171905527</v>
      </c>
    </row>
    <row r="854" spans="13:15" x14ac:dyDescent="0.25">
      <c r="M854" s="20">
        <v>853</v>
      </c>
      <c r="N854" s="16">
        <v>127.8031733004287</v>
      </c>
      <c r="O854" s="41">
        <f t="shared" si="23"/>
        <v>-0.17221290469513773</v>
      </c>
    </row>
    <row r="855" spans="13:15" x14ac:dyDescent="0.25">
      <c r="M855" s="20">
        <v>854</v>
      </c>
      <c r="N855" s="16">
        <v>171.44600794159413</v>
      </c>
      <c r="O855" s="41">
        <f t="shared" si="23"/>
        <v>0.11046376432274796</v>
      </c>
    </row>
    <row r="856" spans="13:15" x14ac:dyDescent="0.25">
      <c r="M856" s="20">
        <v>855</v>
      </c>
      <c r="N856" s="16">
        <v>232.02993700790211</v>
      </c>
      <c r="O856" s="41">
        <f t="shared" si="23"/>
        <v>0.50286868955934749</v>
      </c>
    </row>
    <row r="857" spans="13:15" x14ac:dyDescent="0.25">
      <c r="M857" s="20">
        <v>856</v>
      </c>
      <c r="N857" s="16">
        <v>283.68845411635641</v>
      </c>
      <c r="O857" s="41">
        <f t="shared" si="23"/>
        <v>0.83746330658377843</v>
      </c>
    </row>
    <row r="858" spans="13:15" x14ac:dyDescent="0.25">
      <c r="M858" s="20">
        <v>857</v>
      </c>
      <c r="N858" s="16">
        <v>79.793852017793029</v>
      </c>
      <c r="O858" s="41">
        <f t="shared" si="23"/>
        <v>-0.48317151069696207</v>
      </c>
    </row>
    <row r="859" spans="13:15" x14ac:dyDescent="0.25">
      <c r="M859" s="20">
        <v>858</v>
      </c>
      <c r="N859" s="16">
        <v>132.70463810875643</v>
      </c>
      <c r="O859" s="41">
        <f t="shared" si="23"/>
        <v>-0.14046588925220427</v>
      </c>
    </row>
    <row r="860" spans="13:15" x14ac:dyDescent="0.25">
      <c r="M860" s="20">
        <v>859</v>
      </c>
      <c r="N860" s="16">
        <v>155.34526787949795</v>
      </c>
      <c r="O860" s="41">
        <f t="shared" si="23"/>
        <v>6.1785223833248359E-3</v>
      </c>
    </row>
    <row r="861" spans="13:15" x14ac:dyDescent="0.25">
      <c r="M861" s="20">
        <v>860</v>
      </c>
      <c r="N861" s="16">
        <v>105.9448822756469</v>
      </c>
      <c r="O861" s="41">
        <f t="shared" si="23"/>
        <v>-0.31379007190051389</v>
      </c>
    </row>
    <row r="862" spans="13:15" x14ac:dyDescent="0.25">
      <c r="M862" s="20">
        <v>861</v>
      </c>
      <c r="N862" s="16">
        <v>304.98940477446502</v>
      </c>
      <c r="O862" s="41">
        <f t="shared" si="23"/>
        <v>0.97543055432228787</v>
      </c>
    </row>
    <row r="863" spans="13:15" x14ac:dyDescent="0.25">
      <c r="M863" s="20">
        <v>862</v>
      </c>
      <c r="N863" s="16">
        <v>160.31413424378837</v>
      </c>
      <c r="O863" s="41">
        <f t="shared" si="23"/>
        <v>3.8362100837868507E-2</v>
      </c>
    </row>
    <row r="864" spans="13:15" x14ac:dyDescent="0.25">
      <c r="M864" s="20">
        <v>863</v>
      </c>
      <c r="N864" s="16">
        <v>154.32960150676485</v>
      </c>
      <c r="O864" s="41">
        <f t="shared" si="23"/>
        <v>-3.9999593333073236E-4</v>
      </c>
    </row>
    <row r="865" spans="13:15" x14ac:dyDescent="0.25">
      <c r="M865" s="20">
        <v>864</v>
      </c>
      <c r="N865" s="16">
        <v>420.33935477354925</v>
      </c>
      <c r="O865" s="41">
        <f t="shared" si="23"/>
        <v>1.7225575433278322</v>
      </c>
    </row>
    <row r="866" spans="13:15" x14ac:dyDescent="0.25">
      <c r="M866" s="20">
        <v>865</v>
      </c>
      <c r="N866" s="16">
        <v>177.54899457171888</v>
      </c>
      <c r="O866" s="41">
        <f t="shared" si="23"/>
        <v>0.14999309246673409</v>
      </c>
    </row>
    <row r="867" spans="13:15" x14ac:dyDescent="0.25">
      <c r="M867" s="20">
        <v>866</v>
      </c>
      <c r="N867" s="16">
        <v>303.94451520226096</v>
      </c>
      <c r="O867" s="41">
        <f t="shared" si="23"/>
        <v>0.9686627559840113</v>
      </c>
    </row>
    <row r="868" spans="13:15" x14ac:dyDescent="0.25">
      <c r="M868" s="20">
        <v>867</v>
      </c>
      <c r="N868" s="16">
        <v>177.69227591585664</v>
      </c>
      <c r="O868" s="41">
        <f t="shared" si="23"/>
        <v>0.15092113239416505</v>
      </c>
    </row>
    <row r="869" spans="13:15" x14ac:dyDescent="0.25">
      <c r="M869" s="20">
        <v>868</v>
      </c>
      <c r="N869" s="16">
        <v>105.22760248178105</v>
      </c>
      <c r="O869" s="41">
        <f t="shared" si="23"/>
        <v>-0.31843592647322738</v>
      </c>
    </row>
    <row r="870" spans="13:15" x14ac:dyDescent="0.25">
      <c r="M870" s="20">
        <v>869</v>
      </c>
      <c r="N870" s="16">
        <v>184.04653052660635</v>
      </c>
      <c r="O870" s="41">
        <f t="shared" si="23"/>
        <v>0.19207793493063519</v>
      </c>
    </row>
    <row r="871" spans="13:15" x14ac:dyDescent="0.25">
      <c r="M871" s="20">
        <v>870</v>
      </c>
      <c r="N871" s="16">
        <v>198.99153390961908</v>
      </c>
      <c r="O871" s="41">
        <f t="shared" si="23"/>
        <v>0.28887741666700895</v>
      </c>
    </row>
    <row r="872" spans="13:15" x14ac:dyDescent="0.25">
      <c r="M872" s="20">
        <v>871</v>
      </c>
      <c r="N872" s="16">
        <v>188.78814742670983</v>
      </c>
      <c r="O872" s="41">
        <f t="shared" si="23"/>
        <v>0.2227896080403351</v>
      </c>
    </row>
    <row r="873" spans="13:15" x14ac:dyDescent="0.25">
      <c r="M873" s="20">
        <v>872</v>
      </c>
      <c r="N873" s="16">
        <v>121.65923102330602</v>
      </c>
      <c r="O873" s="41">
        <f t="shared" si="23"/>
        <v>-0.21200750446884353</v>
      </c>
    </row>
    <row r="874" spans="13:15" x14ac:dyDescent="0.25">
      <c r="M874" s="20">
        <v>873</v>
      </c>
      <c r="N874" s="16">
        <v>163.50621821336489</v>
      </c>
      <c r="O874" s="41">
        <f t="shared" si="23"/>
        <v>5.9037377115504608E-2</v>
      </c>
    </row>
    <row r="875" spans="13:15" x14ac:dyDescent="0.25">
      <c r="M875" s="20">
        <v>874</v>
      </c>
      <c r="N875" s="16">
        <v>155.69541176880244</v>
      </c>
      <c r="O875" s="41">
        <f t="shared" si="23"/>
        <v>8.4464206332748315E-3</v>
      </c>
    </row>
    <row r="876" spans="13:15" x14ac:dyDescent="0.25">
      <c r="M876" s="20">
        <v>875</v>
      </c>
      <c r="N876" s="16">
        <v>107.07003658353675</v>
      </c>
      <c r="O876" s="41">
        <f t="shared" si="23"/>
        <v>-0.3065023951375242</v>
      </c>
    </row>
    <row r="877" spans="13:15" x14ac:dyDescent="0.25">
      <c r="M877" s="20">
        <v>876</v>
      </c>
      <c r="N877" s="16">
        <v>176.44867463002902</v>
      </c>
      <c r="O877" s="41">
        <f t="shared" si="23"/>
        <v>0.14286626904822342</v>
      </c>
    </row>
    <row r="878" spans="13:15" x14ac:dyDescent="0.25">
      <c r="M878" s="20">
        <v>877</v>
      </c>
      <c r="N878" s="16">
        <v>157.34581814518188</v>
      </c>
      <c r="O878" s="41">
        <f t="shared" si="23"/>
        <v>1.9136179463943748E-2</v>
      </c>
    </row>
    <row r="879" spans="13:15" x14ac:dyDescent="0.25">
      <c r="M879" s="20">
        <v>878</v>
      </c>
      <c r="N879" s="16">
        <v>218.07640522583736</v>
      </c>
      <c r="O879" s="41">
        <f t="shared" si="23"/>
        <v>0.41249101547791112</v>
      </c>
    </row>
    <row r="880" spans="13:15" x14ac:dyDescent="0.25">
      <c r="M880" s="20">
        <v>879</v>
      </c>
      <c r="N880" s="16">
        <v>193.27587056268476</v>
      </c>
      <c r="O880" s="41">
        <f t="shared" si="23"/>
        <v>0.25185679943572015</v>
      </c>
    </row>
    <row r="881" spans="13:15" x14ac:dyDescent="0.25">
      <c r="M881" s="20">
        <v>880</v>
      </c>
      <c r="N881" s="16">
        <v>226.18631461066352</v>
      </c>
      <c r="O881" s="41">
        <f t="shared" si="23"/>
        <v>0.46501927561015299</v>
      </c>
    </row>
    <row r="882" spans="13:15" x14ac:dyDescent="0.25">
      <c r="M882" s="20">
        <v>881</v>
      </c>
      <c r="N882" s="16">
        <v>147.67812733853239</v>
      </c>
      <c r="O882" s="41">
        <f t="shared" si="23"/>
        <v>-4.3481903361978214E-2</v>
      </c>
    </row>
    <row r="883" spans="13:15" x14ac:dyDescent="0.25">
      <c r="M883" s="20">
        <v>882</v>
      </c>
      <c r="N883" s="16">
        <v>244.49898783402111</v>
      </c>
      <c r="O883" s="41">
        <f t="shared" si="23"/>
        <v>0.58363131147248515</v>
      </c>
    </row>
    <row r="884" spans="13:15" x14ac:dyDescent="0.25">
      <c r="M884" s="20">
        <v>883</v>
      </c>
      <c r="N884" s="16">
        <v>138.72102193359663</v>
      </c>
      <c r="O884" s="41">
        <f t="shared" si="23"/>
        <v>-0.10149749150439236</v>
      </c>
    </row>
    <row r="885" spans="13:15" x14ac:dyDescent="0.25">
      <c r="M885" s="20">
        <v>884</v>
      </c>
      <c r="N885" s="16">
        <v>132.13769999987832</v>
      </c>
      <c r="O885" s="41">
        <f t="shared" si="23"/>
        <v>-0.14413797374155124</v>
      </c>
    </row>
    <row r="886" spans="13:15" x14ac:dyDescent="0.25">
      <c r="M886" s="20">
        <v>885</v>
      </c>
      <c r="N886" s="16">
        <v>171.13218398734165</v>
      </c>
      <c r="O886" s="41">
        <f t="shared" si="23"/>
        <v>0.10843111198071975</v>
      </c>
    </row>
    <row r="887" spans="13:15" x14ac:dyDescent="0.25">
      <c r="M887" s="20">
        <v>886</v>
      </c>
      <c r="N887" s="16">
        <v>161.88491534270054</v>
      </c>
      <c r="O887" s="41">
        <f t="shared" si="23"/>
        <v>4.8536123044435442E-2</v>
      </c>
    </row>
    <row r="888" spans="13:15" x14ac:dyDescent="0.25">
      <c r="M888" s="20">
        <v>887</v>
      </c>
      <c r="N888" s="16">
        <v>187.32805034299383</v>
      </c>
      <c r="O888" s="41">
        <f t="shared" si="23"/>
        <v>0.21333249134612631</v>
      </c>
    </row>
    <row r="889" spans="13:15" x14ac:dyDescent="0.25">
      <c r="M889" s="20">
        <v>888</v>
      </c>
      <c r="N889" s="16">
        <v>182.57540888948481</v>
      </c>
      <c r="O889" s="41">
        <f t="shared" si="23"/>
        <v>0.18254941169146388</v>
      </c>
    </row>
    <row r="890" spans="13:15" x14ac:dyDescent="0.25">
      <c r="M890" s="20">
        <v>889</v>
      </c>
      <c r="N890" s="16">
        <v>169.08029842078304</v>
      </c>
      <c r="O890" s="41">
        <f t="shared" si="23"/>
        <v>9.5140953769649483E-2</v>
      </c>
    </row>
    <row r="891" spans="13:15" x14ac:dyDescent="0.25">
      <c r="M891" s="20">
        <v>890</v>
      </c>
      <c r="N891" s="16">
        <v>135.5349960916194</v>
      </c>
      <c r="O891" s="41">
        <f t="shared" si="23"/>
        <v>-0.12213352900791274</v>
      </c>
    </row>
    <row r="892" spans="13:15" x14ac:dyDescent="0.25">
      <c r="M892" s="20">
        <v>891</v>
      </c>
      <c r="N892" s="16">
        <v>176.86495634742172</v>
      </c>
      <c r="O892" s="41">
        <f t="shared" si="23"/>
        <v>0.14556254508558752</v>
      </c>
    </row>
    <row r="893" spans="13:15" x14ac:dyDescent="0.25">
      <c r="M893" s="20">
        <v>892</v>
      </c>
      <c r="N893" s="16">
        <v>157.20427300019506</v>
      </c>
      <c r="O893" s="41">
        <f t="shared" si="23"/>
        <v>1.8219384979133002E-2</v>
      </c>
    </row>
    <row r="894" spans="13:15" x14ac:dyDescent="0.25">
      <c r="M894" s="20">
        <v>893</v>
      </c>
      <c r="N894" s="16">
        <v>135.91320333317788</v>
      </c>
      <c r="O894" s="41">
        <f t="shared" si="23"/>
        <v>-0.11968386312068946</v>
      </c>
    </row>
    <row r="895" spans="13:15" x14ac:dyDescent="0.25">
      <c r="M895" s="20">
        <v>894</v>
      </c>
      <c r="N895" s="16">
        <v>150.23371230294279</v>
      </c>
      <c r="O895" s="41">
        <f t="shared" si="23"/>
        <v>-2.6929260732978855E-2</v>
      </c>
    </row>
    <row r="896" spans="13:15" x14ac:dyDescent="0.25">
      <c r="M896" s="20">
        <v>895</v>
      </c>
      <c r="N896" s="16">
        <v>136.99569177163664</v>
      </c>
      <c r="O896" s="41">
        <f t="shared" si="23"/>
        <v>-0.11267253517763065</v>
      </c>
    </row>
    <row r="897" spans="13:15" x14ac:dyDescent="0.25">
      <c r="M897" s="20">
        <v>896</v>
      </c>
      <c r="N897" s="16">
        <v>204.63346643565566</v>
      </c>
      <c r="O897" s="41">
        <f t="shared" si="23"/>
        <v>0.32542047594344226</v>
      </c>
    </row>
    <row r="898" spans="13:15" x14ac:dyDescent="0.25">
      <c r="M898" s="20">
        <v>897</v>
      </c>
      <c r="N898" s="16">
        <v>229.72642631627897</v>
      </c>
      <c r="O898" s="41">
        <f t="shared" si="23"/>
        <v>0.48794874371465369</v>
      </c>
    </row>
    <row r="899" spans="13:15" x14ac:dyDescent="0.25">
      <c r="M899" s="20">
        <v>898</v>
      </c>
      <c r="N899" s="16">
        <v>172.54345234484086</v>
      </c>
      <c r="O899" s="41">
        <f t="shared" ref="O899:O962" si="24">N899/$B$2-1</f>
        <v>0.11757196274507242</v>
      </c>
    </row>
    <row r="900" spans="13:15" x14ac:dyDescent="0.25">
      <c r="M900" s="20">
        <v>899</v>
      </c>
      <c r="N900" s="16">
        <v>331.71285395845672</v>
      </c>
      <c r="O900" s="41">
        <f t="shared" si="24"/>
        <v>1.1485195771162893</v>
      </c>
    </row>
    <row r="901" spans="13:15" x14ac:dyDescent="0.25">
      <c r="M901" s="20">
        <v>900</v>
      </c>
      <c r="N901" s="16">
        <v>142.79210597981532</v>
      </c>
      <c r="O901" s="41">
        <f t="shared" si="24"/>
        <v>-7.5128890863785047E-2</v>
      </c>
    </row>
    <row r="902" spans="13:15" x14ac:dyDescent="0.25">
      <c r="M902" s="20">
        <v>901</v>
      </c>
      <c r="N902" s="16">
        <v>135.40484806097552</v>
      </c>
      <c r="O902" s="41">
        <f t="shared" si="24"/>
        <v>-0.12297650385324854</v>
      </c>
    </row>
    <row r="903" spans="13:15" x14ac:dyDescent="0.25">
      <c r="M903" s="20">
        <v>902</v>
      </c>
      <c r="N903" s="16">
        <v>259.42110271174926</v>
      </c>
      <c r="O903" s="41">
        <f t="shared" si="24"/>
        <v>0.6802825432959958</v>
      </c>
    </row>
    <row r="904" spans="13:15" x14ac:dyDescent="0.25">
      <c r="M904" s="20">
        <v>903</v>
      </c>
      <c r="N904" s="16">
        <v>174.70838095459132</v>
      </c>
      <c r="O904" s="41">
        <f t="shared" si="24"/>
        <v>0.13159430600250488</v>
      </c>
    </row>
    <row r="905" spans="13:15" x14ac:dyDescent="0.25">
      <c r="M905" s="20">
        <v>904</v>
      </c>
      <c r="N905" s="16">
        <v>102.97954819199208</v>
      </c>
      <c r="O905" s="41">
        <f t="shared" si="24"/>
        <v>-0.33299667862495663</v>
      </c>
    </row>
    <row r="906" spans="13:15" x14ac:dyDescent="0.25">
      <c r="M906" s="20">
        <v>905</v>
      </c>
      <c r="N906" s="16">
        <v>339.10880171337629</v>
      </c>
      <c r="O906" s="41">
        <f t="shared" si="24"/>
        <v>1.19642347457805</v>
      </c>
    </row>
    <row r="907" spans="13:15" x14ac:dyDescent="0.25">
      <c r="M907" s="20">
        <v>906</v>
      </c>
      <c r="N907" s="16">
        <v>271.62724635260071</v>
      </c>
      <c r="O907" s="41">
        <f t="shared" si="24"/>
        <v>0.75934230314704831</v>
      </c>
    </row>
    <row r="908" spans="13:15" x14ac:dyDescent="0.25">
      <c r="M908" s="20">
        <v>907</v>
      </c>
      <c r="N908" s="16">
        <v>231.87341904679042</v>
      </c>
      <c r="O908" s="41">
        <f t="shared" si="24"/>
        <v>0.50185491544837824</v>
      </c>
    </row>
    <row r="909" spans="13:15" x14ac:dyDescent="0.25">
      <c r="M909" s="20">
        <v>908</v>
      </c>
      <c r="N909" s="16">
        <v>130.39585331577942</v>
      </c>
      <c r="O909" s="41">
        <f t="shared" si="24"/>
        <v>-0.15541999569657106</v>
      </c>
    </row>
    <row r="910" spans="13:15" x14ac:dyDescent="0.25">
      <c r="M910" s="20">
        <v>909</v>
      </c>
      <c r="N910" s="16">
        <v>225.65570812603215</v>
      </c>
      <c r="O910" s="41">
        <f t="shared" si="24"/>
        <v>0.46158251274018558</v>
      </c>
    </row>
    <row r="911" spans="13:15" x14ac:dyDescent="0.25">
      <c r="M911" s="20">
        <v>910</v>
      </c>
      <c r="N911" s="16">
        <v>103.46750046050929</v>
      </c>
      <c r="O911" s="41">
        <f t="shared" si="24"/>
        <v>-0.32983618909584478</v>
      </c>
    </row>
    <row r="912" spans="13:15" x14ac:dyDescent="0.25">
      <c r="M912" s="20">
        <v>911</v>
      </c>
      <c r="N912" s="16">
        <v>207.14325719578798</v>
      </c>
      <c r="O912" s="41">
        <f t="shared" si="24"/>
        <v>0.34167650738226363</v>
      </c>
    </row>
    <row r="913" spans="13:15" x14ac:dyDescent="0.25">
      <c r="M913" s="20">
        <v>912</v>
      </c>
      <c r="N913" s="16">
        <v>141.65739072362433</v>
      </c>
      <c r="O913" s="41">
        <f t="shared" si="24"/>
        <v>-8.2478494333429908E-2</v>
      </c>
    </row>
    <row r="914" spans="13:15" x14ac:dyDescent="0.25">
      <c r="M914" s="20">
        <v>913</v>
      </c>
      <c r="N914" s="16">
        <v>116.25801389381131</v>
      </c>
      <c r="O914" s="41">
        <f t="shared" si="24"/>
        <v>-0.24699143893051068</v>
      </c>
    </row>
    <row r="915" spans="13:15" x14ac:dyDescent="0.25">
      <c r="M915" s="20">
        <v>914</v>
      </c>
      <c r="N915" s="16">
        <v>106.8170267469844</v>
      </c>
      <c r="O915" s="41">
        <f t="shared" si="24"/>
        <v>-0.30814115161183253</v>
      </c>
    </row>
    <row r="916" spans="13:15" x14ac:dyDescent="0.25">
      <c r="M916" s="20">
        <v>915</v>
      </c>
      <c r="N916" s="16">
        <v>241.42696475900416</v>
      </c>
      <c r="O916" s="41">
        <f t="shared" si="24"/>
        <v>0.56373367519079465</v>
      </c>
    </row>
    <row r="917" spans="13:15" x14ac:dyDescent="0.25">
      <c r="M917" s="20">
        <v>916</v>
      </c>
      <c r="N917" s="16">
        <v>168.72327411401864</v>
      </c>
      <c r="O917" s="41">
        <f t="shared" si="24"/>
        <v>9.2828490735926472E-2</v>
      </c>
    </row>
    <row r="918" spans="13:15" x14ac:dyDescent="0.25">
      <c r="M918" s="20">
        <v>917</v>
      </c>
      <c r="N918" s="16">
        <v>211.04376407048272</v>
      </c>
      <c r="O918" s="41">
        <f t="shared" si="24"/>
        <v>0.36694027175241928</v>
      </c>
    </row>
    <row r="919" spans="13:15" x14ac:dyDescent="0.25">
      <c r="M919" s="20">
        <v>918</v>
      </c>
      <c r="N919" s="16">
        <v>176.84013732140349</v>
      </c>
      <c r="O919" s="41">
        <f t="shared" si="24"/>
        <v>0.14540179110017859</v>
      </c>
    </row>
    <row r="920" spans="13:15" x14ac:dyDescent="0.25">
      <c r="M920" s="20">
        <v>919</v>
      </c>
      <c r="N920" s="16">
        <v>119.91086523779845</v>
      </c>
      <c r="O920" s="41">
        <f t="shared" si="24"/>
        <v>-0.22333175094677393</v>
      </c>
    </row>
    <row r="921" spans="13:15" x14ac:dyDescent="0.25">
      <c r="M921" s="20">
        <v>920</v>
      </c>
      <c r="N921" s="16">
        <v>271.27442144933877</v>
      </c>
      <c r="O921" s="41">
        <f t="shared" si="24"/>
        <v>0.75705703984505002</v>
      </c>
    </row>
    <row r="922" spans="13:15" x14ac:dyDescent="0.25">
      <c r="M922" s="20">
        <v>921</v>
      </c>
      <c r="N922" s="16">
        <v>184.85054232679173</v>
      </c>
      <c r="O922" s="41">
        <f t="shared" si="24"/>
        <v>0.19728555674063331</v>
      </c>
    </row>
    <row r="923" spans="13:15" x14ac:dyDescent="0.25">
      <c r="M923" s="20">
        <v>922</v>
      </c>
      <c r="N923" s="16">
        <v>116.70749369613941</v>
      </c>
      <c r="O923" s="41">
        <f t="shared" si="24"/>
        <v>-0.24408013735357148</v>
      </c>
    </row>
    <row r="924" spans="13:15" x14ac:dyDescent="0.25">
      <c r="M924" s="20">
        <v>923</v>
      </c>
      <c r="N924" s="16">
        <v>73.772363946290582</v>
      </c>
      <c r="O924" s="41">
        <f t="shared" si="24"/>
        <v>-0.52217296888771236</v>
      </c>
    </row>
    <row r="925" spans="13:15" x14ac:dyDescent="0.25">
      <c r="M925" s="20">
        <v>924</v>
      </c>
      <c r="N925" s="16">
        <v>99.193182135491256</v>
      </c>
      <c r="O925" s="41">
        <f t="shared" si="24"/>
        <v>-0.35752114760902398</v>
      </c>
    </row>
    <row r="926" spans="13:15" x14ac:dyDescent="0.25">
      <c r="M926" s="20">
        <v>925</v>
      </c>
      <c r="N926" s="16">
        <v>250.45649475943222</v>
      </c>
      <c r="O926" s="41">
        <f t="shared" si="24"/>
        <v>0.62221836080538395</v>
      </c>
    </row>
    <row r="927" spans="13:15" x14ac:dyDescent="0.25">
      <c r="M927" s="20">
        <v>926</v>
      </c>
      <c r="N927" s="16">
        <v>154.80132994571522</v>
      </c>
      <c r="O927" s="41">
        <f t="shared" si="24"/>
        <v>2.6554110973968648E-3</v>
      </c>
    </row>
    <row r="928" spans="13:15" x14ac:dyDescent="0.25">
      <c r="M928" s="20">
        <v>927</v>
      </c>
      <c r="N928" s="16">
        <v>256.48840794029519</v>
      </c>
      <c r="O928" s="41">
        <f t="shared" si="24"/>
        <v>0.6612873429141477</v>
      </c>
    </row>
    <row r="929" spans="13:15" x14ac:dyDescent="0.25">
      <c r="M929" s="20">
        <v>928</v>
      </c>
      <c r="N929" s="16">
        <v>205.69707654200886</v>
      </c>
      <c r="O929" s="41">
        <f t="shared" si="24"/>
        <v>0.33230952805175984</v>
      </c>
    </row>
    <row r="930" spans="13:15" x14ac:dyDescent="0.25">
      <c r="M930" s="20">
        <v>929</v>
      </c>
      <c r="N930" s="16">
        <v>104.05912802579435</v>
      </c>
      <c r="O930" s="41">
        <f t="shared" si="24"/>
        <v>-0.32600418984948509</v>
      </c>
    </row>
    <row r="931" spans="13:15" x14ac:dyDescent="0.25">
      <c r="M931" s="20">
        <v>930</v>
      </c>
      <c r="N931" s="16">
        <v>182.04472200585923</v>
      </c>
      <c r="O931" s="41">
        <f t="shared" si="24"/>
        <v>0.1791121280734731</v>
      </c>
    </row>
    <row r="932" spans="13:15" x14ac:dyDescent="0.25">
      <c r="M932" s="20">
        <v>931</v>
      </c>
      <c r="N932" s="16">
        <v>165.64883663452042</v>
      </c>
      <c r="O932" s="41">
        <f t="shared" si="24"/>
        <v>7.2915216244159975E-2</v>
      </c>
    </row>
    <row r="933" spans="13:15" x14ac:dyDescent="0.25">
      <c r="M933" s="20">
        <v>932</v>
      </c>
      <c r="N933" s="16">
        <v>272.78531186978398</v>
      </c>
      <c r="O933" s="41">
        <f t="shared" si="24"/>
        <v>0.76684314734274306</v>
      </c>
    </row>
    <row r="934" spans="13:15" x14ac:dyDescent="0.25">
      <c r="M934" s="20">
        <v>933</v>
      </c>
      <c r="N934" s="16">
        <v>447.16568957174366</v>
      </c>
      <c r="O934" s="41">
        <f t="shared" si="24"/>
        <v>1.8963129610283924</v>
      </c>
    </row>
    <row r="935" spans="13:15" x14ac:dyDescent="0.25">
      <c r="M935" s="20">
        <v>934</v>
      </c>
      <c r="N935" s="16">
        <v>162.24933408673613</v>
      </c>
      <c r="O935" s="41">
        <f t="shared" si="24"/>
        <v>5.0896480192146765E-2</v>
      </c>
    </row>
    <row r="936" spans="13:15" x14ac:dyDescent="0.25">
      <c r="M936" s="20">
        <v>935</v>
      </c>
      <c r="N936" s="16">
        <v>162.73598602523936</v>
      </c>
      <c r="O936" s="41">
        <f t="shared" si="24"/>
        <v>5.4048547423303228E-2</v>
      </c>
    </row>
    <row r="937" spans="13:15" x14ac:dyDescent="0.25">
      <c r="M937" s="20">
        <v>936</v>
      </c>
      <c r="N937" s="16">
        <v>181.91918915229655</v>
      </c>
      <c r="O937" s="41">
        <f t="shared" si="24"/>
        <v>0.17829904594466162</v>
      </c>
    </row>
    <row r="938" spans="13:15" x14ac:dyDescent="0.25">
      <c r="M938" s="20">
        <v>937</v>
      </c>
      <c r="N938" s="16">
        <v>158.20027353501558</v>
      </c>
      <c r="O938" s="41">
        <f t="shared" si="24"/>
        <v>2.4670526749322574E-2</v>
      </c>
    </row>
    <row r="939" spans="13:15" x14ac:dyDescent="0.25">
      <c r="M939" s="20">
        <v>938</v>
      </c>
      <c r="N939" s="16">
        <v>266.41947145881329</v>
      </c>
      <c r="O939" s="41">
        <f t="shared" si="24"/>
        <v>0.7256113030395932</v>
      </c>
    </row>
    <row r="940" spans="13:15" x14ac:dyDescent="0.25">
      <c r="M940" s="20">
        <v>939</v>
      </c>
      <c r="N940" s="16">
        <v>158.99407656464768</v>
      </c>
      <c r="O940" s="41">
        <f t="shared" si="24"/>
        <v>2.9812025877819837E-2</v>
      </c>
    </row>
    <row r="941" spans="13:15" x14ac:dyDescent="0.25">
      <c r="M941" s="20">
        <v>940</v>
      </c>
      <c r="N941" s="16">
        <v>187.3574045658965</v>
      </c>
      <c r="O941" s="41">
        <f t="shared" si="24"/>
        <v>0.21352262001260636</v>
      </c>
    </row>
    <row r="942" spans="13:15" x14ac:dyDescent="0.25">
      <c r="M942" s="20">
        <v>941</v>
      </c>
      <c r="N942" s="16">
        <v>318.72364280083411</v>
      </c>
      <c r="O942" s="41">
        <f t="shared" si="24"/>
        <v>1.064387852552656</v>
      </c>
    </row>
    <row r="943" spans="13:15" x14ac:dyDescent="0.25">
      <c r="M943" s="20">
        <v>942</v>
      </c>
      <c r="N943" s="16">
        <v>193.96937320756058</v>
      </c>
      <c r="O943" s="41">
        <f t="shared" si="24"/>
        <v>0.25634864830897564</v>
      </c>
    </row>
    <row r="944" spans="13:15" x14ac:dyDescent="0.25">
      <c r="M944" s="20">
        <v>943</v>
      </c>
      <c r="N944" s="16">
        <v>180.94164531898923</v>
      </c>
      <c r="O944" s="41">
        <f t="shared" si="24"/>
        <v>0.17196744908826389</v>
      </c>
    </row>
    <row r="945" spans="13:15" x14ac:dyDescent="0.25">
      <c r="M945" s="20">
        <v>944</v>
      </c>
      <c r="N945" s="16">
        <v>238.88226430496374</v>
      </c>
      <c r="O945" s="41">
        <f t="shared" si="24"/>
        <v>0.54725153204150545</v>
      </c>
    </row>
    <row r="946" spans="13:15" x14ac:dyDescent="0.25">
      <c r="M946" s="20">
        <v>945</v>
      </c>
      <c r="N946" s="16">
        <v>219.26336279974558</v>
      </c>
      <c r="O946" s="41">
        <f t="shared" si="24"/>
        <v>0.42017899486826571</v>
      </c>
    </row>
    <row r="947" spans="13:15" x14ac:dyDescent="0.25">
      <c r="M947" s="20">
        <v>946</v>
      </c>
      <c r="N947" s="16">
        <v>212.21502525172826</v>
      </c>
      <c r="O947" s="41">
        <f t="shared" si="24"/>
        <v>0.37452658487773927</v>
      </c>
    </row>
    <row r="948" spans="13:15" x14ac:dyDescent="0.25">
      <c r="M948" s="20">
        <v>947</v>
      </c>
      <c r="N948" s="16">
        <v>153.07043983746786</v>
      </c>
      <c r="O948" s="41">
        <f t="shared" si="24"/>
        <v>-8.5556446064382063E-3</v>
      </c>
    </row>
    <row r="949" spans="13:15" x14ac:dyDescent="0.25">
      <c r="M949" s="20">
        <v>948</v>
      </c>
      <c r="N949" s="16">
        <v>281.84062623068405</v>
      </c>
      <c r="O949" s="41">
        <f t="shared" si="24"/>
        <v>0.82549483945887858</v>
      </c>
    </row>
    <row r="950" spans="13:15" x14ac:dyDescent="0.25">
      <c r="M950" s="20">
        <v>949</v>
      </c>
      <c r="N950" s="16">
        <v>120.40577213018531</v>
      </c>
      <c r="O950" s="41">
        <f t="shared" si="24"/>
        <v>-0.22012621599552329</v>
      </c>
    </row>
    <row r="951" spans="13:15" x14ac:dyDescent="0.25">
      <c r="M951" s="20">
        <v>950</v>
      </c>
      <c r="N951" s="16">
        <v>223.61107321109563</v>
      </c>
      <c r="O951" s="41">
        <f t="shared" si="24"/>
        <v>0.44833931733676957</v>
      </c>
    </row>
    <row r="952" spans="13:15" x14ac:dyDescent="0.25">
      <c r="M952" s="20">
        <v>951</v>
      </c>
      <c r="N952" s="16">
        <v>86.531448970179611</v>
      </c>
      <c r="O952" s="41">
        <f t="shared" si="24"/>
        <v>-0.43953178199131915</v>
      </c>
    </row>
    <row r="953" spans="13:15" x14ac:dyDescent="0.25">
      <c r="M953" s="20">
        <v>952</v>
      </c>
      <c r="N953" s="16">
        <v>307.97073925570015</v>
      </c>
      <c r="O953" s="41">
        <f t="shared" si="24"/>
        <v>0.99474079636575041</v>
      </c>
    </row>
    <row r="954" spans="13:15" x14ac:dyDescent="0.25">
      <c r="M954" s="20">
        <v>953</v>
      </c>
      <c r="N954" s="16">
        <v>182.46096462506881</v>
      </c>
      <c r="O954" s="41">
        <f t="shared" si="24"/>
        <v>0.18180815087008728</v>
      </c>
    </row>
    <row r="955" spans="13:15" x14ac:dyDescent="0.25">
      <c r="M955" s="20">
        <v>954</v>
      </c>
      <c r="N955" s="16">
        <v>114.94971810540301</v>
      </c>
      <c r="O955" s="41">
        <f t="shared" si="24"/>
        <v>-0.25546533157745066</v>
      </c>
    </row>
    <row r="956" spans="13:15" x14ac:dyDescent="0.25">
      <c r="M956" s="20">
        <v>955</v>
      </c>
      <c r="N956" s="16">
        <v>159.2826283998667</v>
      </c>
      <c r="O956" s="41">
        <f t="shared" si="24"/>
        <v>3.1680989529914383E-2</v>
      </c>
    </row>
    <row r="957" spans="13:15" x14ac:dyDescent="0.25">
      <c r="M957" s="20">
        <v>956</v>
      </c>
      <c r="N957" s="16">
        <v>143.18977384991319</v>
      </c>
      <c r="O957" s="41">
        <f t="shared" si="24"/>
        <v>-7.2553177580746531E-2</v>
      </c>
    </row>
    <row r="958" spans="13:15" x14ac:dyDescent="0.25">
      <c r="M958" s="20">
        <v>957</v>
      </c>
      <c r="N958" s="16">
        <v>157.87566958518414</v>
      </c>
      <c r="O958" s="41">
        <f t="shared" si="24"/>
        <v>2.2568051874744866E-2</v>
      </c>
    </row>
    <row r="959" spans="13:15" x14ac:dyDescent="0.25">
      <c r="M959" s="20">
        <v>958</v>
      </c>
      <c r="N959" s="16">
        <v>183.09512389141156</v>
      </c>
      <c r="O959" s="41">
        <f t="shared" si="24"/>
        <v>0.18591562992158561</v>
      </c>
    </row>
    <row r="960" spans="13:15" x14ac:dyDescent="0.25">
      <c r="M960" s="20">
        <v>959</v>
      </c>
      <c r="N960" s="16">
        <v>199.90338287051847</v>
      </c>
      <c r="O960" s="41">
        <f t="shared" si="24"/>
        <v>0.29478350478052784</v>
      </c>
    </row>
    <row r="961" spans="13:15" x14ac:dyDescent="0.25">
      <c r="M961" s="20">
        <v>960</v>
      </c>
      <c r="N961" s="16">
        <v>102.40869452982383</v>
      </c>
      <c r="O961" s="41">
        <f t="shared" si="24"/>
        <v>-0.33669412433500623</v>
      </c>
    </row>
    <row r="962" spans="13:15" x14ac:dyDescent="0.25">
      <c r="M962" s="20">
        <v>961</v>
      </c>
      <c r="N962" s="16">
        <v>183.36091089358177</v>
      </c>
      <c r="O962" s="41">
        <f t="shared" si="24"/>
        <v>0.18763714469163806</v>
      </c>
    </row>
    <row r="963" spans="13:15" x14ac:dyDescent="0.25">
      <c r="M963" s="20">
        <v>962</v>
      </c>
      <c r="N963" s="16">
        <v>160.11001268579736</v>
      </c>
      <c r="O963" s="41">
        <f t="shared" ref="O963:O1026" si="25">N963/$B$2-1</f>
        <v>3.70399960167207E-2</v>
      </c>
    </row>
    <row r="964" spans="13:15" x14ac:dyDescent="0.25">
      <c r="M964" s="20">
        <v>963</v>
      </c>
      <c r="N964" s="16">
        <v>167.62649132754902</v>
      </c>
      <c r="O964" s="41">
        <f t="shared" si="25"/>
        <v>8.5724577636227206E-2</v>
      </c>
    </row>
    <row r="965" spans="13:15" x14ac:dyDescent="0.25">
      <c r="M965" s="20">
        <v>964</v>
      </c>
      <c r="N965" s="16">
        <v>109.0747113190727</v>
      </c>
      <c r="O965" s="41">
        <f t="shared" si="25"/>
        <v>-0.29351802367391833</v>
      </c>
    </row>
    <row r="966" spans="13:15" x14ac:dyDescent="0.25">
      <c r="M966" s="20">
        <v>965</v>
      </c>
      <c r="N966" s="16">
        <v>158.48778488531173</v>
      </c>
      <c r="O966" s="41">
        <f t="shared" si="25"/>
        <v>2.653275113219733E-2</v>
      </c>
    </row>
    <row r="967" spans="13:15" x14ac:dyDescent="0.25">
      <c r="M967" s="20">
        <v>966</v>
      </c>
      <c r="N967" s="16">
        <v>109.21932660825357</v>
      </c>
      <c r="O967" s="41">
        <f t="shared" si="25"/>
        <v>-0.29258134372242528</v>
      </c>
    </row>
    <row r="968" spans="13:15" x14ac:dyDescent="0.25">
      <c r="M968" s="20">
        <v>967</v>
      </c>
      <c r="N968" s="16">
        <v>191.61638270841783</v>
      </c>
      <c r="O968" s="41">
        <f t="shared" si="25"/>
        <v>0.24110821945055716</v>
      </c>
    </row>
    <row r="969" spans="13:15" x14ac:dyDescent="0.25">
      <c r="M969" s="20">
        <v>968</v>
      </c>
      <c r="N969" s="16">
        <v>194.25870436981771</v>
      </c>
      <c r="O969" s="41">
        <f t="shared" si="25"/>
        <v>0.25822265969852842</v>
      </c>
    </row>
    <row r="970" spans="13:15" x14ac:dyDescent="0.25">
      <c r="M970" s="20">
        <v>969</v>
      </c>
      <c r="N970" s="16">
        <v>122.98372976153991</v>
      </c>
      <c r="O970" s="41">
        <f t="shared" si="25"/>
        <v>-0.20342866456257414</v>
      </c>
    </row>
    <row r="971" spans="13:15" x14ac:dyDescent="0.25">
      <c r="M971" s="20">
        <v>970</v>
      </c>
      <c r="N971" s="16">
        <v>178.12812172337811</v>
      </c>
      <c r="O971" s="41">
        <f t="shared" si="25"/>
        <v>0.15374412595286868</v>
      </c>
    </row>
    <row r="972" spans="13:15" x14ac:dyDescent="0.25">
      <c r="M972" s="20">
        <v>971</v>
      </c>
      <c r="N972" s="16">
        <v>136.37784056255839</v>
      </c>
      <c r="O972" s="41">
        <f t="shared" si="25"/>
        <v>-0.11667438618403103</v>
      </c>
    </row>
    <row r="973" spans="13:15" x14ac:dyDescent="0.25">
      <c r="M973" s="20">
        <v>972</v>
      </c>
      <c r="N973" s="16">
        <v>213.58016922984314</v>
      </c>
      <c r="O973" s="41">
        <f t="shared" si="25"/>
        <v>0.38336868589240058</v>
      </c>
    </row>
    <row r="974" spans="13:15" x14ac:dyDescent="0.25">
      <c r="M974" s="20">
        <v>973</v>
      </c>
      <c r="N974" s="16">
        <v>105.13081780267346</v>
      </c>
      <c r="O974" s="41">
        <f t="shared" si="25"/>
        <v>-0.31906280533953024</v>
      </c>
    </row>
    <row r="975" spans="13:15" x14ac:dyDescent="0.25">
      <c r="M975" s="20">
        <v>974</v>
      </c>
      <c r="N975" s="16">
        <v>151.42721105206132</v>
      </c>
      <c r="O975" s="41">
        <f t="shared" si="25"/>
        <v>-1.919891384667427E-2</v>
      </c>
    </row>
    <row r="976" spans="13:15" x14ac:dyDescent="0.25">
      <c r="M976" s="20">
        <v>975</v>
      </c>
      <c r="N976" s="16">
        <v>295.36731297369022</v>
      </c>
      <c r="O976" s="41">
        <f t="shared" si="25"/>
        <v>0.91310781837740995</v>
      </c>
    </row>
    <row r="977" spans="13:15" x14ac:dyDescent="0.25">
      <c r="M977" s="20">
        <v>976</v>
      </c>
      <c r="N977" s="16">
        <v>130.58405341690292</v>
      </c>
      <c r="O977" s="41">
        <f t="shared" si="25"/>
        <v>-0.15420101489177618</v>
      </c>
    </row>
    <row r="978" spans="13:15" x14ac:dyDescent="0.25">
      <c r="M978" s="20">
        <v>977</v>
      </c>
      <c r="N978" s="16">
        <v>163.69878444919448</v>
      </c>
      <c r="O978" s="41">
        <f t="shared" si="25"/>
        <v>6.0284637577781686E-2</v>
      </c>
    </row>
    <row r="979" spans="13:15" x14ac:dyDescent="0.25">
      <c r="M979" s="20">
        <v>978</v>
      </c>
      <c r="N979" s="16">
        <v>249.83334689440238</v>
      </c>
      <c r="O979" s="41">
        <f t="shared" si="25"/>
        <v>0.61818220311213246</v>
      </c>
    </row>
    <row r="980" spans="13:15" x14ac:dyDescent="0.25">
      <c r="M980" s="20">
        <v>979</v>
      </c>
      <c r="N980" s="16">
        <v>215.79673144317576</v>
      </c>
      <c r="O980" s="41">
        <f t="shared" si="25"/>
        <v>0.39772546240078932</v>
      </c>
    </row>
    <row r="981" spans="13:15" x14ac:dyDescent="0.25">
      <c r="M981" s="20">
        <v>980</v>
      </c>
      <c r="N981" s="16">
        <v>213.44606883191915</v>
      </c>
      <c r="O981" s="41">
        <f t="shared" si="25"/>
        <v>0.3825001113804376</v>
      </c>
    </row>
    <row r="982" spans="13:15" x14ac:dyDescent="0.25">
      <c r="M982" s="20">
        <v>981</v>
      </c>
      <c r="N982" s="16">
        <v>312.39471534444971</v>
      </c>
      <c r="O982" s="41">
        <f t="shared" si="25"/>
        <v>1.0233950951725226</v>
      </c>
    </row>
    <row r="983" spans="13:15" x14ac:dyDescent="0.25">
      <c r="M983" s="20">
        <v>982</v>
      </c>
      <c r="N983" s="16">
        <v>154.92385019568724</v>
      </c>
      <c r="O983" s="41">
        <f t="shared" si="25"/>
        <v>3.4489804526893764E-3</v>
      </c>
    </row>
    <row r="984" spans="13:15" x14ac:dyDescent="0.25">
      <c r="M984" s="20">
        <v>983</v>
      </c>
      <c r="N984" s="16">
        <v>99.846440204574165</v>
      </c>
      <c r="O984" s="41">
        <f t="shared" si="25"/>
        <v>-0.35328996472423413</v>
      </c>
    </row>
    <row r="985" spans="13:15" x14ac:dyDescent="0.25">
      <c r="M985" s="20">
        <v>984</v>
      </c>
      <c r="N985" s="16">
        <v>216.68610702572809</v>
      </c>
      <c r="O985" s="41">
        <f t="shared" si="25"/>
        <v>0.40348598939791969</v>
      </c>
    </row>
    <row r="986" spans="13:15" x14ac:dyDescent="0.25">
      <c r="M986" s="20">
        <v>985</v>
      </c>
      <c r="N986" s="16">
        <v>189.85941804611954</v>
      </c>
      <c r="O986" s="41">
        <f t="shared" si="25"/>
        <v>0.22972827764787329</v>
      </c>
    </row>
    <row r="987" spans="13:15" x14ac:dyDescent="0.25">
      <c r="M987" s="20">
        <v>986</v>
      </c>
      <c r="N987" s="16">
        <v>280.20070512877362</v>
      </c>
      <c r="O987" s="41">
        <f t="shared" si="25"/>
        <v>0.81487299423842807</v>
      </c>
    </row>
    <row r="988" spans="13:15" x14ac:dyDescent="0.25">
      <c r="M988" s="20">
        <v>987</v>
      </c>
      <c r="N988" s="16">
        <v>207.38221184782734</v>
      </c>
      <c r="O988" s="41">
        <f t="shared" si="25"/>
        <v>0.34322422777302619</v>
      </c>
    </row>
    <row r="989" spans="13:15" x14ac:dyDescent="0.25">
      <c r="M989" s="20">
        <v>988</v>
      </c>
      <c r="N989" s="16">
        <v>127.13649260624001</v>
      </c>
      <c r="O989" s="41">
        <f t="shared" si="25"/>
        <v>-0.17653102654678376</v>
      </c>
    </row>
    <row r="990" spans="13:15" x14ac:dyDescent="0.25">
      <c r="M990" s="20">
        <v>989</v>
      </c>
      <c r="N990" s="16">
        <v>128.56703036421447</v>
      </c>
      <c r="O990" s="41">
        <f t="shared" si="25"/>
        <v>-0.16726536697967787</v>
      </c>
    </row>
    <row r="991" spans="13:15" x14ac:dyDescent="0.25">
      <c r="M991" s="20">
        <v>990</v>
      </c>
      <c r="N991" s="16">
        <v>140.16303516902445</v>
      </c>
      <c r="O991" s="41">
        <f t="shared" si="25"/>
        <v>-9.2157504736302021E-2</v>
      </c>
    </row>
    <row r="992" spans="13:15" x14ac:dyDescent="0.25">
      <c r="M992" s="20">
        <v>991</v>
      </c>
      <c r="N992" s="16">
        <v>433.34229310561238</v>
      </c>
      <c r="O992" s="41">
        <f t="shared" si="25"/>
        <v>1.8067781794385214</v>
      </c>
    </row>
    <row r="993" spans="13:15" x14ac:dyDescent="0.25">
      <c r="M993" s="20">
        <v>992</v>
      </c>
      <c r="N993" s="16">
        <v>283.2756897306665</v>
      </c>
      <c r="O993" s="41">
        <f t="shared" si="25"/>
        <v>0.8347898124673816</v>
      </c>
    </row>
    <row r="994" spans="13:15" x14ac:dyDescent="0.25">
      <c r="M994" s="20">
        <v>993</v>
      </c>
      <c r="N994" s="16">
        <v>171.38980244871539</v>
      </c>
      <c r="O994" s="41">
        <f t="shared" si="25"/>
        <v>0.11009971873226077</v>
      </c>
    </row>
    <row r="995" spans="13:15" x14ac:dyDescent="0.25">
      <c r="M995" s="20">
        <v>994</v>
      </c>
      <c r="N995" s="16">
        <v>205.50043574124251</v>
      </c>
      <c r="O995" s="41">
        <f t="shared" si="25"/>
        <v>0.3310358764429524</v>
      </c>
    </row>
    <row r="996" spans="13:15" x14ac:dyDescent="0.25">
      <c r="M996" s="20">
        <v>995</v>
      </c>
      <c r="N996" s="16">
        <v>138.68351190344418</v>
      </c>
      <c r="O996" s="41">
        <f t="shared" si="25"/>
        <v>-0.10174044571360985</v>
      </c>
    </row>
    <row r="997" spans="13:15" x14ac:dyDescent="0.25">
      <c r="M997" s="20">
        <v>996</v>
      </c>
      <c r="N997" s="16">
        <v>221.24212685486933</v>
      </c>
      <c r="O997" s="41">
        <f t="shared" si="25"/>
        <v>0.4329955416501996</v>
      </c>
    </row>
    <row r="998" spans="13:15" x14ac:dyDescent="0.25">
      <c r="M998" s="20">
        <v>997</v>
      </c>
      <c r="N998" s="16">
        <v>153.92013989860553</v>
      </c>
      <c r="O998" s="41">
        <f t="shared" si="25"/>
        <v>-3.0520978061088222E-3</v>
      </c>
    </row>
    <row r="999" spans="13:15" x14ac:dyDescent="0.25">
      <c r="M999" s="20">
        <v>998</v>
      </c>
      <c r="N999" s="16">
        <v>220.98134807197533</v>
      </c>
      <c r="O999" s="41">
        <f t="shared" si="25"/>
        <v>0.43130646534924177</v>
      </c>
    </row>
    <row r="1000" spans="13:15" x14ac:dyDescent="0.25">
      <c r="M1000" s="20">
        <v>999</v>
      </c>
      <c r="N1000" s="16">
        <v>292.01694150960031</v>
      </c>
      <c r="O1000" s="41">
        <f t="shared" si="25"/>
        <v>0.8914073066386925</v>
      </c>
    </row>
    <row r="1001" spans="13:15" x14ac:dyDescent="0.25">
      <c r="M1001" s="20">
        <v>1000</v>
      </c>
      <c r="N1001" s="16">
        <v>405.59214444352665</v>
      </c>
      <c r="O1001" s="41">
        <f t="shared" si="25"/>
        <v>1.6270391763914898</v>
      </c>
    </row>
    <row r="1002" spans="13:15" x14ac:dyDescent="0.25">
      <c r="M1002" s="20">
        <v>1001</v>
      </c>
      <c r="N1002" s="16">
        <v>148.11235164531453</v>
      </c>
      <c r="O1002" s="41">
        <f t="shared" si="25"/>
        <v>-4.0669412338950162E-2</v>
      </c>
    </row>
    <row r="1003" spans="13:15" x14ac:dyDescent="0.25">
      <c r="M1003" s="20">
        <v>1002</v>
      </c>
      <c r="N1003" s="16">
        <v>145.10243004203548</v>
      </c>
      <c r="O1003" s="41">
        <f t="shared" si="25"/>
        <v>-6.0164814500966446E-2</v>
      </c>
    </row>
    <row r="1004" spans="13:15" x14ac:dyDescent="0.25">
      <c r="M1004" s="20">
        <v>1003</v>
      </c>
      <c r="N1004" s="16">
        <v>273.22285814240422</v>
      </c>
      <c r="O1004" s="41">
        <f t="shared" si="25"/>
        <v>0.76967715489294952</v>
      </c>
    </row>
    <row r="1005" spans="13:15" x14ac:dyDescent="0.25">
      <c r="M1005" s="20">
        <v>1004</v>
      </c>
      <c r="N1005" s="16">
        <v>167.28704431366239</v>
      </c>
      <c r="O1005" s="41">
        <f t="shared" si="25"/>
        <v>8.3525963545678872E-2</v>
      </c>
    </row>
    <row r="1006" spans="13:15" x14ac:dyDescent="0.25">
      <c r="M1006" s="20">
        <v>1005</v>
      </c>
      <c r="N1006" s="16">
        <v>129.9144277167596</v>
      </c>
      <c r="O1006" s="41">
        <f t="shared" si="25"/>
        <v>-0.1585382116839098</v>
      </c>
    </row>
    <row r="1007" spans="13:15" x14ac:dyDescent="0.25">
      <c r="M1007" s="20">
        <v>1006</v>
      </c>
      <c r="N1007" s="16">
        <v>183.40631021054486</v>
      </c>
      <c r="O1007" s="41">
        <f t="shared" si="25"/>
        <v>0.1879311981783176</v>
      </c>
    </row>
    <row r="1008" spans="13:15" x14ac:dyDescent="0.25">
      <c r="M1008" s="20">
        <v>1007</v>
      </c>
      <c r="N1008" s="16">
        <v>111.75220393775797</v>
      </c>
      <c r="O1008" s="41">
        <f t="shared" si="25"/>
        <v>-0.27617577950043781</v>
      </c>
    </row>
    <row r="1009" spans="13:15" x14ac:dyDescent="0.25">
      <c r="M1009" s="20">
        <v>1008</v>
      </c>
      <c r="N1009" s="16">
        <v>294.90916286751388</v>
      </c>
      <c r="O1009" s="41">
        <f t="shared" si="25"/>
        <v>0.91014035883934508</v>
      </c>
    </row>
    <row r="1010" spans="13:15" x14ac:dyDescent="0.25">
      <c r="M1010" s="20">
        <v>1009</v>
      </c>
      <c r="N1010" s="16">
        <v>218.96835523946407</v>
      </c>
      <c r="O1010" s="41">
        <f t="shared" si="25"/>
        <v>0.41826821718480112</v>
      </c>
    </row>
    <row r="1011" spans="13:15" x14ac:dyDescent="0.25">
      <c r="M1011" s="20">
        <v>1010</v>
      </c>
      <c r="N1011" s="16">
        <v>135.74713206221429</v>
      </c>
      <c r="O1011" s="41">
        <f t="shared" si="25"/>
        <v>-0.12075951446372279</v>
      </c>
    </row>
    <row r="1012" spans="13:15" x14ac:dyDescent="0.25">
      <c r="M1012" s="20">
        <v>1011</v>
      </c>
      <c r="N1012" s="16">
        <v>116.98761428467671</v>
      </c>
      <c r="O1012" s="41">
        <f t="shared" si="25"/>
        <v>-0.24226578327822079</v>
      </c>
    </row>
    <row r="1013" spans="13:15" x14ac:dyDescent="0.25">
      <c r="M1013" s="20">
        <v>1012</v>
      </c>
      <c r="N1013" s="16">
        <v>129.79052461649653</v>
      </c>
      <c r="O1013" s="41">
        <f t="shared" si="25"/>
        <v>-0.15934073782482916</v>
      </c>
    </row>
    <row r="1014" spans="13:15" x14ac:dyDescent="0.25">
      <c r="M1014" s="20">
        <v>1013</v>
      </c>
      <c r="N1014" s="16">
        <v>162.18461663611706</v>
      </c>
      <c r="O1014" s="41">
        <f t="shared" si="25"/>
        <v>5.0477302255636847E-2</v>
      </c>
    </row>
    <row r="1015" spans="13:15" x14ac:dyDescent="0.25">
      <c r="M1015" s="20">
        <v>1014</v>
      </c>
      <c r="N1015" s="16">
        <v>197.62161530910765</v>
      </c>
      <c r="O1015" s="41">
        <f t="shared" si="25"/>
        <v>0.28000439020110313</v>
      </c>
    </row>
    <row r="1016" spans="13:15" x14ac:dyDescent="0.25">
      <c r="M1016" s="20">
        <v>1015</v>
      </c>
      <c r="N1016" s="16">
        <v>52.035920041644765</v>
      </c>
      <c r="O1016" s="41">
        <f t="shared" si="25"/>
        <v>-0.66296092663103923</v>
      </c>
    </row>
    <row r="1017" spans="13:15" x14ac:dyDescent="0.25">
      <c r="M1017" s="20">
        <v>1016</v>
      </c>
      <c r="N1017" s="16">
        <v>85.794928510301943</v>
      </c>
      <c r="O1017" s="41">
        <f t="shared" si="25"/>
        <v>-0.44430225925233002</v>
      </c>
    </row>
    <row r="1018" spans="13:15" x14ac:dyDescent="0.25">
      <c r="M1018" s="20">
        <v>1017</v>
      </c>
      <c r="N1018" s="16">
        <v>211.84441687326611</v>
      </c>
      <c r="O1018" s="41">
        <f t="shared" si="25"/>
        <v>0.37212613718007792</v>
      </c>
    </row>
    <row r="1019" spans="13:15" x14ac:dyDescent="0.25">
      <c r="M1019" s="20">
        <v>1018</v>
      </c>
      <c r="N1019" s="16">
        <v>157.86648322057539</v>
      </c>
      <c r="O1019" s="41">
        <f t="shared" si="25"/>
        <v>2.2508551364080587E-2</v>
      </c>
    </row>
    <row r="1020" spans="13:15" x14ac:dyDescent="0.25">
      <c r="M1020" s="20">
        <v>1019</v>
      </c>
      <c r="N1020" s="16">
        <v>328.23284460143498</v>
      </c>
      <c r="O1020" s="41">
        <f t="shared" si="25"/>
        <v>1.1259793947179144</v>
      </c>
    </row>
    <row r="1021" spans="13:15" x14ac:dyDescent="0.25">
      <c r="M1021" s="20">
        <v>1020</v>
      </c>
      <c r="N1021" s="16">
        <v>226.37064308606273</v>
      </c>
      <c r="O1021" s="41">
        <f t="shared" si="25"/>
        <v>0.46621317971513165</v>
      </c>
    </row>
    <row r="1022" spans="13:15" x14ac:dyDescent="0.25">
      <c r="M1022" s="20">
        <v>1021</v>
      </c>
      <c r="N1022" s="16">
        <v>144.39006611858571</v>
      </c>
      <c r="O1022" s="41">
        <f t="shared" si="25"/>
        <v>-6.4778828752445783E-2</v>
      </c>
    </row>
    <row r="1023" spans="13:15" x14ac:dyDescent="0.25">
      <c r="M1023" s="20">
        <v>1022</v>
      </c>
      <c r="N1023" s="16">
        <v>170.4606962805986</v>
      </c>
      <c r="O1023" s="41">
        <f t="shared" si="25"/>
        <v>0.10408185488527089</v>
      </c>
    </row>
    <row r="1024" spans="13:15" x14ac:dyDescent="0.25">
      <c r="M1024" s="20">
        <v>1023</v>
      </c>
      <c r="N1024" s="16">
        <v>245.16310345110517</v>
      </c>
      <c r="O1024" s="41">
        <f t="shared" si="25"/>
        <v>0.58793281920046869</v>
      </c>
    </row>
    <row r="1025" spans="13:15" x14ac:dyDescent="0.25">
      <c r="M1025" s="20">
        <v>1024</v>
      </c>
      <c r="N1025" s="16">
        <v>59.735151130705596</v>
      </c>
      <c r="O1025" s="41">
        <f t="shared" si="25"/>
        <v>-0.61309264891376625</v>
      </c>
    </row>
    <row r="1026" spans="13:15" x14ac:dyDescent="0.25">
      <c r="M1026" s="20">
        <v>1025</v>
      </c>
      <c r="N1026" s="16">
        <v>126.90245693369363</v>
      </c>
      <c r="O1026" s="41">
        <f t="shared" si="25"/>
        <v>-0.17804688647867661</v>
      </c>
    </row>
    <row r="1027" spans="13:15" x14ac:dyDescent="0.25">
      <c r="M1027" s="20">
        <v>1026</v>
      </c>
      <c r="N1027" s="16">
        <v>104.09610610045873</v>
      </c>
      <c r="O1027" s="41">
        <f t="shared" ref="O1027:O1090" si="26">N1027/$B$2-1</f>
        <v>-0.32576468114069557</v>
      </c>
    </row>
    <row r="1028" spans="13:15" x14ac:dyDescent="0.25">
      <c r="M1028" s="20">
        <v>1027</v>
      </c>
      <c r="N1028" s="16">
        <v>231.39677770607045</v>
      </c>
      <c r="O1028" s="41">
        <f t="shared" si="26"/>
        <v>0.49876768732447774</v>
      </c>
    </row>
    <row r="1029" spans="13:15" x14ac:dyDescent="0.25">
      <c r="M1029" s="20">
        <v>1028</v>
      </c>
      <c r="N1029" s="16">
        <v>103.82736113625813</v>
      </c>
      <c r="O1029" s="41">
        <f t="shared" si="26"/>
        <v>-0.32750535476834075</v>
      </c>
    </row>
    <row r="1030" spans="13:15" x14ac:dyDescent="0.25">
      <c r="M1030" s="20">
        <v>1029</v>
      </c>
      <c r="N1030" s="16">
        <v>182.58167140244453</v>
      </c>
      <c r="O1030" s="41">
        <f t="shared" si="26"/>
        <v>0.18258997427906132</v>
      </c>
    </row>
    <row r="1031" spans="13:15" x14ac:dyDescent="0.25">
      <c r="M1031" s="20">
        <v>1030</v>
      </c>
      <c r="N1031" s="16">
        <v>265.84930452036002</v>
      </c>
      <c r="O1031" s="41">
        <f t="shared" si="26"/>
        <v>0.72191830527097278</v>
      </c>
    </row>
    <row r="1032" spans="13:15" x14ac:dyDescent="0.25">
      <c r="M1032" s="20">
        <v>1031</v>
      </c>
      <c r="N1032" s="16">
        <v>168.30713343604404</v>
      </c>
      <c r="O1032" s="41">
        <f t="shared" si="26"/>
        <v>9.0133128217430691E-2</v>
      </c>
    </row>
    <row r="1033" spans="13:15" x14ac:dyDescent="0.25">
      <c r="M1033" s="20">
        <v>1032</v>
      </c>
      <c r="N1033" s="16">
        <v>102.85680926998735</v>
      </c>
      <c r="O1033" s="41">
        <f t="shared" si="26"/>
        <v>-0.33379166432917151</v>
      </c>
    </row>
    <row r="1034" spans="13:15" x14ac:dyDescent="0.25">
      <c r="M1034" s="20">
        <v>1033</v>
      </c>
      <c r="N1034" s="16">
        <v>262.8443512798878</v>
      </c>
      <c r="O1034" s="41">
        <f t="shared" si="26"/>
        <v>0.70245508342584584</v>
      </c>
    </row>
    <row r="1035" spans="13:15" x14ac:dyDescent="0.25">
      <c r="M1035" s="20">
        <v>1034</v>
      </c>
      <c r="N1035" s="16">
        <v>120.63123984573447</v>
      </c>
      <c r="O1035" s="41">
        <f t="shared" si="26"/>
        <v>-0.2186658511194437</v>
      </c>
    </row>
    <row r="1036" spans="13:15" x14ac:dyDescent="0.25">
      <c r="M1036" s="20">
        <v>1035</v>
      </c>
      <c r="N1036" s="16">
        <v>106.06024451878714</v>
      </c>
      <c r="O1036" s="41">
        <f t="shared" si="26"/>
        <v>-0.31304286528826153</v>
      </c>
    </row>
    <row r="1037" spans="13:15" x14ac:dyDescent="0.25">
      <c r="M1037" s="20">
        <v>1036</v>
      </c>
      <c r="N1037" s="16">
        <v>126.70117576184907</v>
      </c>
      <c r="O1037" s="41">
        <f t="shared" si="26"/>
        <v>-0.17935059398669839</v>
      </c>
    </row>
    <row r="1038" spans="13:15" x14ac:dyDescent="0.25">
      <c r="M1038" s="20">
        <v>1037</v>
      </c>
      <c r="N1038" s="16">
        <v>254.07785293605303</v>
      </c>
      <c r="O1038" s="41">
        <f t="shared" si="26"/>
        <v>0.64567406607990563</v>
      </c>
    </row>
    <row r="1039" spans="13:15" x14ac:dyDescent="0.25">
      <c r="M1039" s="20">
        <v>1038</v>
      </c>
      <c r="N1039" s="16">
        <v>156.39289199724655</v>
      </c>
      <c r="O1039" s="41">
        <f t="shared" si="26"/>
        <v>1.2964032500228262E-2</v>
      </c>
    </row>
    <row r="1040" spans="13:15" x14ac:dyDescent="0.25">
      <c r="M1040" s="20">
        <v>1039</v>
      </c>
      <c r="N1040" s="16">
        <v>158.77537056310479</v>
      </c>
      <c r="O1040" s="41">
        <f t="shared" si="26"/>
        <v>2.8395456937725161E-2</v>
      </c>
    </row>
    <row r="1041" spans="13:15" x14ac:dyDescent="0.25">
      <c r="M1041" s="20">
        <v>1040</v>
      </c>
      <c r="N1041" s="16">
        <v>120.27257705105394</v>
      </c>
      <c r="O1041" s="41">
        <f t="shared" si="26"/>
        <v>-0.22098892671557613</v>
      </c>
    </row>
    <row r="1042" spans="13:15" x14ac:dyDescent="0.25">
      <c r="M1042" s="20">
        <v>1041</v>
      </c>
      <c r="N1042" s="16">
        <v>107.28006148669182</v>
      </c>
      <c r="O1042" s="41">
        <f t="shared" si="26"/>
        <v>-0.30514205407528983</v>
      </c>
    </row>
    <row r="1043" spans="13:15" x14ac:dyDescent="0.25">
      <c r="M1043" s="20">
        <v>1042</v>
      </c>
      <c r="N1043" s="16">
        <v>227.85525462355804</v>
      </c>
      <c r="O1043" s="41">
        <f t="shared" si="26"/>
        <v>0.47582907766619775</v>
      </c>
    </row>
    <row r="1044" spans="13:15" x14ac:dyDescent="0.25">
      <c r="M1044" s="20">
        <v>1043</v>
      </c>
      <c r="N1044" s="16">
        <v>276.37598449727477</v>
      </c>
      <c r="O1044" s="41">
        <f t="shared" si="26"/>
        <v>0.79010010088891369</v>
      </c>
    </row>
    <row r="1045" spans="13:15" x14ac:dyDescent="0.25">
      <c r="M1045" s="20">
        <v>1044</v>
      </c>
      <c r="N1045" s="16">
        <v>277.00557634820234</v>
      </c>
      <c r="O1045" s="41">
        <f t="shared" si="26"/>
        <v>0.79417799657841925</v>
      </c>
    </row>
    <row r="1046" spans="13:15" x14ac:dyDescent="0.25">
      <c r="M1046" s="20">
        <v>1045</v>
      </c>
      <c r="N1046" s="16">
        <v>200.38113244934024</v>
      </c>
      <c r="O1046" s="41">
        <f t="shared" si="26"/>
        <v>0.29787791101413785</v>
      </c>
    </row>
    <row r="1047" spans="13:15" x14ac:dyDescent="0.25">
      <c r="M1047" s="20">
        <v>1046</v>
      </c>
      <c r="N1047" s="16">
        <v>178.97876197481838</v>
      </c>
      <c r="O1047" s="41">
        <f t="shared" si="26"/>
        <v>0.1592537624094994</v>
      </c>
    </row>
    <row r="1048" spans="13:15" x14ac:dyDescent="0.25">
      <c r="M1048" s="20">
        <v>1047</v>
      </c>
      <c r="N1048" s="16">
        <v>257.81919848050012</v>
      </c>
      <c r="O1048" s="41">
        <f t="shared" si="26"/>
        <v>0.66990693511430255</v>
      </c>
    </row>
    <row r="1049" spans="13:15" x14ac:dyDescent="0.25">
      <c r="M1049" s="20">
        <v>1048</v>
      </c>
      <c r="N1049" s="16">
        <v>102.6898449629753</v>
      </c>
      <c r="O1049" s="41">
        <f t="shared" si="26"/>
        <v>-0.3348730999082099</v>
      </c>
    </row>
    <row r="1050" spans="13:15" x14ac:dyDescent="0.25">
      <c r="M1050" s="20">
        <v>1049</v>
      </c>
      <c r="N1050" s="16">
        <v>132.58764175275601</v>
      </c>
      <c r="O1050" s="41">
        <f t="shared" si="26"/>
        <v>-0.14122368008942521</v>
      </c>
    </row>
    <row r="1051" spans="13:15" x14ac:dyDescent="0.25">
      <c r="M1051" s="20">
        <v>1050</v>
      </c>
      <c r="N1051" s="16">
        <v>257.87450950448175</v>
      </c>
      <c r="O1051" s="41">
        <f t="shared" si="26"/>
        <v>0.67026518718815731</v>
      </c>
    </row>
    <row r="1052" spans="13:15" x14ac:dyDescent="0.25">
      <c r="M1052" s="20">
        <v>1051</v>
      </c>
      <c r="N1052" s="16">
        <v>146.53330080758565</v>
      </c>
      <c r="O1052" s="41">
        <f t="shared" si="26"/>
        <v>-5.0896998028310492E-2</v>
      </c>
    </row>
    <row r="1053" spans="13:15" x14ac:dyDescent="0.25">
      <c r="M1053" s="20">
        <v>1052</v>
      </c>
      <c r="N1053" s="16">
        <v>133.63100032396088</v>
      </c>
      <c r="O1053" s="41">
        <f t="shared" si="26"/>
        <v>-0.13446579811579973</v>
      </c>
    </row>
    <row r="1054" spans="13:15" x14ac:dyDescent="0.25">
      <c r="M1054" s="20">
        <v>1053</v>
      </c>
      <c r="N1054" s="16">
        <v>290.3169771848946</v>
      </c>
      <c r="O1054" s="41">
        <f t="shared" si="26"/>
        <v>0.88039655867266142</v>
      </c>
    </row>
    <row r="1055" spans="13:15" x14ac:dyDescent="0.25">
      <c r="M1055" s="20">
        <v>1054</v>
      </c>
      <c r="N1055" s="16">
        <v>124.89106619305313</v>
      </c>
      <c r="O1055" s="41">
        <f t="shared" si="26"/>
        <v>-0.19107475781958572</v>
      </c>
    </row>
    <row r="1056" spans="13:15" x14ac:dyDescent="0.25">
      <c r="M1056" s="20">
        <v>1055</v>
      </c>
      <c r="N1056" s="16">
        <v>123.30254212717669</v>
      </c>
      <c r="O1056" s="41">
        <f t="shared" si="26"/>
        <v>-0.20136370204808807</v>
      </c>
    </row>
    <row r="1057" spans="13:15" x14ac:dyDescent="0.25">
      <c r="M1057" s="20">
        <v>1056</v>
      </c>
      <c r="N1057" s="16">
        <v>145.502794359874</v>
      </c>
      <c r="O1057" s="41">
        <f t="shared" si="26"/>
        <v>-5.7571636200548171E-2</v>
      </c>
    </row>
    <row r="1058" spans="13:15" x14ac:dyDescent="0.25">
      <c r="M1058" s="20">
        <v>1057</v>
      </c>
      <c r="N1058" s="16">
        <v>178.34300002554886</v>
      </c>
      <c r="O1058" s="41">
        <f t="shared" si="26"/>
        <v>0.15513590270617228</v>
      </c>
    </row>
    <row r="1059" spans="13:15" x14ac:dyDescent="0.25">
      <c r="M1059" s="20">
        <v>1058</v>
      </c>
      <c r="N1059" s="16">
        <v>60.825878423638621</v>
      </c>
      <c r="O1059" s="41">
        <f t="shared" si="26"/>
        <v>-0.60602795752723604</v>
      </c>
    </row>
    <row r="1060" spans="13:15" x14ac:dyDescent="0.25">
      <c r="M1060" s="20">
        <v>1059</v>
      </c>
      <c r="N1060" s="16">
        <v>280.62110322561654</v>
      </c>
      <c r="O1060" s="41">
        <f t="shared" si="26"/>
        <v>0.81759593225687022</v>
      </c>
    </row>
    <row r="1061" spans="13:15" x14ac:dyDescent="0.25">
      <c r="M1061" s="20">
        <v>1060</v>
      </c>
      <c r="N1061" s="16">
        <v>192.49962597496665</v>
      </c>
      <c r="O1061" s="41">
        <f t="shared" si="26"/>
        <v>0.24682902715182853</v>
      </c>
    </row>
    <row r="1062" spans="13:15" x14ac:dyDescent="0.25">
      <c r="M1062" s="20">
        <v>1061</v>
      </c>
      <c r="N1062" s="16">
        <v>181.05272491667341</v>
      </c>
      <c r="O1062" s="41">
        <f t="shared" si="26"/>
        <v>0.17268691680678816</v>
      </c>
    </row>
    <row r="1063" spans="13:15" x14ac:dyDescent="0.25">
      <c r="M1063" s="20">
        <v>1062</v>
      </c>
      <c r="N1063" s="16">
        <v>119.24632641026554</v>
      </c>
      <c r="O1063" s="41">
        <f t="shared" si="26"/>
        <v>-0.22763599982851068</v>
      </c>
    </row>
    <row r="1064" spans="13:15" x14ac:dyDescent="0.25">
      <c r="M1064" s="20">
        <v>1063</v>
      </c>
      <c r="N1064" s="16">
        <v>289.64006613480041</v>
      </c>
      <c r="O1064" s="41">
        <f t="shared" si="26"/>
        <v>0.87601217433018452</v>
      </c>
    </row>
    <row r="1065" spans="13:15" x14ac:dyDescent="0.25">
      <c r="M1065" s="20">
        <v>1064</v>
      </c>
      <c r="N1065" s="16">
        <v>114.06332475611286</v>
      </c>
      <c r="O1065" s="41">
        <f t="shared" si="26"/>
        <v>-0.26120654251109166</v>
      </c>
    </row>
    <row r="1066" spans="13:15" x14ac:dyDescent="0.25">
      <c r="M1066" s="20">
        <v>1065</v>
      </c>
      <c r="N1066" s="16">
        <v>272.67528605755615</v>
      </c>
      <c r="O1066" s="41">
        <f t="shared" si="26"/>
        <v>0.76613050504161206</v>
      </c>
    </row>
    <row r="1067" spans="13:15" x14ac:dyDescent="0.25">
      <c r="M1067" s="20">
        <v>1066</v>
      </c>
      <c r="N1067" s="16">
        <v>180.24522718389113</v>
      </c>
      <c r="O1067" s="41">
        <f t="shared" si="26"/>
        <v>0.1674567164492915</v>
      </c>
    </row>
    <row r="1068" spans="13:15" x14ac:dyDescent="0.25">
      <c r="M1068" s="20">
        <v>1067</v>
      </c>
      <c r="N1068" s="16">
        <v>425.13730520909559</v>
      </c>
      <c r="O1068" s="41">
        <f t="shared" si="26"/>
        <v>1.7536340913656598</v>
      </c>
    </row>
    <row r="1069" spans="13:15" x14ac:dyDescent="0.25">
      <c r="M1069" s="20">
        <v>1068</v>
      </c>
      <c r="N1069" s="16">
        <v>276.46778085175805</v>
      </c>
      <c r="O1069" s="41">
        <f t="shared" si="26"/>
        <v>0.79069467014470729</v>
      </c>
    </row>
    <row r="1070" spans="13:15" x14ac:dyDescent="0.25">
      <c r="M1070" s="20">
        <v>1069</v>
      </c>
      <c r="N1070" s="16">
        <v>164.71281126403215</v>
      </c>
      <c r="O1070" s="41">
        <f t="shared" si="26"/>
        <v>6.685253640172184E-2</v>
      </c>
    </row>
    <row r="1071" spans="13:15" x14ac:dyDescent="0.25">
      <c r="M1071" s="20">
        <v>1070</v>
      </c>
      <c r="N1071" s="16">
        <v>137.39360934156127</v>
      </c>
      <c r="O1071" s="41">
        <f t="shared" si="26"/>
        <v>-0.11009520457720512</v>
      </c>
    </row>
    <row r="1072" spans="13:15" x14ac:dyDescent="0.25">
      <c r="M1072" s="20">
        <v>1071</v>
      </c>
      <c r="N1072" s="16">
        <v>197.46813815034733</v>
      </c>
      <c r="O1072" s="41">
        <f t="shared" si="26"/>
        <v>0.27901031150833688</v>
      </c>
    </row>
    <row r="1073" spans="13:15" x14ac:dyDescent="0.25">
      <c r="M1073" s="20">
        <v>1072</v>
      </c>
      <c r="N1073" s="16">
        <v>155.79758869849559</v>
      </c>
      <c r="O1073" s="41">
        <f t="shared" si="26"/>
        <v>9.1082253573173677E-3</v>
      </c>
    </row>
    <row r="1074" spans="13:15" x14ac:dyDescent="0.25">
      <c r="M1074" s="20">
        <v>1073</v>
      </c>
      <c r="N1074" s="16">
        <v>150.8075613912566</v>
      </c>
      <c r="O1074" s="41">
        <f t="shared" si="26"/>
        <v>-2.3212413508520879E-2</v>
      </c>
    </row>
    <row r="1075" spans="13:15" x14ac:dyDescent="0.25">
      <c r="M1075" s="20">
        <v>1074</v>
      </c>
      <c r="N1075" s="16">
        <v>275.78535223770496</v>
      </c>
      <c r="O1075" s="41">
        <f t="shared" si="26"/>
        <v>0.7862745482839455</v>
      </c>
    </row>
    <row r="1076" spans="13:15" x14ac:dyDescent="0.25">
      <c r="M1076" s="20">
        <v>1075</v>
      </c>
      <c r="N1076" s="16">
        <v>251.06511687141861</v>
      </c>
      <c r="O1076" s="41">
        <f t="shared" si="26"/>
        <v>0.62616043452084025</v>
      </c>
    </row>
    <row r="1077" spans="13:15" x14ac:dyDescent="0.25">
      <c r="M1077" s="20">
        <v>1076</v>
      </c>
      <c r="N1077" s="16">
        <v>100.86411375435716</v>
      </c>
      <c r="O1077" s="41">
        <f t="shared" si="26"/>
        <v>-0.34669844582850862</v>
      </c>
    </row>
    <row r="1078" spans="13:15" x14ac:dyDescent="0.25">
      <c r="M1078" s="20">
        <v>1077</v>
      </c>
      <c r="N1078" s="16">
        <v>225.26017910098045</v>
      </c>
      <c r="O1078" s="41">
        <f t="shared" si="26"/>
        <v>0.4590206528559504</v>
      </c>
    </row>
    <row r="1079" spans="13:15" x14ac:dyDescent="0.25">
      <c r="M1079" s="20">
        <v>1078</v>
      </c>
      <c r="N1079" s="16">
        <v>243.77807185134799</v>
      </c>
      <c r="O1079" s="41">
        <f t="shared" si="26"/>
        <v>0.57896190513581303</v>
      </c>
    </row>
    <row r="1080" spans="13:15" x14ac:dyDescent="0.25">
      <c r="M1080" s="20">
        <v>1079</v>
      </c>
      <c r="N1080" s="16">
        <v>111.9913717855509</v>
      </c>
      <c r="O1080" s="41">
        <f t="shared" si="26"/>
        <v>-0.27462667823086739</v>
      </c>
    </row>
    <row r="1081" spans="13:15" x14ac:dyDescent="0.25">
      <c r="M1081" s="20">
        <v>1080</v>
      </c>
      <c r="N1081" s="16">
        <v>168.26964433004801</v>
      </c>
      <c r="O1081" s="41">
        <f t="shared" si="26"/>
        <v>8.9890309534947255E-2</v>
      </c>
    </row>
    <row r="1082" spans="13:15" x14ac:dyDescent="0.25">
      <c r="M1082" s="20">
        <v>1081</v>
      </c>
      <c r="N1082" s="16">
        <v>198.2535461972754</v>
      </c>
      <c r="O1082" s="41">
        <f t="shared" si="26"/>
        <v>0.28409743594355996</v>
      </c>
    </row>
    <row r="1083" spans="13:15" x14ac:dyDescent="0.25">
      <c r="M1083" s="20">
        <v>1082</v>
      </c>
      <c r="N1083" s="16">
        <v>227.57675798343647</v>
      </c>
      <c r="O1083" s="41">
        <f t="shared" si="26"/>
        <v>0.47402524198023643</v>
      </c>
    </row>
    <row r="1084" spans="13:15" x14ac:dyDescent="0.25">
      <c r="M1084" s="20">
        <v>1083</v>
      </c>
      <c r="N1084" s="16">
        <v>70.250690656347587</v>
      </c>
      <c r="O1084" s="41">
        <f t="shared" si="26"/>
        <v>-0.54498301051666198</v>
      </c>
    </row>
    <row r="1085" spans="13:15" x14ac:dyDescent="0.25">
      <c r="M1085" s="20">
        <v>1084</v>
      </c>
      <c r="N1085" s="16">
        <v>254.89423379614681</v>
      </c>
      <c r="O1085" s="41">
        <f t="shared" si="26"/>
        <v>0.65096180286599403</v>
      </c>
    </row>
    <row r="1086" spans="13:15" x14ac:dyDescent="0.25">
      <c r="M1086" s="20">
        <v>1085</v>
      </c>
      <c r="N1086" s="16">
        <v>218.93717746520133</v>
      </c>
      <c r="O1086" s="41">
        <f t="shared" si="26"/>
        <v>0.41806627729138124</v>
      </c>
    </row>
    <row r="1087" spans="13:15" x14ac:dyDescent="0.25">
      <c r="M1087" s="20">
        <v>1086</v>
      </c>
      <c r="N1087" s="16">
        <v>181.26419758250981</v>
      </c>
      <c r="O1087" s="41">
        <f t="shared" si="26"/>
        <v>0.17405663509521885</v>
      </c>
    </row>
    <row r="1088" spans="13:15" x14ac:dyDescent="0.25">
      <c r="M1088" s="20">
        <v>1087</v>
      </c>
      <c r="N1088" s="16">
        <v>209.43585919420258</v>
      </c>
      <c r="O1088" s="41">
        <f t="shared" si="26"/>
        <v>0.35652579711387777</v>
      </c>
    </row>
    <row r="1089" spans="13:15" x14ac:dyDescent="0.25">
      <c r="M1089" s="20">
        <v>1088</v>
      </c>
      <c r="N1089" s="16">
        <v>220.14695577499106</v>
      </c>
      <c r="O1089" s="41">
        <f t="shared" si="26"/>
        <v>0.42590206764902394</v>
      </c>
    </row>
    <row r="1090" spans="13:15" x14ac:dyDescent="0.25">
      <c r="M1090" s="20">
        <v>1089</v>
      </c>
      <c r="N1090" s="16">
        <v>135.78836135989823</v>
      </c>
      <c r="O1090" s="41">
        <f t="shared" si="26"/>
        <v>-0.12049247038578725</v>
      </c>
    </row>
    <row r="1091" spans="13:15" x14ac:dyDescent="0.25">
      <c r="M1091" s="20">
        <v>1090</v>
      </c>
      <c r="N1091" s="16">
        <v>153.70753393506854</v>
      </c>
      <c r="O1091" s="41">
        <f t="shared" ref="O1091:O1154" si="27">N1091/$B$2-1</f>
        <v>-4.4291565164357172E-3</v>
      </c>
    </row>
    <row r="1092" spans="13:15" x14ac:dyDescent="0.25">
      <c r="M1092" s="20">
        <v>1091</v>
      </c>
      <c r="N1092" s="16">
        <v>207.42198650391026</v>
      </c>
      <c r="O1092" s="41">
        <f t="shared" si="27"/>
        <v>0.34348185006968279</v>
      </c>
    </row>
    <row r="1093" spans="13:15" x14ac:dyDescent="0.25">
      <c r="M1093" s="20">
        <v>1092</v>
      </c>
      <c r="N1093" s="16">
        <v>153.10766572622268</v>
      </c>
      <c r="O1093" s="41">
        <f t="shared" si="27"/>
        <v>-8.314530794263475E-3</v>
      </c>
    </row>
    <row r="1094" spans="13:15" x14ac:dyDescent="0.25">
      <c r="M1094" s="20">
        <v>1093</v>
      </c>
      <c r="N1094" s="16">
        <v>278.44826128301247</v>
      </c>
      <c r="O1094" s="41">
        <f t="shared" si="27"/>
        <v>0.80352233397463757</v>
      </c>
    </row>
    <row r="1095" spans="13:15" x14ac:dyDescent="0.25">
      <c r="M1095" s="20">
        <v>1094</v>
      </c>
      <c r="N1095" s="16">
        <v>305.83211260796338</v>
      </c>
      <c r="O1095" s="41">
        <f t="shared" si="27"/>
        <v>0.98088881213911416</v>
      </c>
    </row>
    <row r="1096" spans="13:15" x14ac:dyDescent="0.25">
      <c r="M1096" s="20">
        <v>1095</v>
      </c>
      <c r="N1096" s="16">
        <v>121.14546721045063</v>
      </c>
      <c r="O1096" s="41">
        <f t="shared" si="27"/>
        <v>-0.2153351765706667</v>
      </c>
    </row>
    <row r="1097" spans="13:15" x14ac:dyDescent="0.25">
      <c r="M1097" s="20">
        <v>1096</v>
      </c>
      <c r="N1097" s="16">
        <v>183.10701415980185</v>
      </c>
      <c r="O1097" s="41">
        <f t="shared" si="27"/>
        <v>0.18599264374275304</v>
      </c>
    </row>
    <row r="1098" spans="13:15" x14ac:dyDescent="0.25">
      <c r="M1098" s="20">
        <v>1097</v>
      </c>
      <c r="N1098" s="16">
        <v>139.46777676147772</v>
      </c>
      <c r="O1098" s="41">
        <f t="shared" si="27"/>
        <v>-9.6660725766006039E-2</v>
      </c>
    </row>
    <row r="1099" spans="13:15" x14ac:dyDescent="0.25">
      <c r="M1099" s="20">
        <v>1098</v>
      </c>
      <c r="N1099" s="16">
        <v>220.87453332207875</v>
      </c>
      <c r="O1099" s="41">
        <f t="shared" si="27"/>
        <v>0.43061462124811944</v>
      </c>
    </row>
    <row r="1100" spans="13:15" x14ac:dyDescent="0.25">
      <c r="M1100" s="20">
        <v>1099</v>
      </c>
      <c r="N1100" s="16">
        <v>246.38424471480275</v>
      </c>
      <c r="O1100" s="41">
        <f t="shared" si="27"/>
        <v>0.59584220793886034</v>
      </c>
    </row>
    <row r="1101" spans="13:15" x14ac:dyDescent="0.25">
      <c r="M1101" s="20">
        <v>1100</v>
      </c>
      <c r="N1101" s="16">
        <v>179.52138207572139</v>
      </c>
      <c r="O1101" s="41">
        <f t="shared" si="27"/>
        <v>0.16276833803059643</v>
      </c>
    </row>
    <row r="1102" spans="13:15" x14ac:dyDescent="0.25">
      <c r="M1102" s="20">
        <v>1101</v>
      </c>
      <c r="N1102" s="16">
        <v>255.31534337875991</v>
      </c>
      <c r="O1102" s="41">
        <f t="shared" si="27"/>
        <v>0.65368934921084798</v>
      </c>
    </row>
    <row r="1103" spans="13:15" x14ac:dyDescent="0.25">
      <c r="M1103" s="20">
        <v>1102</v>
      </c>
      <c r="N1103" s="16">
        <v>233.36838006531906</v>
      </c>
      <c r="O1103" s="41">
        <f t="shared" si="27"/>
        <v>0.51153784746926623</v>
      </c>
    </row>
    <row r="1104" spans="13:15" x14ac:dyDescent="0.25">
      <c r="M1104" s="20">
        <v>1103</v>
      </c>
      <c r="N1104" s="16">
        <v>77.672540255036893</v>
      </c>
      <c r="O1104" s="41">
        <f t="shared" si="27"/>
        <v>-0.49691134560857342</v>
      </c>
    </row>
    <row r="1105" spans="13:15" x14ac:dyDescent="0.25">
      <c r="M1105" s="20">
        <v>1104</v>
      </c>
      <c r="N1105" s="16">
        <v>188.6819259639089</v>
      </c>
      <c r="O1105" s="41">
        <f t="shared" si="27"/>
        <v>0.22210160668731471</v>
      </c>
    </row>
    <row r="1106" spans="13:15" x14ac:dyDescent="0.25">
      <c r="M1106" s="20">
        <v>1105</v>
      </c>
      <c r="N1106" s="16">
        <v>136.19158538988114</v>
      </c>
      <c r="O1106" s="41">
        <f t="shared" si="27"/>
        <v>-0.11788076959685578</v>
      </c>
    </row>
    <row r="1107" spans="13:15" x14ac:dyDescent="0.25">
      <c r="M1107" s="20">
        <v>1106</v>
      </c>
      <c r="N1107" s="16">
        <v>115.04838048042018</v>
      </c>
      <c r="O1107" s="41">
        <f t="shared" si="27"/>
        <v>-0.25482629078744334</v>
      </c>
    </row>
    <row r="1108" spans="13:15" x14ac:dyDescent="0.25">
      <c r="M1108" s="20">
        <v>1107</v>
      </c>
      <c r="N1108" s="16">
        <v>249.57049464571455</v>
      </c>
      <c r="O1108" s="41">
        <f t="shared" si="27"/>
        <v>0.61647969687682824</v>
      </c>
    </row>
    <row r="1109" spans="13:15" x14ac:dyDescent="0.25">
      <c r="M1109" s="20">
        <v>1108</v>
      </c>
      <c r="N1109" s="16">
        <v>109.96617115022292</v>
      </c>
      <c r="O1109" s="41">
        <f t="shared" si="27"/>
        <v>-0.28774399690171826</v>
      </c>
    </row>
    <row r="1110" spans="13:15" x14ac:dyDescent="0.25">
      <c r="M1110" s="20">
        <v>1109</v>
      </c>
      <c r="N1110" s="16">
        <v>178.98161230151982</v>
      </c>
      <c r="O1110" s="41">
        <f t="shared" si="27"/>
        <v>0.15927222410806219</v>
      </c>
    </row>
    <row r="1111" spans="13:15" x14ac:dyDescent="0.25">
      <c r="M1111" s="20">
        <v>1110</v>
      </c>
      <c r="N1111" s="16">
        <v>241.53937181282024</v>
      </c>
      <c r="O1111" s="41">
        <f t="shared" si="27"/>
        <v>0.56446174090440149</v>
      </c>
    </row>
    <row r="1112" spans="13:15" x14ac:dyDescent="0.25">
      <c r="M1112" s="20">
        <v>1111</v>
      </c>
      <c r="N1112" s="16">
        <v>138.72744047337167</v>
      </c>
      <c r="O1112" s="41">
        <f t="shared" si="27"/>
        <v>-0.10145591832385803</v>
      </c>
    </row>
    <row r="1113" spans="13:15" x14ac:dyDescent="0.25">
      <c r="M1113" s="20">
        <v>1112</v>
      </c>
      <c r="N1113" s="16">
        <v>159.11496439883175</v>
      </c>
      <c r="O1113" s="41">
        <f t="shared" si="27"/>
        <v>3.05950220001594E-2</v>
      </c>
    </row>
    <row r="1114" spans="13:15" x14ac:dyDescent="0.25">
      <c r="M1114" s="20">
        <v>1113</v>
      </c>
      <c r="N1114" s="16">
        <v>140.05664154108669</v>
      </c>
      <c r="O1114" s="41">
        <f t="shared" si="27"/>
        <v>-9.2846621210918134E-2</v>
      </c>
    </row>
    <row r="1115" spans="13:15" x14ac:dyDescent="0.25">
      <c r="M1115" s="20">
        <v>1114</v>
      </c>
      <c r="N1115" s="16">
        <v>197.54285611690523</v>
      </c>
      <c r="O1115" s="41">
        <f t="shared" si="27"/>
        <v>0.2794942632515276</v>
      </c>
    </row>
    <row r="1116" spans="13:15" x14ac:dyDescent="0.25">
      <c r="M1116" s="20">
        <v>1115</v>
      </c>
      <c r="N1116" s="16">
        <v>191.13415473259539</v>
      </c>
      <c r="O1116" s="41">
        <f t="shared" si="27"/>
        <v>0.23798480643136366</v>
      </c>
    </row>
    <row r="1117" spans="13:15" x14ac:dyDescent="0.25">
      <c r="M1117" s="20">
        <v>1116</v>
      </c>
      <c r="N1117" s="16">
        <v>160.428870789684</v>
      </c>
      <c r="O1117" s="41">
        <f t="shared" si="27"/>
        <v>3.9105254779977505E-2</v>
      </c>
    </row>
    <row r="1118" spans="13:15" x14ac:dyDescent="0.25">
      <c r="M1118" s="20">
        <v>1117</v>
      </c>
      <c r="N1118" s="16">
        <v>112.63866139143191</v>
      </c>
      <c r="O1118" s="41">
        <f t="shared" si="27"/>
        <v>-0.27043415335972265</v>
      </c>
    </row>
    <row r="1119" spans="13:15" x14ac:dyDescent="0.25">
      <c r="M1119" s="20">
        <v>1118</v>
      </c>
      <c r="N1119" s="16">
        <v>176.30711945155758</v>
      </c>
      <c r="O1119" s="41">
        <f t="shared" si="27"/>
        <v>0.14194940957606628</v>
      </c>
    </row>
    <row r="1120" spans="13:15" x14ac:dyDescent="0.25">
      <c r="M1120" s="20">
        <v>1119</v>
      </c>
      <c r="N1120" s="16">
        <v>265.96595955344333</v>
      </c>
      <c r="O1120" s="41">
        <f t="shared" si="27"/>
        <v>0.72267388534379084</v>
      </c>
    </row>
    <row r="1121" spans="13:15" x14ac:dyDescent="0.25">
      <c r="M1121" s="20">
        <v>1120</v>
      </c>
      <c r="N1121" s="16">
        <v>208.71017948738807</v>
      </c>
      <c r="O1121" s="41">
        <f t="shared" si="27"/>
        <v>0.35182553591446619</v>
      </c>
    </row>
    <row r="1122" spans="13:15" x14ac:dyDescent="0.25">
      <c r="M1122" s="20">
        <v>1121</v>
      </c>
      <c r="N1122" s="16">
        <v>88.92802280998626</v>
      </c>
      <c r="O1122" s="41">
        <f t="shared" si="27"/>
        <v>-0.42400906180913944</v>
      </c>
    </row>
    <row r="1123" spans="13:15" x14ac:dyDescent="0.25">
      <c r="M1123" s="20">
        <v>1122</v>
      </c>
      <c r="N1123" s="16">
        <v>189.94431348814908</v>
      </c>
      <c r="O1123" s="41">
        <f t="shared" si="27"/>
        <v>0.23027814937286606</v>
      </c>
    </row>
    <row r="1124" spans="13:15" x14ac:dyDescent="0.25">
      <c r="M1124" s="20">
        <v>1123</v>
      </c>
      <c r="N1124" s="16">
        <v>134.07718253430022</v>
      </c>
      <c r="O1124" s="41">
        <f t="shared" si="27"/>
        <v>-0.13157585519548365</v>
      </c>
    </row>
    <row r="1125" spans="13:15" x14ac:dyDescent="0.25">
      <c r="M1125" s="20">
        <v>1124</v>
      </c>
      <c r="N1125" s="16">
        <v>251.24468927870652</v>
      </c>
      <c r="O1125" s="41">
        <f t="shared" si="27"/>
        <v>0.62732353335154256</v>
      </c>
    </row>
    <row r="1126" spans="13:15" x14ac:dyDescent="0.25">
      <c r="M1126" s="20">
        <v>1125</v>
      </c>
      <c r="N1126" s="16">
        <v>110.9015407640845</v>
      </c>
      <c r="O1126" s="41">
        <f t="shared" si="27"/>
        <v>-0.28168556442543868</v>
      </c>
    </row>
    <row r="1127" spans="13:15" x14ac:dyDescent="0.25">
      <c r="M1127" s="20">
        <v>1126</v>
      </c>
      <c r="N1127" s="16">
        <v>276.16365087294457</v>
      </c>
      <c r="O1127" s="41">
        <f t="shared" si="27"/>
        <v>0.78872480613229068</v>
      </c>
    </row>
    <row r="1128" spans="13:15" x14ac:dyDescent="0.25">
      <c r="M1128" s="20">
        <v>1127</v>
      </c>
      <c r="N1128" s="16">
        <v>121.26584426205429</v>
      </c>
      <c r="O1128" s="41">
        <f t="shared" si="27"/>
        <v>-0.21455548881084785</v>
      </c>
    </row>
    <row r="1129" spans="13:15" x14ac:dyDescent="0.25">
      <c r="M1129" s="20">
        <v>1128</v>
      </c>
      <c r="N1129" s="16">
        <v>182.37900901022832</v>
      </c>
      <c r="O1129" s="41">
        <f t="shared" si="27"/>
        <v>0.18127732054247669</v>
      </c>
    </row>
    <row r="1130" spans="13:15" x14ac:dyDescent="0.25">
      <c r="M1130" s="20">
        <v>1129</v>
      </c>
      <c r="N1130" s="16">
        <v>142.17363261760181</v>
      </c>
      <c r="O1130" s="41">
        <f t="shared" si="27"/>
        <v>-7.9134771584967734E-2</v>
      </c>
    </row>
    <row r="1131" spans="13:15" x14ac:dyDescent="0.25">
      <c r="M1131" s="20">
        <v>1130</v>
      </c>
      <c r="N1131" s="16">
        <v>162.21299906788573</v>
      </c>
      <c r="O1131" s="41">
        <f t="shared" si="27"/>
        <v>5.0661136585761435E-2</v>
      </c>
    </row>
    <row r="1132" spans="13:15" x14ac:dyDescent="0.25">
      <c r="M1132" s="20">
        <v>1131</v>
      </c>
      <c r="N1132" s="16">
        <v>311.1529157574189</v>
      </c>
      <c r="O1132" s="41">
        <f t="shared" si="27"/>
        <v>1.0153519015134527</v>
      </c>
    </row>
    <row r="1133" spans="13:15" x14ac:dyDescent="0.25">
      <c r="M1133" s="20">
        <v>1132</v>
      </c>
      <c r="N1133" s="16">
        <v>448.695567058385</v>
      </c>
      <c r="O1133" s="41">
        <f t="shared" si="27"/>
        <v>1.9062220486365864</v>
      </c>
    </row>
    <row r="1134" spans="13:15" x14ac:dyDescent="0.25">
      <c r="M1134" s="20">
        <v>1133</v>
      </c>
      <c r="N1134" s="16">
        <v>87.213465679021596</v>
      </c>
      <c r="O1134" s="41">
        <f t="shared" si="27"/>
        <v>-0.43511432805976014</v>
      </c>
    </row>
    <row r="1135" spans="13:15" x14ac:dyDescent="0.25">
      <c r="M1135" s="20">
        <v>1134</v>
      </c>
      <c r="N1135" s="16">
        <v>141.0785108321686</v>
      </c>
      <c r="O1135" s="41">
        <f t="shared" si="27"/>
        <v>-8.6227926303730773E-2</v>
      </c>
    </row>
    <row r="1136" spans="13:15" x14ac:dyDescent="0.25">
      <c r="M1136" s="20">
        <v>1135</v>
      </c>
      <c r="N1136" s="16">
        <v>265.96964494304461</v>
      </c>
      <c r="O1136" s="41">
        <f t="shared" si="27"/>
        <v>0.72269775578357986</v>
      </c>
    </row>
    <row r="1137" spans="13:15" x14ac:dyDescent="0.25">
      <c r="M1137" s="20">
        <v>1136</v>
      </c>
      <c r="N1137" s="16">
        <v>201.25758248632889</v>
      </c>
      <c r="O1137" s="41">
        <f t="shared" si="27"/>
        <v>0.30355471865171668</v>
      </c>
    </row>
    <row r="1138" spans="13:15" x14ac:dyDescent="0.25">
      <c r="M1138" s="20">
        <v>1137</v>
      </c>
      <c r="N1138" s="16">
        <v>159.5039989492231</v>
      </c>
      <c r="O1138" s="41">
        <f t="shared" si="27"/>
        <v>3.3114816870077668E-2</v>
      </c>
    </row>
    <row r="1139" spans="13:15" x14ac:dyDescent="0.25">
      <c r="M1139" s="20">
        <v>1138</v>
      </c>
      <c r="N1139" s="16">
        <v>215.79266531227989</v>
      </c>
      <c r="O1139" s="41">
        <f t="shared" si="27"/>
        <v>0.39769912588193379</v>
      </c>
    </row>
    <row r="1140" spans="13:15" x14ac:dyDescent="0.25">
      <c r="M1140" s="20">
        <v>1139</v>
      </c>
      <c r="N1140" s="16">
        <v>144.75458543435647</v>
      </c>
      <c r="O1140" s="41">
        <f t="shared" si="27"/>
        <v>-6.2417820196929874E-2</v>
      </c>
    </row>
    <row r="1141" spans="13:15" x14ac:dyDescent="0.25">
      <c r="M1141" s="20">
        <v>1140</v>
      </c>
      <c r="N1141" s="16">
        <v>270.97166347121004</v>
      </c>
      <c r="O1141" s="41">
        <f t="shared" si="27"/>
        <v>0.75509606234485571</v>
      </c>
    </row>
    <row r="1142" spans="13:15" x14ac:dyDescent="0.25">
      <c r="M1142" s="20">
        <v>1141</v>
      </c>
      <c r="N1142" s="16">
        <v>206.18508492547375</v>
      </c>
      <c r="O1142" s="41">
        <f t="shared" si="27"/>
        <v>0.33547038103999682</v>
      </c>
    </row>
    <row r="1143" spans="13:15" x14ac:dyDescent="0.25">
      <c r="M1143" s="20">
        <v>1142</v>
      </c>
      <c r="N1143" s="16">
        <v>162.79635599565395</v>
      </c>
      <c r="O1143" s="41">
        <f t="shared" si="27"/>
        <v>5.4439566528405203E-2</v>
      </c>
    </row>
    <row r="1144" spans="13:15" x14ac:dyDescent="0.25">
      <c r="M1144" s="20">
        <v>1143</v>
      </c>
      <c r="N1144" s="16">
        <v>196.68009386168168</v>
      </c>
      <c r="O1144" s="41">
        <f t="shared" si="27"/>
        <v>0.27390611201281523</v>
      </c>
    </row>
    <row r="1145" spans="13:15" x14ac:dyDescent="0.25">
      <c r="M1145" s="20">
        <v>1144</v>
      </c>
      <c r="N1145" s="16">
        <v>112.33145858032668</v>
      </c>
      <c r="O1145" s="41">
        <f t="shared" si="27"/>
        <v>-0.27242392024975515</v>
      </c>
    </row>
    <row r="1146" spans="13:15" x14ac:dyDescent="0.25">
      <c r="M1146" s="20">
        <v>1145</v>
      </c>
      <c r="N1146" s="16">
        <v>157.73028285317139</v>
      </c>
      <c r="O1146" s="41">
        <f t="shared" si="27"/>
        <v>2.162637525216371E-2</v>
      </c>
    </row>
    <row r="1147" spans="13:15" x14ac:dyDescent="0.25">
      <c r="M1147" s="20">
        <v>1146</v>
      </c>
      <c r="N1147" s="16">
        <v>197.33001011488417</v>
      </c>
      <c r="O1147" s="41">
        <f t="shared" si="27"/>
        <v>0.27811564980077952</v>
      </c>
    </row>
    <row r="1148" spans="13:15" x14ac:dyDescent="0.25">
      <c r="M1148" s="20">
        <v>1147</v>
      </c>
      <c r="N1148" s="16">
        <v>198.21051472686318</v>
      </c>
      <c r="O1148" s="41">
        <f t="shared" si="27"/>
        <v>0.28381871910907663</v>
      </c>
    </row>
    <row r="1149" spans="13:15" x14ac:dyDescent="0.25">
      <c r="M1149" s="20">
        <v>1148</v>
      </c>
      <c r="N1149" s="16">
        <v>191.8146317540878</v>
      </c>
      <c r="O1149" s="41">
        <f t="shared" si="27"/>
        <v>0.242392287736376</v>
      </c>
    </row>
    <row r="1150" spans="13:15" x14ac:dyDescent="0.25">
      <c r="M1150" s="20">
        <v>1149</v>
      </c>
      <c r="N1150" s="16">
        <v>299.24979615756638</v>
      </c>
      <c r="O1150" s="41">
        <f t="shared" si="27"/>
        <v>0.93825484246417434</v>
      </c>
    </row>
    <row r="1151" spans="13:15" x14ac:dyDescent="0.25">
      <c r="M1151" s="20">
        <v>1150</v>
      </c>
      <c r="N1151" s="16">
        <v>225.80892535655633</v>
      </c>
      <c r="O1151" s="41">
        <f t="shared" si="27"/>
        <v>0.46257490786568156</v>
      </c>
    </row>
    <row r="1152" spans="13:15" x14ac:dyDescent="0.25">
      <c r="M1152" s="20">
        <v>1151</v>
      </c>
      <c r="N1152" s="16">
        <v>103.87203667496198</v>
      </c>
      <c r="O1152" s="41">
        <f t="shared" si="27"/>
        <v>-0.32721598922709627</v>
      </c>
    </row>
    <row r="1153" spans="13:15" x14ac:dyDescent="0.25">
      <c r="M1153" s="20">
        <v>1152</v>
      </c>
      <c r="N1153" s="16">
        <v>153.31225772576877</v>
      </c>
      <c r="O1153" s="41">
        <f t="shared" si="27"/>
        <v>-6.9893789012915875E-3</v>
      </c>
    </row>
    <row r="1154" spans="13:15" x14ac:dyDescent="0.25">
      <c r="M1154" s="20">
        <v>1153</v>
      </c>
      <c r="N1154" s="16">
        <v>169.58136777941181</v>
      </c>
      <c r="O1154" s="41">
        <f t="shared" si="27"/>
        <v>9.8386403301254921E-2</v>
      </c>
    </row>
    <row r="1155" spans="13:15" x14ac:dyDescent="0.25">
      <c r="M1155" s="20">
        <v>1154</v>
      </c>
      <c r="N1155" s="16">
        <v>181.54987708708947</v>
      </c>
      <c r="O1155" s="41">
        <f t="shared" ref="O1155:O1218" si="28">N1155/$B$2-1</f>
        <v>0.17590699452822167</v>
      </c>
    </row>
    <row r="1156" spans="13:15" x14ac:dyDescent="0.25">
      <c r="M1156" s="20">
        <v>1155</v>
      </c>
      <c r="N1156" s="16">
        <v>152.07147189466087</v>
      </c>
      <c r="O1156" s="41">
        <f t="shared" si="28"/>
        <v>-1.5026006416117177E-2</v>
      </c>
    </row>
    <row r="1157" spans="13:15" x14ac:dyDescent="0.25">
      <c r="M1157" s="20">
        <v>1156</v>
      </c>
      <c r="N1157" s="16">
        <v>295.70968167913747</v>
      </c>
      <c r="O1157" s="41">
        <f t="shared" si="28"/>
        <v>0.9153253564000321</v>
      </c>
    </row>
    <row r="1158" spans="13:15" x14ac:dyDescent="0.25">
      <c r="M1158" s="20">
        <v>1157</v>
      </c>
      <c r="N1158" s="16">
        <v>172.51730994692278</v>
      </c>
      <c r="O1158" s="41">
        <f t="shared" si="28"/>
        <v>0.1174026372183421</v>
      </c>
    </row>
    <row r="1159" spans="13:15" x14ac:dyDescent="0.25">
      <c r="M1159" s="20">
        <v>1158</v>
      </c>
      <c r="N1159" s="16">
        <v>190.24654035203798</v>
      </c>
      <c r="O1159" s="41">
        <f t="shared" si="28"/>
        <v>0.23223568682143614</v>
      </c>
    </row>
    <row r="1160" spans="13:15" x14ac:dyDescent="0.25">
      <c r="M1160" s="20">
        <v>1159</v>
      </c>
      <c r="N1160" s="16">
        <v>225.61471655413888</v>
      </c>
      <c r="O1160" s="41">
        <f t="shared" si="28"/>
        <v>0.46131700842324852</v>
      </c>
    </row>
    <row r="1161" spans="13:15" x14ac:dyDescent="0.25">
      <c r="M1161" s="20">
        <v>1160</v>
      </c>
      <c r="N1161" s="16">
        <v>198.65778324491038</v>
      </c>
      <c r="O1161" s="41">
        <f t="shared" si="28"/>
        <v>0.28671569809492126</v>
      </c>
    </row>
    <row r="1162" spans="13:15" x14ac:dyDescent="0.25">
      <c r="M1162" s="20">
        <v>1161</v>
      </c>
      <c r="N1162" s="16">
        <v>131.92566757920335</v>
      </c>
      <c r="O1162" s="41">
        <f t="shared" si="28"/>
        <v>-0.14551131758809566</v>
      </c>
    </row>
    <row r="1163" spans="13:15" x14ac:dyDescent="0.25">
      <c r="M1163" s="20">
        <v>1162</v>
      </c>
      <c r="N1163" s="16">
        <v>174.36156312539219</v>
      </c>
      <c r="O1163" s="41">
        <f t="shared" si="28"/>
        <v>0.12934795079849271</v>
      </c>
    </row>
    <row r="1164" spans="13:15" x14ac:dyDescent="0.25">
      <c r="M1164" s="20">
        <v>1163</v>
      </c>
      <c r="N1164" s="16">
        <v>222.99907330515325</v>
      </c>
      <c r="O1164" s="41">
        <f t="shared" si="28"/>
        <v>0.44437536549281953</v>
      </c>
    </row>
    <row r="1165" spans="13:15" x14ac:dyDescent="0.25">
      <c r="M1165" s="20">
        <v>1164</v>
      </c>
      <c r="N1165" s="16">
        <v>144.62135869607405</v>
      </c>
      <c r="O1165" s="41">
        <f t="shared" si="28"/>
        <v>-6.3280735974776015E-2</v>
      </c>
    </row>
    <row r="1166" spans="13:15" x14ac:dyDescent="0.25">
      <c r="M1166" s="20">
        <v>1165</v>
      </c>
      <c r="N1166" s="16">
        <v>221.21589489965984</v>
      </c>
      <c r="O1166" s="41">
        <f t="shared" si="28"/>
        <v>0.43282563605672908</v>
      </c>
    </row>
    <row r="1167" spans="13:15" x14ac:dyDescent="0.25">
      <c r="M1167" s="20">
        <v>1166</v>
      </c>
      <c r="N1167" s="16">
        <v>152.25660878299323</v>
      </c>
      <c r="O1167" s="41">
        <f t="shared" si="28"/>
        <v>-1.3826866182985675E-2</v>
      </c>
    </row>
    <row r="1168" spans="13:15" x14ac:dyDescent="0.25">
      <c r="M1168" s="20">
        <v>1167</v>
      </c>
      <c r="N1168" s="16">
        <v>295.83825203507678</v>
      </c>
      <c r="O1168" s="41">
        <f t="shared" si="28"/>
        <v>0.91615811257295698</v>
      </c>
    </row>
    <row r="1169" spans="13:15" x14ac:dyDescent="0.25">
      <c r="M1169" s="20">
        <v>1168</v>
      </c>
      <c r="N1169" s="16">
        <v>290.73995403769959</v>
      </c>
      <c r="O1169" s="41">
        <f t="shared" si="28"/>
        <v>0.88313619941336152</v>
      </c>
    </row>
    <row r="1170" spans="13:15" x14ac:dyDescent="0.25">
      <c r="M1170" s="20">
        <v>1169</v>
      </c>
      <c r="N1170" s="16">
        <v>193.46145680697694</v>
      </c>
      <c r="O1170" s="41">
        <f t="shared" si="28"/>
        <v>0.25305885016829488</v>
      </c>
    </row>
    <row r="1171" spans="13:15" x14ac:dyDescent="0.25">
      <c r="M1171" s="20">
        <v>1170</v>
      </c>
      <c r="N1171" s="16">
        <v>123.53497900640419</v>
      </c>
      <c r="O1171" s="41">
        <f t="shared" si="28"/>
        <v>-0.19985819757485279</v>
      </c>
    </row>
    <row r="1172" spans="13:15" x14ac:dyDescent="0.25">
      <c r="M1172" s="20">
        <v>1171</v>
      </c>
      <c r="N1172" s="16">
        <v>219.56388334515765</v>
      </c>
      <c r="O1172" s="41">
        <f t="shared" si="28"/>
        <v>0.42212548041273101</v>
      </c>
    </row>
    <row r="1173" spans="13:15" x14ac:dyDescent="0.25">
      <c r="M1173" s="20">
        <v>1172</v>
      </c>
      <c r="N1173" s="16">
        <v>233.66352890414089</v>
      </c>
      <c r="O1173" s="41">
        <f t="shared" si="28"/>
        <v>0.51344954022040468</v>
      </c>
    </row>
    <row r="1174" spans="13:15" x14ac:dyDescent="0.25">
      <c r="M1174" s="20">
        <v>1173</v>
      </c>
      <c r="N1174" s="16">
        <v>164.71019742596783</v>
      </c>
      <c r="O1174" s="41">
        <f t="shared" si="28"/>
        <v>6.6835606451056462E-2</v>
      </c>
    </row>
    <row r="1175" spans="13:15" x14ac:dyDescent="0.25">
      <c r="M1175" s="20">
        <v>1174</v>
      </c>
      <c r="N1175" s="16">
        <v>231.71944207780362</v>
      </c>
      <c r="O1175" s="41">
        <f t="shared" si="28"/>
        <v>0.50085759946153807</v>
      </c>
    </row>
    <row r="1176" spans="13:15" x14ac:dyDescent="0.25">
      <c r="M1176" s="20">
        <v>1175</v>
      </c>
      <c r="N1176" s="16">
        <v>200.28947496891621</v>
      </c>
      <c r="O1176" s="41">
        <f t="shared" si="28"/>
        <v>0.29728424125208264</v>
      </c>
    </row>
    <row r="1177" spans="13:15" x14ac:dyDescent="0.25">
      <c r="M1177" s="20">
        <v>1176</v>
      </c>
      <c r="N1177" s="16">
        <v>246.24510958582852</v>
      </c>
      <c r="O1177" s="41">
        <f t="shared" si="28"/>
        <v>0.5949410232398098</v>
      </c>
    </row>
    <row r="1178" spans="13:15" x14ac:dyDescent="0.25">
      <c r="M1178" s="20">
        <v>1177</v>
      </c>
      <c r="N1178" s="16">
        <v>268.23508080342862</v>
      </c>
      <c r="O1178" s="41">
        <f t="shared" si="28"/>
        <v>0.7373710891761589</v>
      </c>
    </row>
    <row r="1179" spans="13:15" x14ac:dyDescent="0.25">
      <c r="M1179" s="20">
        <v>1178</v>
      </c>
      <c r="N1179" s="16">
        <v>173.27709348162711</v>
      </c>
      <c r="O1179" s="41">
        <f t="shared" si="28"/>
        <v>0.12232379049655462</v>
      </c>
    </row>
    <row r="1180" spans="13:15" x14ac:dyDescent="0.25">
      <c r="M1180" s="20">
        <v>1179</v>
      </c>
      <c r="N1180" s="16">
        <v>177.46891679686954</v>
      </c>
      <c r="O1180" s="41">
        <f t="shared" si="28"/>
        <v>0.1494744249960509</v>
      </c>
    </row>
    <row r="1181" spans="13:15" x14ac:dyDescent="0.25">
      <c r="M1181" s="20">
        <v>1180</v>
      </c>
      <c r="N1181" s="16">
        <v>213.35177825929813</v>
      </c>
      <c r="O1181" s="41">
        <f t="shared" si="28"/>
        <v>0.38188938695780461</v>
      </c>
    </row>
    <row r="1182" spans="13:15" x14ac:dyDescent="0.25">
      <c r="M1182" s="20">
        <v>1181</v>
      </c>
      <c r="N1182" s="16">
        <v>325.372197924575</v>
      </c>
      <c r="O1182" s="41">
        <f t="shared" si="28"/>
        <v>1.1074508531944192</v>
      </c>
    </row>
    <row r="1183" spans="13:15" x14ac:dyDescent="0.25">
      <c r="M1183" s="20">
        <v>1182</v>
      </c>
      <c r="N1183" s="16">
        <v>192.02257210662626</v>
      </c>
      <c r="O1183" s="41">
        <f t="shared" si="28"/>
        <v>0.24373912706735146</v>
      </c>
    </row>
    <row r="1184" spans="13:15" x14ac:dyDescent="0.25">
      <c r="M1184" s="20">
        <v>1183</v>
      </c>
      <c r="N1184" s="16">
        <v>289.17610462688447</v>
      </c>
      <c r="O1184" s="41">
        <f t="shared" si="28"/>
        <v>0.87300707407286793</v>
      </c>
    </row>
    <row r="1185" spans="13:15" x14ac:dyDescent="0.25">
      <c r="M1185" s="20">
        <v>1184</v>
      </c>
      <c r="N1185" s="16">
        <v>165.52857521752324</v>
      </c>
      <c r="O1185" s="41">
        <f t="shared" si="28"/>
        <v>7.2136277455063347E-2</v>
      </c>
    </row>
    <row r="1186" spans="13:15" x14ac:dyDescent="0.25">
      <c r="M1186" s="20">
        <v>1185</v>
      </c>
      <c r="N1186" s="16">
        <v>142.33322564706302</v>
      </c>
      <c r="O1186" s="41">
        <f t="shared" si="28"/>
        <v>-7.8101080113332277E-2</v>
      </c>
    </row>
    <row r="1187" spans="13:15" x14ac:dyDescent="0.25">
      <c r="M1187" s="20">
        <v>1186</v>
      </c>
      <c r="N1187" s="16">
        <v>263.65379912211444</v>
      </c>
      <c r="O1187" s="41">
        <f t="shared" si="28"/>
        <v>0.70769791473287835</v>
      </c>
    </row>
    <row r="1188" spans="13:15" x14ac:dyDescent="0.25">
      <c r="M1188" s="20">
        <v>1187</v>
      </c>
      <c r="N1188" s="16">
        <v>226.68099586407274</v>
      </c>
      <c r="O1188" s="41">
        <f t="shared" si="28"/>
        <v>0.46822334908725494</v>
      </c>
    </row>
    <row r="1189" spans="13:15" x14ac:dyDescent="0.25">
      <c r="M1189" s="20">
        <v>1188</v>
      </c>
      <c r="N1189" s="16">
        <v>113.94151924692747</v>
      </c>
      <c r="O1189" s="41">
        <f t="shared" si="28"/>
        <v>-0.26199548245707938</v>
      </c>
    </row>
    <row r="1190" spans="13:15" x14ac:dyDescent="0.25">
      <c r="M1190" s="20">
        <v>1189</v>
      </c>
      <c r="N1190" s="16">
        <v>160.32855925095737</v>
      </c>
      <c r="O1190" s="41">
        <f t="shared" si="28"/>
        <v>3.845553227995091E-2</v>
      </c>
    </row>
    <row r="1191" spans="13:15" x14ac:dyDescent="0.25">
      <c r="M1191" s="20">
        <v>1190</v>
      </c>
      <c r="N1191" s="16">
        <v>356.0203648090872</v>
      </c>
      <c r="O1191" s="41">
        <f t="shared" si="28"/>
        <v>1.3059604550030617</v>
      </c>
    </row>
    <row r="1192" spans="13:15" x14ac:dyDescent="0.25">
      <c r="M1192" s="20">
        <v>1191</v>
      </c>
      <c r="N1192" s="16">
        <v>140.17580013316032</v>
      </c>
      <c r="O1192" s="41">
        <f t="shared" si="28"/>
        <v>-9.2074825470124022E-2</v>
      </c>
    </row>
    <row r="1193" spans="13:15" x14ac:dyDescent="0.25">
      <c r="M1193" s="20">
        <v>1192</v>
      </c>
      <c r="N1193" s="16">
        <v>279.43980053446955</v>
      </c>
      <c r="O1193" s="41">
        <f t="shared" si="28"/>
        <v>0.80994457980506751</v>
      </c>
    </row>
    <row r="1194" spans="13:15" x14ac:dyDescent="0.25">
      <c r="M1194" s="20">
        <v>1193</v>
      </c>
      <c r="N1194" s="16">
        <v>173.26795133478433</v>
      </c>
      <c r="O1194" s="41">
        <f t="shared" si="28"/>
        <v>0.1222645763864163</v>
      </c>
    </row>
    <row r="1195" spans="13:15" x14ac:dyDescent="0.25">
      <c r="M1195" s="20">
        <v>1194</v>
      </c>
      <c r="N1195" s="16">
        <v>136.96377418287952</v>
      </c>
      <c r="O1195" s="41">
        <f t="shared" si="28"/>
        <v>-0.11287926688392624</v>
      </c>
    </row>
    <row r="1196" spans="13:15" x14ac:dyDescent="0.25">
      <c r="M1196" s="20">
        <v>1195</v>
      </c>
      <c r="N1196" s="16">
        <v>283.68149389802193</v>
      </c>
      <c r="O1196" s="41">
        <f t="shared" si="28"/>
        <v>0.83741822492603069</v>
      </c>
    </row>
    <row r="1197" spans="13:15" x14ac:dyDescent="0.25">
      <c r="M1197" s="20">
        <v>1196</v>
      </c>
      <c r="N1197" s="16">
        <v>239.84947130035133</v>
      </c>
      <c r="O1197" s="41">
        <f t="shared" si="28"/>
        <v>0.55351617671811559</v>
      </c>
    </row>
    <row r="1198" spans="13:15" x14ac:dyDescent="0.25">
      <c r="M1198" s="20">
        <v>1197</v>
      </c>
      <c r="N1198" s="16">
        <v>187.57937518926536</v>
      </c>
      <c r="O1198" s="41">
        <f t="shared" si="28"/>
        <v>0.214960334060047</v>
      </c>
    </row>
    <row r="1199" spans="13:15" x14ac:dyDescent="0.25">
      <c r="M1199" s="20">
        <v>1198</v>
      </c>
      <c r="N1199" s="16">
        <v>238.05748809035697</v>
      </c>
      <c r="O1199" s="41">
        <f t="shared" si="28"/>
        <v>0.54190941815391858</v>
      </c>
    </row>
    <row r="1200" spans="13:15" x14ac:dyDescent="0.25">
      <c r="M1200" s="20">
        <v>1199</v>
      </c>
      <c r="N1200" s="16">
        <v>192.44155877242815</v>
      </c>
      <c r="O1200" s="41">
        <f t="shared" si="28"/>
        <v>0.24645292318132039</v>
      </c>
    </row>
    <row r="1201" spans="13:15" x14ac:dyDescent="0.25">
      <c r="M1201" s="20">
        <v>1200</v>
      </c>
      <c r="N1201" s="16">
        <v>193.51888019066624</v>
      </c>
      <c r="O1201" s="41">
        <f t="shared" si="28"/>
        <v>0.25343078409418429</v>
      </c>
    </row>
    <row r="1202" spans="13:15" x14ac:dyDescent="0.25">
      <c r="M1202" s="20">
        <v>1201</v>
      </c>
      <c r="N1202" s="16">
        <v>236.45278424036294</v>
      </c>
      <c r="O1202" s="41">
        <f t="shared" si="28"/>
        <v>0.53151567671145461</v>
      </c>
    </row>
    <row r="1203" spans="13:15" x14ac:dyDescent="0.25">
      <c r="M1203" s="20">
        <v>1202</v>
      </c>
      <c r="N1203" s="16">
        <v>329.85192362916467</v>
      </c>
      <c r="O1203" s="41">
        <f t="shared" si="28"/>
        <v>1.1364662448549043</v>
      </c>
    </row>
    <row r="1204" spans="13:15" x14ac:dyDescent="0.25">
      <c r="M1204" s="20">
        <v>1203</v>
      </c>
      <c r="N1204" s="16">
        <v>190.68828005823593</v>
      </c>
      <c r="O1204" s="41">
        <f t="shared" si="28"/>
        <v>0.23509685543588721</v>
      </c>
    </row>
    <row r="1205" spans="13:15" x14ac:dyDescent="0.25">
      <c r="M1205" s="20">
        <v>1204</v>
      </c>
      <c r="N1205" s="16">
        <v>154.54932769626814</v>
      </c>
      <c r="O1205" s="41">
        <f t="shared" si="28"/>
        <v>1.0231808116141217E-3</v>
      </c>
    </row>
    <row r="1206" spans="13:15" x14ac:dyDescent="0.25">
      <c r="M1206" s="20">
        <v>1205</v>
      </c>
      <c r="N1206" s="16">
        <v>168.12708552735467</v>
      </c>
      <c r="O1206" s="41">
        <f t="shared" si="28"/>
        <v>8.8966949542044205E-2</v>
      </c>
    </row>
    <row r="1207" spans="13:15" x14ac:dyDescent="0.25">
      <c r="M1207" s="20">
        <v>1206</v>
      </c>
      <c r="N1207" s="16">
        <v>140.16710091183117</v>
      </c>
      <c r="O1207" s="41">
        <f t="shared" si="28"/>
        <v>-9.2131170731117984E-2</v>
      </c>
    </row>
    <row r="1208" spans="13:15" x14ac:dyDescent="0.25">
      <c r="M1208" s="20">
        <v>1207</v>
      </c>
      <c r="N1208" s="16">
        <v>158.77953137471835</v>
      </c>
      <c r="O1208" s="41">
        <f t="shared" si="28"/>
        <v>2.842240670799101E-2</v>
      </c>
    </row>
    <row r="1209" spans="13:15" x14ac:dyDescent="0.25">
      <c r="M1209" s="20">
        <v>1208</v>
      </c>
      <c r="N1209" s="16">
        <v>144.42040942884483</v>
      </c>
      <c r="O1209" s="41">
        <f t="shared" si="28"/>
        <v>-6.458229372117319E-2</v>
      </c>
    </row>
    <row r="1210" spans="13:15" x14ac:dyDescent="0.25">
      <c r="M1210" s="20">
        <v>1209</v>
      </c>
      <c r="N1210" s="16">
        <v>164.38328251955127</v>
      </c>
      <c r="O1210" s="41">
        <f t="shared" si="28"/>
        <v>6.4718163403235662E-2</v>
      </c>
    </row>
    <row r="1211" spans="13:15" x14ac:dyDescent="0.25">
      <c r="M1211" s="20">
        <v>1210</v>
      </c>
      <c r="N1211" s="16">
        <v>134.14148980428288</v>
      </c>
      <c r="O1211" s="41">
        <f t="shared" si="28"/>
        <v>-0.13115933401802582</v>
      </c>
    </row>
    <row r="1212" spans="13:15" x14ac:dyDescent="0.25">
      <c r="M1212" s="20">
        <v>1211</v>
      </c>
      <c r="N1212" s="16">
        <v>112.44890877870287</v>
      </c>
      <c r="O1212" s="41">
        <f t="shared" si="28"/>
        <v>-0.27166318985436611</v>
      </c>
    </row>
    <row r="1213" spans="13:15" x14ac:dyDescent="0.25">
      <c r="M1213" s="20">
        <v>1212</v>
      </c>
      <c r="N1213" s="16">
        <v>172.9594975780636</v>
      </c>
      <c r="O1213" s="41">
        <f t="shared" si="28"/>
        <v>0.12026670706347309</v>
      </c>
    </row>
    <row r="1214" spans="13:15" x14ac:dyDescent="0.25">
      <c r="M1214" s="20">
        <v>1213</v>
      </c>
      <c r="N1214" s="16">
        <v>203.20084121510934</v>
      </c>
      <c r="O1214" s="41">
        <f t="shared" si="28"/>
        <v>0.3161412957842078</v>
      </c>
    </row>
    <row r="1215" spans="13:15" x14ac:dyDescent="0.25">
      <c r="M1215" s="20">
        <v>1214</v>
      </c>
      <c r="N1215" s="16">
        <v>226.79743842222328</v>
      </c>
      <c r="O1215" s="41">
        <f t="shared" si="28"/>
        <v>0.46897755295005528</v>
      </c>
    </row>
    <row r="1216" spans="13:15" x14ac:dyDescent="0.25">
      <c r="M1216" s="20">
        <v>1215</v>
      </c>
      <c r="N1216" s="16">
        <v>236.42433008220394</v>
      </c>
      <c r="O1216" s="41">
        <f t="shared" si="28"/>
        <v>0.53133137780616502</v>
      </c>
    </row>
    <row r="1217" spans="13:15" x14ac:dyDescent="0.25">
      <c r="M1217" s="20">
        <v>1216</v>
      </c>
      <c r="N1217" s="16">
        <v>287.15685759865232</v>
      </c>
      <c r="O1217" s="41">
        <f t="shared" si="28"/>
        <v>0.85992831719197249</v>
      </c>
    </row>
    <row r="1218" spans="13:15" x14ac:dyDescent="0.25">
      <c r="M1218" s="20">
        <v>1217</v>
      </c>
      <c r="N1218" s="16">
        <v>116.28103508375276</v>
      </c>
      <c r="O1218" s="41">
        <f t="shared" si="28"/>
        <v>-0.24684232961295649</v>
      </c>
    </row>
    <row r="1219" spans="13:15" x14ac:dyDescent="0.25">
      <c r="M1219" s="20">
        <v>1218</v>
      </c>
      <c r="N1219" s="16">
        <v>92.439934344304447</v>
      </c>
      <c r="O1219" s="41">
        <f t="shared" ref="O1219:O1282" si="29">N1219/$B$2-1</f>
        <v>-0.40126224752521633</v>
      </c>
    </row>
    <row r="1220" spans="13:15" x14ac:dyDescent="0.25">
      <c r="M1220" s="20">
        <v>1219</v>
      </c>
      <c r="N1220" s="16">
        <v>294.08043780461998</v>
      </c>
      <c r="O1220" s="41">
        <f t="shared" si="29"/>
        <v>0.90477266807781209</v>
      </c>
    </row>
    <row r="1221" spans="13:15" x14ac:dyDescent="0.25">
      <c r="M1221" s="20">
        <v>1220</v>
      </c>
      <c r="N1221" s="16">
        <v>142.16008629229694</v>
      </c>
      <c r="O1221" s="41">
        <f t="shared" si="29"/>
        <v>-7.9222511763764492E-2</v>
      </c>
    </row>
    <row r="1222" spans="13:15" x14ac:dyDescent="0.25">
      <c r="M1222" s="20">
        <v>1221</v>
      </c>
      <c r="N1222" s="16">
        <v>152.09715705088581</v>
      </c>
      <c r="O1222" s="41">
        <f t="shared" si="29"/>
        <v>-1.4859642465091305E-2</v>
      </c>
    </row>
    <row r="1223" spans="13:15" x14ac:dyDescent="0.25">
      <c r="M1223" s="20">
        <v>1222</v>
      </c>
      <c r="N1223" s="16">
        <v>189.42469319280133</v>
      </c>
      <c r="O1223" s="41">
        <f t="shared" si="29"/>
        <v>0.22691254456165955</v>
      </c>
    </row>
    <row r="1224" spans="13:15" x14ac:dyDescent="0.25">
      <c r="M1224" s="20">
        <v>1223</v>
      </c>
      <c r="N1224" s="16">
        <v>75.205295536405927</v>
      </c>
      <c r="O1224" s="41">
        <f t="shared" si="29"/>
        <v>-0.51289180435853576</v>
      </c>
    </row>
    <row r="1225" spans="13:15" x14ac:dyDescent="0.25">
      <c r="M1225" s="20">
        <v>1224</v>
      </c>
      <c r="N1225" s="16">
        <v>145.84667378926062</v>
      </c>
      <c r="O1225" s="41">
        <f t="shared" si="29"/>
        <v>-5.5344313148734114E-2</v>
      </c>
    </row>
    <row r="1226" spans="13:15" x14ac:dyDescent="0.25">
      <c r="M1226" s="20">
        <v>1225</v>
      </c>
      <c r="N1226" s="16">
        <v>302.79001317224805</v>
      </c>
      <c r="O1226" s="41">
        <f t="shared" si="29"/>
        <v>0.96118499266039303</v>
      </c>
    </row>
    <row r="1227" spans="13:15" x14ac:dyDescent="0.25">
      <c r="M1227" s="20">
        <v>1226</v>
      </c>
      <c r="N1227" s="16">
        <v>181.56950644861732</v>
      </c>
      <c r="O1227" s="41">
        <f t="shared" si="29"/>
        <v>0.17603413481544772</v>
      </c>
    </row>
    <row r="1228" spans="13:15" x14ac:dyDescent="0.25">
      <c r="M1228" s="20">
        <v>1227</v>
      </c>
      <c r="N1228" s="16">
        <v>161.4293081678473</v>
      </c>
      <c r="O1228" s="41">
        <f t="shared" si="29"/>
        <v>4.5585134190776477E-2</v>
      </c>
    </row>
    <row r="1229" spans="13:15" x14ac:dyDescent="0.25">
      <c r="M1229" s="20">
        <v>1228</v>
      </c>
      <c r="N1229" s="16">
        <v>125.68466602064179</v>
      </c>
      <c r="O1229" s="41">
        <f t="shared" si="29"/>
        <v>-0.18593457484017106</v>
      </c>
    </row>
    <row r="1230" spans="13:15" x14ac:dyDescent="0.25">
      <c r="M1230" s="20">
        <v>1229</v>
      </c>
      <c r="N1230" s="16">
        <v>138.54647869493485</v>
      </c>
      <c r="O1230" s="41">
        <f t="shared" si="29"/>
        <v>-0.10262801617608652</v>
      </c>
    </row>
    <row r="1231" spans="13:15" x14ac:dyDescent="0.25">
      <c r="M1231" s="20">
        <v>1230</v>
      </c>
      <c r="N1231" s="16">
        <v>214.18169282875755</v>
      </c>
      <c r="O1231" s="41">
        <f t="shared" si="29"/>
        <v>0.38726478220866478</v>
      </c>
    </row>
    <row r="1232" spans="13:15" x14ac:dyDescent="0.25">
      <c r="M1232" s="20">
        <v>1231</v>
      </c>
      <c r="N1232" s="16">
        <v>111.21161918440768</v>
      </c>
      <c r="O1232" s="41">
        <f t="shared" si="29"/>
        <v>-0.27967717208080833</v>
      </c>
    </row>
    <row r="1233" spans="13:15" x14ac:dyDescent="0.25">
      <c r="M1233" s="20">
        <v>1232</v>
      </c>
      <c r="N1233" s="16">
        <v>290.84857665084184</v>
      </c>
      <c r="O1233" s="41">
        <f t="shared" si="29"/>
        <v>0.88383975312877738</v>
      </c>
    </row>
    <row r="1234" spans="13:15" x14ac:dyDescent="0.25">
      <c r="M1234" s="20">
        <v>1233</v>
      </c>
      <c r="N1234" s="16">
        <v>157.79479029536319</v>
      </c>
      <c r="O1234" s="41">
        <f t="shared" si="29"/>
        <v>2.2044192954326469E-2</v>
      </c>
    </row>
    <row r="1235" spans="13:15" x14ac:dyDescent="0.25">
      <c r="M1235" s="20">
        <v>1234</v>
      </c>
      <c r="N1235" s="16">
        <v>209.36038717743909</v>
      </c>
      <c r="O1235" s="41">
        <f t="shared" si="29"/>
        <v>0.35603696135244789</v>
      </c>
    </row>
    <row r="1236" spans="13:15" x14ac:dyDescent="0.25">
      <c r="M1236" s="20">
        <v>1235</v>
      </c>
      <c r="N1236" s="16">
        <v>232.05920733767766</v>
      </c>
      <c r="O1236" s="41">
        <f t="shared" si="29"/>
        <v>0.50305827484614274</v>
      </c>
    </row>
    <row r="1237" spans="13:15" x14ac:dyDescent="0.25">
      <c r="M1237" s="20">
        <v>1236</v>
      </c>
      <c r="N1237" s="16">
        <v>279.87452525066971</v>
      </c>
      <c r="O1237" s="41">
        <f t="shared" si="29"/>
        <v>0.81276031200316123</v>
      </c>
    </row>
    <row r="1238" spans="13:15" x14ac:dyDescent="0.25">
      <c r="M1238" s="20">
        <v>1237</v>
      </c>
      <c r="N1238" s="16">
        <v>118.2729549691319</v>
      </c>
      <c r="O1238" s="41">
        <f t="shared" si="29"/>
        <v>-0.23394057190681616</v>
      </c>
    </row>
    <row r="1239" spans="13:15" x14ac:dyDescent="0.25">
      <c r="M1239" s="20">
        <v>1238</v>
      </c>
      <c r="N1239" s="16">
        <v>227.13016490337682</v>
      </c>
      <c r="O1239" s="41">
        <f t="shared" si="29"/>
        <v>0.4711326378376397</v>
      </c>
    </row>
    <row r="1240" spans="13:15" x14ac:dyDescent="0.25">
      <c r="M1240" s="20">
        <v>1239</v>
      </c>
      <c r="N1240" s="16">
        <v>169.10759831732742</v>
      </c>
      <c r="O1240" s="41">
        <f t="shared" si="29"/>
        <v>9.5317776468796911E-2</v>
      </c>
    </row>
    <row r="1241" spans="13:15" x14ac:dyDescent="0.25">
      <c r="M1241" s="20">
        <v>1240</v>
      </c>
      <c r="N1241" s="16">
        <v>175.40090727889216</v>
      </c>
      <c r="O1241" s="41">
        <f t="shared" si="29"/>
        <v>0.13607983120200484</v>
      </c>
    </row>
    <row r="1242" spans="13:15" x14ac:dyDescent="0.25">
      <c r="M1242" s="20">
        <v>1241</v>
      </c>
      <c r="N1242" s="16">
        <v>183.96686335643815</v>
      </c>
      <c r="O1242" s="41">
        <f t="shared" si="29"/>
        <v>0.19156192696556174</v>
      </c>
    </row>
    <row r="1243" spans="13:15" x14ac:dyDescent="0.25">
      <c r="M1243" s="20">
        <v>1242</v>
      </c>
      <c r="N1243" s="16">
        <v>241.78665206821907</v>
      </c>
      <c r="O1243" s="41">
        <f t="shared" si="29"/>
        <v>0.56606338661519806</v>
      </c>
    </row>
    <row r="1244" spans="13:15" x14ac:dyDescent="0.25">
      <c r="M1244" s="20">
        <v>1243</v>
      </c>
      <c r="N1244" s="16">
        <v>223.24044237263072</v>
      </c>
      <c r="O1244" s="41">
        <f t="shared" si="29"/>
        <v>0.44593872416462621</v>
      </c>
    </row>
    <row r="1245" spans="13:15" x14ac:dyDescent="0.25">
      <c r="M1245" s="20">
        <v>1244</v>
      </c>
      <c r="N1245" s="16">
        <v>127.82771754609449</v>
      </c>
      <c r="O1245" s="41">
        <f t="shared" si="29"/>
        <v>-0.17205393047484685</v>
      </c>
    </row>
    <row r="1246" spans="13:15" x14ac:dyDescent="0.25">
      <c r="M1246" s="20">
        <v>1245</v>
      </c>
      <c r="N1246" s="16">
        <v>197.2254172295865</v>
      </c>
      <c r="O1246" s="41">
        <f t="shared" si="29"/>
        <v>0.27743819681996351</v>
      </c>
    </row>
    <row r="1247" spans="13:15" x14ac:dyDescent="0.25">
      <c r="M1247" s="20">
        <v>1246</v>
      </c>
      <c r="N1247" s="16">
        <v>332.28402614217862</v>
      </c>
      <c r="O1247" s="41">
        <f t="shared" si="29"/>
        <v>1.1522190859052506</v>
      </c>
    </row>
    <row r="1248" spans="13:15" x14ac:dyDescent="0.25">
      <c r="M1248" s="20">
        <v>1247</v>
      </c>
      <c r="N1248" s="16">
        <v>136.56429633299177</v>
      </c>
      <c r="O1248" s="41">
        <f t="shared" si="29"/>
        <v>-0.1154667034902136</v>
      </c>
    </row>
    <row r="1249" spans="13:15" x14ac:dyDescent="0.25">
      <c r="M1249" s="20">
        <v>1248</v>
      </c>
      <c r="N1249" s="16">
        <v>300.46781878854819</v>
      </c>
      <c r="O1249" s="41">
        <f t="shared" si="29"/>
        <v>0.94614403167347416</v>
      </c>
    </row>
    <row r="1250" spans="13:15" x14ac:dyDescent="0.25">
      <c r="M1250" s="20">
        <v>1249</v>
      </c>
      <c r="N1250" s="16">
        <v>348.18608632429169</v>
      </c>
      <c r="O1250" s="41">
        <f t="shared" si="29"/>
        <v>1.255217469024978</v>
      </c>
    </row>
    <row r="1251" spans="13:15" x14ac:dyDescent="0.25">
      <c r="M1251" s="20">
        <v>1250</v>
      </c>
      <c r="N1251" s="16">
        <v>148.35791226254725</v>
      </c>
      <c r="O1251" s="41">
        <f t="shared" si="29"/>
        <v>-3.9078904804504933E-2</v>
      </c>
    </row>
    <row r="1252" spans="13:15" x14ac:dyDescent="0.25">
      <c r="M1252" s="20">
        <v>1251</v>
      </c>
      <c r="N1252" s="16">
        <v>300.48558753123399</v>
      </c>
      <c r="O1252" s="41">
        <f t="shared" si="29"/>
        <v>0.9462591206459563</v>
      </c>
    </row>
    <row r="1253" spans="13:15" x14ac:dyDescent="0.25">
      <c r="M1253" s="20">
        <v>1252</v>
      </c>
      <c r="N1253" s="16">
        <v>164.06590776399739</v>
      </c>
      <c r="O1253" s="41">
        <f t="shared" si="29"/>
        <v>6.2662512356094213E-2</v>
      </c>
    </row>
    <row r="1254" spans="13:15" x14ac:dyDescent="0.25">
      <c r="M1254" s="20">
        <v>1253</v>
      </c>
      <c r="N1254" s="16">
        <v>117.95640575040663</v>
      </c>
      <c r="O1254" s="41">
        <f t="shared" si="29"/>
        <v>-0.23599087591353785</v>
      </c>
    </row>
    <row r="1255" spans="13:15" x14ac:dyDescent="0.25">
      <c r="M1255" s="20">
        <v>1254</v>
      </c>
      <c r="N1255" s="16">
        <v>139.91693611701194</v>
      </c>
      <c r="O1255" s="41">
        <f t="shared" si="29"/>
        <v>-9.3751499737848909E-2</v>
      </c>
    </row>
    <row r="1256" spans="13:15" x14ac:dyDescent="0.25">
      <c r="M1256" s="20">
        <v>1255</v>
      </c>
      <c r="N1256" s="16">
        <v>185.29323749916736</v>
      </c>
      <c r="O1256" s="41">
        <f t="shared" si="29"/>
        <v>0.20015291395393886</v>
      </c>
    </row>
    <row r="1257" spans="13:15" x14ac:dyDescent="0.25">
      <c r="M1257" s="20">
        <v>1256</v>
      </c>
      <c r="N1257" s="16">
        <v>489.077479842005</v>
      </c>
      <c r="O1257" s="41">
        <f t="shared" si="29"/>
        <v>2.1677775751760433</v>
      </c>
    </row>
    <row r="1258" spans="13:15" x14ac:dyDescent="0.25">
      <c r="M1258" s="20">
        <v>1257</v>
      </c>
      <c r="N1258" s="16">
        <v>140.99390432167644</v>
      </c>
      <c r="O1258" s="41">
        <f t="shared" si="29"/>
        <v>-8.6775926605722975E-2</v>
      </c>
    </row>
    <row r="1259" spans="13:15" x14ac:dyDescent="0.25">
      <c r="M1259" s="20">
        <v>1258</v>
      </c>
      <c r="N1259" s="16">
        <v>104.15088602185409</v>
      </c>
      <c r="O1259" s="41">
        <f t="shared" si="29"/>
        <v>-0.32540986904298419</v>
      </c>
    </row>
    <row r="1260" spans="13:15" x14ac:dyDescent="0.25">
      <c r="M1260" s="20">
        <v>1259</v>
      </c>
      <c r="N1260" s="16">
        <v>126.94926079337081</v>
      </c>
      <c r="O1260" s="41">
        <f t="shared" si="29"/>
        <v>-0.17774373570353774</v>
      </c>
    </row>
    <row r="1261" spans="13:15" x14ac:dyDescent="0.25">
      <c r="M1261" s="20">
        <v>1260</v>
      </c>
      <c r="N1261" s="16">
        <v>304.09195365062817</v>
      </c>
      <c r="O1261" s="41">
        <f t="shared" si="29"/>
        <v>0.96961772166880889</v>
      </c>
    </row>
    <row r="1262" spans="13:15" x14ac:dyDescent="0.25">
      <c r="M1262" s="20">
        <v>1261</v>
      </c>
      <c r="N1262" s="16">
        <v>205.24915807424586</v>
      </c>
      <c r="O1262" s="41">
        <f t="shared" si="29"/>
        <v>0.32940833931138847</v>
      </c>
    </row>
    <row r="1263" spans="13:15" x14ac:dyDescent="0.25">
      <c r="M1263" s="20">
        <v>1262</v>
      </c>
      <c r="N1263" s="16">
        <v>298.71208336948951</v>
      </c>
      <c r="O1263" s="41">
        <f t="shared" si="29"/>
        <v>0.93477205173640354</v>
      </c>
    </row>
    <row r="1264" spans="13:15" x14ac:dyDescent="0.25">
      <c r="M1264" s="20">
        <v>1263</v>
      </c>
      <c r="N1264" s="16">
        <v>127.74450700832361</v>
      </c>
      <c r="O1264" s="41">
        <f t="shared" si="29"/>
        <v>-0.17259288899662151</v>
      </c>
    </row>
    <row r="1265" spans="13:15" x14ac:dyDescent="0.25">
      <c r="M1265" s="20">
        <v>1264</v>
      </c>
      <c r="N1265" s="16">
        <v>189.37560912634441</v>
      </c>
      <c r="O1265" s="41">
        <f t="shared" si="29"/>
        <v>0.22659462478119674</v>
      </c>
    </row>
    <row r="1266" spans="13:15" x14ac:dyDescent="0.25">
      <c r="M1266" s="20">
        <v>1265</v>
      </c>
      <c r="N1266" s="16">
        <v>193.38715896103045</v>
      </c>
      <c r="O1266" s="41">
        <f t="shared" si="29"/>
        <v>0.25257761956583669</v>
      </c>
    </row>
    <row r="1267" spans="13:15" x14ac:dyDescent="0.25">
      <c r="M1267" s="20">
        <v>1266</v>
      </c>
      <c r="N1267" s="16">
        <v>119.38308571944542</v>
      </c>
      <c r="O1267" s="41">
        <f t="shared" si="29"/>
        <v>-0.22675020342472496</v>
      </c>
    </row>
    <row r="1268" spans="13:15" x14ac:dyDescent="0.25">
      <c r="M1268" s="20">
        <v>1267</v>
      </c>
      <c r="N1268" s="16">
        <v>158.66643866539306</v>
      </c>
      <c r="O1268" s="41">
        <f t="shared" si="29"/>
        <v>2.7689899971773624E-2</v>
      </c>
    </row>
    <row r="1269" spans="13:15" x14ac:dyDescent="0.25">
      <c r="M1269" s="20">
        <v>1268</v>
      </c>
      <c r="N1269" s="16">
        <v>101.30572798576465</v>
      </c>
      <c r="O1269" s="41">
        <f t="shared" si="29"/>
        <v>-0.343838089920109</v>
      </c>
    </row>
    <row r="1270" spans="13:15" x14ac:dyDescent="0.25">
      <c r="M1270" s="20">
        <v>1269</v>
      </c>
      <c r="N1270" s="16">
        <v>102.84707583900595</v>
      </c>
      <c r="O1270" s="41">
        <f t="shared" si="29"/>
        <v>-0.33385470821416574</v>
      </c>
    </row>
    <row r="1271" spans="13:15" x14ac:dyDescent="0.25">
      <c r="M1271" s="20">
        <v>1270</v>
      </c>
      <c r="N1271" s="16">
        <v>208.94617495278337</v>
      </c>
      <c r="O1271" s="41">
        <f t="shared" si="29"/>
        <v>0.35335408951575653</v>
      </c>
    </row>
    <row r="1272" spans="13:15" x14ac:dyDescent="0.25">
      <c r="M1272" s="20">
        <v>1271</v>
      </c>
      <c r="N1272" s="16">
        <v>133.61601414857302</v>
      </c>
      <c r="O1272" s="41">
        <f t="shared" si="29"/>
        <v>-0.13456286427052566</v>
      </c>
    </row>
    <row r="1273" spans="13:15" x14ac:dyDescent="0.25">
      <c r="M1273" s="20">
        <v>1272</v>
      </c>
      <c r="N1273" s="16">
        <v>349.24212712863567</v>
      </c>
      <c r="O1273" s="41">
        <f t="shared" si="29"/>
        <v>1.2620574944122693</v>
      </c>
    </row>
    <row r="1274" spans="13:15" x14ac:dyDescent="0.25">
      <c r="M1274" s="20">
        <v>1273</v>
      </c>
      <c r="N1274" s="16">
        <v>332.45221496372869</v>
      </c>
      <c r="O1274" s="41">
        <f t="shared" si="29"/>
        <v>1.1533084527218818</v>
      </c>
    </row>
    <row r="1275" spans="13:15" x14ac:dyDescent="0.25">
      <c r="M1275" s="20">
        <v>1274</v>
      </c>
      <c r="N1275" s="16">
        <v>185.30575454880366</v>
      </c>
      <c r="O1275" s="41">
        <f t="shared" si="29"/>
        <v>0.20023398746637699</v>
      </c>
    </row>
    <row r="1276" spans="13:15" x14ac:dyDescent="0.25">
      <c r="M1276" s="20">
        <v>1275</v>
      </c>
      <c r="N1276" s="16">
        <v>212.27195492276175</v>
      </c>
      <c r="O1276" s="41">
        <f t="shared" si="29"/>
        <v>0.37489532100380329</v>
      </c>
    </row>
    <row r="1277" spans="13:15" x14ac:dyDescent="0.25">
      <c r="M1277" s="20">
        <v>1276</v>
      </c>
      <c r="N1277" s="16">
        <v>124.02141766998508</v>
      </c>
      <c r="O1277" s="41">
        <f t="shared" si="29"/>
        <v>-0.19670751173528411</v>
      </c>
    </row>
    <row r="1278" spans="13:15" x14ac:dyDescent="0.25">
      <c r="M1278" s="20">
        <v>1277</v>
      </c>
      <c r="N1278" s="16">
        <v>153.55158467999385</v>
      </c>
      <c r="O1278" s="41">
        <f t="shared" si="29"/>
        <v>-5.4392470919629732E-3</v>
      </c>
    </row>
    <row r="1279" spans="13:15" x14ac:dyDescent="0.25">
      <c r="M1279" s="20">
        <v>1278</v>
      </c>
      <c r="N1279" s="16">
        <v>192.78217684859544</v>
      </c>
      <c r="O1279" s="41">
        <f t="shared" si="29"/>
        <v>0.24865912229670584</v>
      </c>
    </row>
    <row r="1280" spans="13:15" x14ac:dyDescent="0.25">
      <c r="M1280" s="20">
        <v>1279</v>
      </c>
      <c r="N1280" s="16">
        <v>460.54618414384737</v>
      </c>
      <c r="O1280" s="41">
        <f t="shared" si="29"/>
        <v>1.9829790464592074</v>
      </c>
    </row>
    <row r="1281" spans="13:15" x14ac:dyDescent="0.25">
      <c r="M1281" s="20">
        <v>1280</v>
      </c>
      <c r="N1281" s="16">
        <v>308.56455898035756</v>
      </c>
      <c r="O1281" s="41">
        <f t="shared" si="29"/>
        <v>0.99858699433028275</v>
      </c>
    </row>
    <row r="1282" spans="13:15" x14ac:dyDescent="0.25">
      <c r="M1282" s="20">
        <v>1281</v>
      </c>
      <c r="N1282" s="16">
        <v>125.93285281650419</v>
      </c>
      <c r="O1282" s="41">
        <f t="shared" si="29"/>
        <v>-0.18432705742464472</v>
      </c>
    </row>
    <row r="1283" spans="13:15" x14ac:dyDescent="0.25">
      <c r="M1283" s="20">
        <v>1282</v>
      </c>
      <c r="N1283" s="16">
        <v>162.69606323882041</v>
      </c>
      <c r="O1283" s="41">
        <f t="shared" ref="O1283:O1346" si="30">N1283/$B$2-1</f>
        <v>5.3789965679573504E-2</v>
      </c>
    </row>
    <row r="1284" spans="13:15" x14ac:dyDescent="0.25">
      <c r="M1284" s="20">
        <v>1283</v>
      </c>
      <c r="N1284" s="16">
        <v>184.80037196122208</v>
      </c>
      <c r="O1284" s="41">
        <f t="shared" si="30"/>
        <v>0.19696060095031309</v>
      </c>
    </row>
    <row r="1285" spans="13:15" x14ac:dyDescent="0.25">
      <c r="M1285" s="20">
        <v>1284</v>
      </c>
      <c r="N1285" s="16">
        <v>170.44699425084363</v>
      </c>
      <c r="O1285" s="41">
        <f t="shared" si="30"/>
        <v>0.10399310620151181</v>
      </c>
    </row>
    <row r="1286" spans="13:15" x14ac:dyDescent="0.25">
      <c r="M1286" s="20">
        <v>1285</v>
      </c>
      <c r="N1286" s="16">
        <v>274.98665133443973</v>
      </c>
      <c r="O1286" s="41">
        <f t="shared" si="30"/>
        <v>0.78110132540021393</v>
      </c>
    </row>
    <row r="1287" spans="13:15" x14ac:dyDescent="0.25">
      <c r="M1287" s="20">
        <v>1286</v>
      </c>
      <c r="N1287" s="16">
        <v>120.38677540534056</v>
      </c>
      <c r="O1287" s="41">
        <f t="shared" si="30"/>
        <v>-0.22024925866554035</v>
      </c>
    </row>
    <row r="1288" spans="13:15" x14ac:dyDescent="0.25">
      <c r="M1288" s="20">
        <v>1287</v>
      </c>
      <c r="N1288" s="16">
        <v>192.38681583761644</v>
      </c>
      <c r="O1288" s="41">
        <f t="shared" si="30"/>
        <v>0.24609835064743102</v>
      </c>
    </row>
    <row r="1289" spans="13:15" x14ac:dyDescent="0.25">
      <c r="M1289" s="20">
        <v>1288</v>
      </c>
      <c r="N1289" s="16">
        <v>187.7926058543915</v>
      </c>
      <c r="O1289" s="41">
        <f t="shared" si="30"/>
        <v>0.21634143899161051</v>
      </c>
    </row>
    <row r="1290" spans="13:15" x14ac:dyDescent="0.25">
      <c r="M1290" s="20">
        <v>1289</v>
      </c>
      <c r="N1290" s="16">
        <v>242.55365119946984</v>
      </c>
      <c r="O1290" s="41">
        <f t="shared" si="30"/>
        <v>0.57103127564771006</v>
      </c>
    </row>
    <row r="1291" spans="13:15" x14ac:dyDescent="0.25">
      <c r="M1291" s="20">
        <v>1290</v>
      </c>
      <c r="N1291" s="16">
        <v>121.6164614625864</v>
      </c>
      <c r="O1291" s="41">
        <f t="shared" si="30"/>
        <v>-0.21228452490207117</v>
      </c>
    </row>
    <row r="1292" spans="13:15" x14ac:dyDescent="0.25">
      <c r="M1292" s="20">
        <v>1291</v>
      </c>
      <c r="N1292" s="16">
        <v>309.89411228583936</v>
      </c>
      <c r="O1292" s="41">
        <f t="shared" si="30"/>
        <v>1.0071985729036146</v>
      </c>
    </row>
    <row r="1293" spans="13:15" x14ac:dyDescent="0.25">
      <c r="M1293" s="20">
        <v>1292</v>
      </c>
      <c r="N1293" s="16">
        <v>236.01549075818804</v>
      </c>
      <c r="O1293" s="41">
        <f t="shared" si="30"/>
        <v>0.52868330649671513</v>
      </c>
    </row>
    <row r="1294" spans="13:15" x14ac:dyDescent="0.25">
      <c r="M1294" s="20">
        <v>1293</v>
      </c>
      <c r="N1294" s="16">
        <v>93.273297333628477</v>
      </c>
      <c r="O1294" s="41">
        <f t="shared" si="30"/>
        <v>-0.3958645166985687</v>
      </c>
    </row>
    <row r="1295" spans="13:15" x14ac:dyDescent="0.25">
      <c r="M1295" s="20">
        <v>1294</v>
      </c>
      <c r="N1295" s="16">
        <v>163.55034310650547</v>
      </c>
      <c r="O1295" s="41">
        <f t="shared" si="30"/>
        <v>5.9323176099834951E-2</v>
      </c>
    </row>
    <row r="1296" spans="13:15" x14ac:dyDescent="0.25">
      <c r="M1296" s="20">
        <v>1295</v>
      </c>
      <c r="N1296" s="16">
        <v>145.09656134309628</v>
      </c>
      <c r="O1296" s="41">
        <f t="shared" si="30"/>
        <v>-6.0202826336843818E-2</v>
      </c>
    </row>
    <row r="1297" spans="13:15" x14ac:dyDescent="0.25">
      <c r="M1297" s="20">
        <v>1296</v>
      </c>
      <c r="N1297" s="16">
        <v>256.48126217896646</v>
      </c>
      <c r="O1297" s="41">
        <f t="shared" si="30"/>
        <v>0.66124105948580003</v>
      </c>
    </row>
    <row r="1298" spans="13:15" x14ac:dyDescent="0.25">
      <c r="M1298" s="20">
        <v>1297</v>
      </c>
      <c r="N1298" s="16">
        <v>149.18937376911458</v>
      </c>
      <c r="O1298" s="41">
        <f t="shared" si="30"/>
        <v>-3.3693489970076373E-2</v>
      </c>
    </row>
    <row r="1299" spans="13:15" x14ac:dyDescent="0.25">
      <c r="M1299" s="20">
        <v>1298</v>
      </c>
      <c r="N1299" s="16">
        <v>297.425487600797</v>
      </c>
      <c r="O1299" s="41">
        <f t="shared" si="30"/>
        <v>0.92643871112604237</v>
      </c>
    </row>
    <row r="1300" spans="13:15" x14ac:dyDescent="0.25">
      <c r="M1300" s="20">
        <v>1299</v>
      </c>
      <c r="N1300" s="16">
        <v>130.84527038101353</v>
      </c>
      <c r="O1300" s="41">
        <f t="shared" si="30"/>
        <v>-0.15250910047070632</v>
      </c>
    </row>
    <row r="1301" spans="13:15" x14ac:dyDescent="0.25">
      <c r="M1301" s="20">
        <v>1300</v>
      </c>
      <c r="N1301" s="16">
        <v>161.65929740793422</v>
      </c>
      <c r="O1301" s="41">
        <f t="shared" si="30"/>
        <v>4.7074785191502322E-2</v>
      </c>
    </row>
    <row r="1302" spans="13:15" x14ac:dyDescent="0.25">
      <c r="M1302" s="20">
        <v>1301</v>
      </c>
      <c r="N1302" s="16">
        <v>184.36618657680384</v>
      </c>
      <c r="O1302" s="41">
        <f t="shared" si="30"/>
        <v>0.19414836202924568</v>
      </c>
    </row>
    <row r="1303" spans="13:15" x14ac:dyDescent="0.25">
      <c r="M1303" s="20">
        <v>1302</v>
      </c>
      <c r="N1303" s="16">
        <v>230.16663045786916</v>
      </c>
      <c r="O1303" s="41">
        <f t="shared" si="30"/>
        <v>0.49079996640574852</v>
      </c>
    </row>
    <row r="1304" spans="13:15" x14ac:dyDescent="0.25">
      <c r="M1304" s="20">
        <v>1303</v>
      </c>
      <c r="N1304" s="16">
        <v>207.03588283567416</v>
      </c>
      <c r="O1304" s="41">
        <f t="shared" si="30"/>
        <v>0.34098103865974694</v>
      </c>
    </row>
    <row r="1305" spans="13:15" x14ac:dyDescent="0.25">
      <c r="M1305" s="20">
        <v>1304</v>
      </c>
      <c r="N1305" s="16">
        <v>211.28605437619893</v>
      </c>
      <c r="O1305" s="41">
        <f t="shared" si="30"/>
        <v>0.36850959732712862</v>
      </c>
    </row>
    <row r="1306" spans="13:15" x14ac:dyDescent="0.25">
      <c r="M1306" s="20">
        <v>1305</v>
      </c>
      <c r="N1306" s="16">
        <v>83.918320630821086</v>
      </c>
      <c r="O1306" s="41">
        <f t="shared" si="30"/>
        <v>-0.45645713573516977</v>
      </c>
    </row>
    <row r="1307" spans="13:15" x14ac:dyDescent="0.25">
      <c r="M1307" s="20">
        <v>1306</v>
      </c>
      <c r="N1307" s="16">
        <v>206.23946259130457</v>
      </c>
      <c r="O1307" s="41">
        <f t="shared" si="30"/>
        <v>0.33582258770971496</v>
      </c>
    </row>
    <row r="1308" spans="13:15" x14ac:dyDescent="0.25">
      <c r="M1308" s="20">
        <v>1307</v>
      </c>
      <c r="N1308" s="16">
        <v>271.36629109633367</v>
      </c>
      <c r="O1308" s="41">
        <f t="shared" si="30"/>
        <v>0.75765208381984883</v>
      </c>
    </row>
    <row r="1309" spans="13:15" x14ac:dyDescent="0.25">
      <c r="M1309" s="20">
        <v>1308</v>
      </c>
      <c r="N1309" s="16">
        <v>264.6932824581387</v>
      </c>
      <c r="O1309" s="41">
        <f t="shared" si="30"/>
        <v>0.71443069662807135</v>
      </c>
    </row>
    <row r="1310" spans="13:15" x14ac:dyDescent="0.25">
      <c r="M1310" s="20">
        <v>1309</v>
      </c>
      <c r="N1310" s="16">
        <v>197.08583286127873</v>
      </c>
      <c r="O1310" s="41">
        <f t="shared" si="30"/>
        <v>0.27653410237686371</v>
      </c>
    </row>
    <row r="1311" spans="13:15" x14ac:dyDescent="0.25">
      <c r="M1311" s="20">
        <v>1310</v>
      </c>
      <c r="N1311" s="16">
        <v>323.49282939022817</v>
      </c>
      <c r="O1311" s="41">
        <f t="shared" si="30"/>
        <v>1.0952780958216639</v>
      </c>
    </row>
    <row r="1312" spans="13:15" x14ac:dyDescent="0.25">
      <c r="M1312" s="20">
        <v>1311</v>
      </c>
      <c r="N1312" s="16">
        <v>207.251316610516</v>
      </c>
      <c r="O1312" s="41">
        <f t="shared" si="30"/>
        <v>0.34237641323536616</v>
      </c>
    </row>
    <row r="1313" spans="13:15" x14ac:dyDescent="0.25">
      <c r="M1313" s="20">
        <v>1312</v>
      </c>
      <c r="N1313" s="16">
        <v>118.60105216925497</v>
      </c>
      <c r="O1313" s="41">
        <f t="shared" si="30"/>
        <v>-0.23181547108769096</v>
      </c>
    </row>
    <row r="1314" spans="13:15" x14ac:dyDescent="0.25">
      <c r="M1314" s="20">
        <v>1313</v>
      </c>
      <c r="N1314" s="16">
        <v>195.72746561495572</v>
      </c>
      <c r="O1314" s="41">
        <f t="shared" si="30"/>
        <v>0.26773589456908287</v>
      </c>
    </row>
    <row r="1315" spans="13:15" x14ac:dyDescent="0.25">
      <c r="M1315" s="20">
        <v>1314</v>
      </c>
      <c r="N1315" s="16">
        <v>226.44142235125724</v>
      </c>
      <c r="O1315" s="41">
        <f t="shared" si="30"/>
        <v>0.46667162030647313</v>
      </c>
    </row>
    <row r="1316" spans="13:15" x14ac:dyDescent="0.25">
      <c r="M1316" s="20">
        <v>1315</v>
      </c>
      <c r="N1316" s="16">
        <v>469.90468857631566</v>
      </c>
      <c r="O1316" s="41">
        <f t="shared" si="30"/>
        <v>2.043594514764834</v>
      </c>
    </row>
    <row r="1317" spans="13:15" x14ac:dyDescent="0.25">
      <c r="M1317" s="20">
        <v>1316</v>
      </c>
      <c r="N1317" s="16">
        <v>223.65873047242425</v>
      </c>
      <c r="O1317" s="41">
        <f t="shared" si="30"/>
        <v>0.4486479956340812</v>
      </c>
    </row>
    <row r="1318" spans="13:15" x14ac:dyDescent="0.25">
      <c r="M1318" s="20">
        <v>1317</v>
      </c>
      <c r="N1318" s="16">
        <v>198.57016830522187</v>
      </c>
      <c r="O1318" s="41">
        <f t="shared" si="30"/>
        <v>0.28614821205715613</v>
      </c>
    </row>
    <row r="1319" spans="13:15" x14ac:dyDescent="0.25">
      <c r="M1319" s="20">
        <v>1318</v>
      </c>
      <c r="N1319" s="16">
        <v>204.58389024241816</v>
      </c>
      <c r="O1319" s="41">
        <f t="shared" si="30"/>
        <v>0.32509936863494149</v>
      </c>
    </row>
    <row r="1320" spans="13:15" x14ac:dyDescent="0.25">
      <c r="M1320" s="20">
        <v>1319</v>
      </c>
      <c r="N1320" s="16">
        <v>400.90452449405876</v>
      </c>
      <c r="O1320" s="41">
        <f t="shared" si="30"/>
        <v>1.5966772440414885</v>
      </c>
    </row>
    <row r="1321" spans="13:15" x14ac:dyDescent="0.25">
      <c r="M1321" s="20">
        <v>1320</v>
      </c>
      <c r="N1321" s="16">
        <v>202.70861653697767</v>
      </c>
      <c r="O1321" s="41">
        <f t="shared" si="30"/>
        <v>0.31295313365938981</v>
      </c>
    </row>
    <row r="1322" spans="13:15" x14ac:dyDescent="0.25">
      <c r="M1322" s="20">
        <v>1321</v>
      </c>
      <c r="N1322" s="16">
        <v>134.37843649134476</v>
      </c>
      <c r="O1322" s="41">
        <f t="shared" si="30"/>
        <v>-0.12962461930977687</v>
      </c>
    </row>
    <row r="1323" spans="13:15" x14ac:dyDescent="0.25">
      <c r="M1323" s="20">
        <v>1322</v>
      </c>
      <c r="N1323" s="16">
        <v>78.983219892095946</v>
      </c>
      <c r="O1323" s="41">
        <f t="shared" si="30"/>
        <v>-0.48842201266309238</v>
      </c>
    </row>
    <row r="1324" spans="13:15" x14ac:dyDescent="0.25">
      <c r="M1324" s="20">
        <v>1323</v>
      </c>
      <c r="N1324" s="16">
        <v>217.95306912977648</v>
      </c>
      <c r="O1324" s="41">
        <f t="shared" si="30"/>
        <v>0.4116921618495708</v>
      </c>
    </row>
    <row r="1325" spans="13:15" x14ac:dyDescent="0.25">
      <c r="M1325" s="20">
        <v>1324</v>
      </c>
      <c r="N1325" s="16">
        <v>163.9354101197714</v>
      </c>
      <c r="O1325" s="41">
        <f t="shared" si="30"/>
        <v>6.1817273047332755E-2</v>
      </c>
    </row>
    <row r="1326" spans="13:15" x14ac:dyDescent="0.25">
      <c r="M1326" s="20">
        <v>1325</v>
      </c>
      <c r="N1326" s="16">
        <v>306.71559399124612</v>
      </c>
      <c r="O1326" s="41">
        <f t="shared" si="30"/>
        <v>0.98661116213354183</v>
      </c>
    </row>
    <row r="1327" spans="13:15" x14ac:dyDescent="0.25">
      <c r="M1327" s="20">
        <v>1326</v>
      </c>
      <c r="N1327" s="16">
        <v>154.0159726775951</v>
      </c>
      <c r="O1327" s="41">
        <f t="shared" si="30"/>
        <v>-2.4313844411262275E-3</v>
      </c>
    </row>
    <row r="1328" spans="13:15" x14ac:dyDescent="0.25">
      <c r="M1328" s="20">
        <v>1327</v>
      </c>
      <c r="N1328" s="16">
        <v>314.40617985542735</v>
      </c>
      <c r="O1328" s="41">
        <f t="shared" si="30"/>
        <v>1.036423444327335</v>
      </c>
    </row>
    <row r="1329" spans="13:15" x14ac:dyDescent="0.25">
      <c r="M1329" s="20">
        <v>1328</v>
      </c>
      <c r="N1329" s="16">
        <v>167.0844063359047</v>
      </c>
      <c r="O1329" s="41">
        <f t="shared" si="30"/>
        <v>8.2213467942676921E-2</v>
      </c>
    </row>
    <row r="1330" spans="13:15" x14ac:dyDescent="0.25">
      <c r="M1330" s="20">
        <v>1329</v>
      </c>
      <c r="N1330" s="16">
        <v>143.23959594912247</v>
      </c>
      <c r="O1330" s="41">
        <f t="shared" si="30"/>
        <v>-7.2230477527833958E-2</v>
      </c>
    </row>
    <row r="1331" spans="13:15" x14ac:dyDescent="0.25">
      <c r="M1331" s="20">
        <v>1330</v>
      </c>
      <c r="N1331" s="16">
        <v>149.89865435181923</v>
      </c>
      <c r="O1331" s="41">
        <f t="shared" si="30"/>
        <v>-2.909944665995412E-2</v>
      </c>
    </row>
    <row r="1332" spans="13:15" x14ac:dyDescent="0.25">
      <c r="M1332" s="20">
        <v>1331</v>
      </c>
      <c r="N1332" s="16">
        <v>174.342826616709</v>
      </c>
      <c r="O1332" s="41">
        <f t="shared" si="30"/>
        <v>0.12922659356065203</v>
      </c>
    </row>
    <row r="1333" spans="13:15" x14ac:dyDescent="0.25">
      <c r="M1333" s="20">
        <v>1332</v>
      </c>
      <c r="N1333" s="16">
        <v>184.18413120988242</v>
      </c>
      <c r="O1333" s="41">
        <f t="shared" si="30"/>
        <v>0.19296918095355919</v>
      </c>
    </row>
    <row r="1334" spans="13:15" x14ac:dyDescent="0.25">
      <c r="M1334" s="20">
        <v>1333</v>
      </c>
      <c r="N1334" s="16">
        <v>116.36202599855903</v>
      </c>
      <c r="O1334" s="41">
        <f t="shared" si="30"/>
        <v>-0.24631774769231851</v>
      </c>
    </row>
    <row r="1335" spans="13:15" x14ac:dyDescent="0.25">
      <c r="M1335" s="20">
        <v>1334</v>
      </c>
      <c r="N1335" s="16">
        <v>292.56141324943974</v>
      </c>
      <c r="O1335" s="41">
        <f t="shared" si="30"/>
        <v>0.89493387541126745</v>
      </c>
    </row>
    <row r="1336" spans="13:15" x14ac:dyDescent="0.25">
      <c r="M1336" s="20">
        <v>1335</v>
      </c>
      <c r="N1336" s="16">
        <v>266.03102601130934</v>
      </c>
      <c r="O1336" s="41">
        <f t="shared" si="30"/>
        <v>0.72309532381646524</v>
      </c>
    </row>
    <row r="1337" spans="13:15" x14ac:dyDescent="0.25">
      <c r="M1337" s="20">
        <v>1336</v>
      </c>
      <c r="N1337" s="16">
        <v>134.58719889998457</v>
      </c>
      <c r="O1337" s="41">
        <f t="shared" si="30"/>
        <v>-0.12827245548321387</v>
      </c>
    </row>
    <row r="1338" spans="13:15" x14ac:dyDescent="0.25">
      <c r="M1338" s="20">
        <v>1337</v>
      </c>
      <c r="N1338" s="16">
        <v>417.08409375032448</v>
      </c>
      <c r="O1338" s="41">
        <f t="shared" si="30"/>
        <v>1.7014730663364825</v>
      </c>
    </row>
    <row r="1339" spans="13:15" x14ac:dyDescent="0.25">
      <c r="M1339" s="20">
        <v>1338</v>
      </c>
      <c r="N1339" s="16">
        <v>222.82515523124729</v>
      </c>
      <c r="O1339" s="41">
        <f t="shared" si="30"/>
        <v>0.44324889004231416</v>
      </c>
    </row>
    <row r="1340" spans="13:15" x14ac:dyDescent="0.25">
      <c r="M1340" s="20">
        <v>1339</v>
      </c>
      <c r="N1340" s="16">
        <v>121.41008567627479</v>
      </c>
      <c r="O1340" s="41">
        <f t="shared" si="30"/>
        <v>-0.21362123046485537</v>
      </c>
    </row>
    <row r="1341" spans="13:15" x14ac:dyDescent="0.25">
      <c r="M1341" s="20">
        <v>1340</v>
      </c>
      <c r="N1341" s="16">
        <v>157.87583169025282</v>
      </c>
      <c r="O1341" s="41">
        <f t="shared" si="30"/>
        <v>2.2569101836811267E-2</v>
      </c>
    </row>
    <row r="1342" spans="13:15" x14ac:dyDescent="0.25">
      <c r="M1342" s="20">
        <v>1341</v>
      </c>
      <c r="N1342" s="16">
        <v>108.17563702506646</v>
      </c>
      <c r="O1342" s="41">
        <f t="shared" si="30"/>
        <v>-0.2993413696760493</v>
      </c>
    </row>
    <row r="1343" spans="13:15" x14ac:dyDescent="0.25">
      <c r="M1343" s="20">
        <v>1342</v>
      </c>
      <c r="N1343" s="16">
        <v>136.12379421933412</v>
      </c>
      <c r="O1343" s="41">
        <f t="shared" si="30"/>
        <v>-0.11831985616024276</v>
      </c>
    </row>
    <row r="1344" spans="13:15" x14ac:dyDescent="0.25">
      <c r="M1344" s="20">
        <v>1343</v>
      </c>
      <c r="N1344" s="16">
        <v>223.92463800899242</v>
      </c>
      <c r="O1344" s="41">
        <f t="shared" si="30"/>
        <v>0.45037029111103322</v>
      </c>
    </row>
    <row r="1345" spans="13:15" x14ac:dyDescent="0.25">
      <c r="M1345" s="20">
        <v>1344</v>
      </c>
      <c r="N1345" s="16">
        <v>356.53503104279736</v>
      </c>
      <c r="O1345" s="41">
        <f t="shared" si="30"/>
        <v>1.3092939721267167</v>
      </c>
    </row>
    <row r="1346" spans="13:15" x14ac:dyDescent="0.25">
      <c r="M1346" s="20">
        <v>1345</v>
      </c>
      <c r="N1346" s="16">
        <v>176.82169435998364</v>
      </c>
      <c r="O1346" s="41">
        <f t="shared" si="30"/>
        <v>0.14528233518161038</v>
      </c>
    </row>
    <row r="1347" spans="13:15" x14ac:dyDescent="0.25">
      <c r="M1347" s="20">
        <v>1346</v>
      </c>
      <c r="N1347" s="16">
        <v>166.61954282980332</v>
      </c>
      <c r="O1347" s="41">
        <f t="shared" ref="O1347:O1410" si="31">N1347/$B$2-1</f>
        <v>7.9202525401177448E-2</v>
      </c>
    </row>
    <row r="1348" spans="13:15" x14ac:dyDescent="0.25">
      <c r="M1348" s="20">
        <v>1347</v>
      </c>
      <c r="N1348" s="16">
        <v>210.10894626792862</v>
      </c>
      <c r="O1348" s="41">
        <f t="shared" si="31"/>
        <v>0.36088541338363322</v>
      </c>
    </row>
    <row r="1349" spans="13:15" x14ac:dyDescent="0.25">
      <c r="M1349" s="20">
        <v>1348</v>
      </c>
      <c r="N1349" s="16">
        <v>220.39364896178688</v>
      </c>
      <c r="O1349" s="41">
        <f t="shared" si="31"/>
        <v>0.42749991088918504</v>
      </c>
    </row>
    <row r="1350" spans="13:15" x14ac:dyDescent="0.25">
      <c r="M1350" s="20">
        <v>1349</v>
      </c>
      <c r="N1350" s="16">
        <v>141.27012939918367</v>
      </c>
      <c r="O1350" s="41">
        <f t="shared" si="31"/>
        <v>-8.4986803936424438E-2</v>
      </c>
    </row>
    <row r="1351" spans="13:15" x14ac:dyDescent="0.25">
      <c r="M1351" s="20">
        <v>1350</v>
      </c>
      <c r="N1351" s="16">
        <v>161.93706160770225</v>
      </c>
      <c r="O1351" s="41">
        <f t="shared" si="31"/>
        <v>4.8873876827240981E-2</v>
      </c>
    </row>
    <row r="1352" spans="13:15" x14ac:dyDescent="0.25">
      <c r="M1352" s="20">
        <v>1351</v>
      </c>
      <c r="N1352" s="16">
        <v>148.43484467210115</v>
      </c>
      <c r="O1352" s="41">
        <f t="shared" si="31"/>
        <v>-3.8580610011075045E-2</v>
      </c>
    </row>
    <row r="1353" spans="13:15" x14ac:dyDescent="0.25">
      <c r="M1353" s="20">
        <v>1352</v>
      </c>
      <c r="N1353" s="16">
        <v>177.54265227454152</v>
      </c>
      <c r="O1353" s="41">
        <f t="shared" si="31"/>
        <v>0.14995201311304962</v>
      </c>
    </row>
    <row r="1354" spans="13:15" x14ac:dyDescent="0.25">
      <c r="M1354" s="20">
        <v>1353</v>
      </c>
      <c r="N1354" s="16">
        <v>158.68922252570468</v>
      </c>
      <c r="O1354" s="41">
        <f t="shared" si="31"/>
        <v>2.7837472094281557E-2</v>
      </c>
    </row>
    <row r="1355" spans="13:15" x14ac:dyDescent="0.25">
      <c r="M1355" s="20">
        <v>1354</v>
      </c>
      <c r="N1355" s="16">
        <v>180.01422204234945</v>
      </c>
      <c r="O1355" s="41">
        <f t="shared" si="31"/>
        <v>0.16596048540761177</v>
      </c>
    </row>
    <row r="1356" spans="13:15" x14ac:dyDescent="0.25">
      <c r="M1356" s="20">
        <v>1355</v>
      </c>
      <c r="N1356" s="16">
        <v>140.82354288808247</v>
      </c>
      <c r="O1356" s="41">
        <f t="shared" si="31"/>
        <v>-8.787936553157194E-2</v>
      </c>
    </row>
    <row r="1357" spans="13:15" x14ac:dyDescent="0.25">
      <c r="M1357" s="20">
        <v>1356</v>
      </c>
      <c r="N1357" s="16">
        <v>132.43097426849266</v>
      </c>
      <c r="O1357" s="41">
        <f t="shared" si="31"/>
        <v>-0.14223842266879938</v>
      </c>
    </row>
    <row r="1358" spans="13:15" x14ac:dyDescent="0.25">
      <c r="M1358" s="20">
        <v>1357</v>
      </c>
      <c r="N1358" s="16">
        <v>74.290332635466157</v>
      </c>
      <c r="O1358" s="41">
        <f t="shared" si="31"/>
        <v>-0.51881806160646982</v>
      </c>
    </row>
    <row r="1359" spans="13:15" x14ac:dyDescent="0.25">
      <c r="M1359" s="20">
        <v>1358</v>
      </c>
      <c r="N1359" s="16">
        <v>358.82437410292249</v>
      </c>
      <c r="O1359" s="41">
        <f t="shared" si="31"/>
        <v>1.3241221535635148</v>
      </c>
    </row>
    <row r="1360" spans="13:15" x14ac:dyDescent="0.25">
      <c r="M1360" s="20">
        <v>1359</v>
      </c>
      <c r="N1360" s="16">
        <v>276.6395499878156</v>
      </c>
      <c r="O1360" s="41">
        <f t="shared" si="31"/>
        <v>0.79180722682485993</v>
      </c>
    </row>
    <row r="1361" spans="13:15" x14ac:dyDescent="0.25">
      <c r="M1361" s="20">
        <v>1360</v>
      </c>
      <c r="N1361" s="16">
        <v>255.90027249726361</v>
      </c>
      <c r="O1361" s="41">
        <f t="shared" si="31"/>
        <v>0.65747796230597988</v>
      </c>
    </row>
    <row r="1362" spans="13:15" x14ac:dyDescent="0.25">
      <c r="M1362" s="20">
        <v>1361</v>
      </c>
      <c r="N1362" s="16">
        <v>175.68131925742833</v>
      </c>
      <c r="O1362" s="41">
        <f t="shared" si="31"/>
        <v>0.13789607262392556</v>
      </c>
    </row>
    <row r="1363" spans="13:15" x14ac:dyDescent="0.25">
      <c r="M1363" s="20">
        <v>1362</v>
      </c>
      <c r="N1363" s="16">
        <v>71.095112302318242</v>
      </c>
      <c r="O1363" s="41">
        <f t="shared" si="31"/>
        <v>-0.53951365225677383</v>
      </c>
    </row>
    <row r="1364" spans="13:15" x14ac:dyDescent="0.25">
      <c r="M1364" s="20">
        <v>1363</v>
      </c>
      <c r="N1364" s="16">
        <v>142.81426959793751</v>
      </c>
      <c r="O1364" s="41">
        <f t="shared" si="31"/>
        <v>-7.4985336078774445E-2</v>
      </c>
    </row>
    <row r="1365" spans="13:15" x14ac:dyDescent="0.25">
      <c r="M1365" s="20">
        <v>1364</v>
      </c>
      <c r="N1365" s="16">
        <v>236.53380704453494</v>
      </c>
      <c r="O1365" s="41">
        <f t="shared" si="31"/>
        <v>0.5320404651809969</v>
      </c>
    </row>
    <row r="1366" spans="13:15" x14ac:dyDescent="0.25">
      <c r="M1366" s="20">
        <v>1365</v>
      </c>
      <c r="N1366" s="16">
        <v>241.49364719749025</v>
      </c>
      <c r="O1366" s="41">
        <f t="shared" si="31"/>
        <v>0.56416558044507559</v>
      </c>
    </row>
    <row r="1367" spans="13:15" x14ac:dyDescent="0.25">
      <c r="M1367" s="20">
        <v>1366</v>
      </c>
      <c r="N1367" s="16">
        <v>68.626367677814372</v>
      </c>
      <c r="O1367" s="41">
        <f t="shared" si="31"/>
        <v>-0.55550382596680881</v>
      </c>
    </row>
    <row r="1368" spans="13:15" x14ac:dyDescent="0.25">
      <c r="M1368" s="20">
        <v>1367</v>
      </c>
      <c r="N1368" s="16">
        <v>135.51167133840539</v>
      </c>
      <c r="O1368" s="41">
        <f t="shared" si="31"/>
        <v>-0.12228460451889667</v>
      </c>
    </row>
    <row r="1369" spans="13:15" x14ac:dyDescent="0.25">
      <c r="M1369" s="20">
        <v>1368</v>
      </c>
      <c r="N1369" s="16">
        <v>186.98422730506348</v>
      </c>
      <c r="O1369" s="41">
        <f t="shared" si="31"/>
        <v>0.2111055335443961</v>
      </c>
    </row>
    <row r="1370" spans="13:15" x14ac:dyDescent="0.25">
      <c r="M1370" s="20">
        <v>1369</v>
      </c>
      <c r="N1370" s="16">
        <v>194.18768880322725</v>
      </c>
      <c r="O1370" s="41">
        <f t="shared" si="31"/>
        <v>0.2577626885720592</v>
      </c>
    </row>
    <row r="1371" spans="13:15" x14ac:dyDescent="0.25">
      <c r="M1371" s="20">
        <v>1370</v>
      </c>
      <c r="N1371" s="16">
        <v>168.17559893948851</v>
      </c>
      <c r="O1371" s="41">
        <f t="shared" si="31"/>
        <v>8.9281173167925498E-2</v>
      </c>
    </row>
    <row r="1372" spans="13:15" x14ac:dyDescent="0.25">
      <c r="M1372" s="20">
        <v>1371</v>
      </c>
      <c r="N1372" s="16">
        <v>164.12691865059824</v>
      </c>
      <c r="O1372" s="41">
        <f t="shared" si="31"/>
        <v>6.3057682705132123E-2</v>
      </c>
    </row>
    <row r="1373" spans="13:15" x14ac:dyDescent="0.25">
      <c r="M1373" s="20">
        <v>1372</v>
      </c>
      <c r="N1373" s="16">
        <v>163.77572875663242</v>
      </c>
      <c r="O1373" s="41">
        <f t="shared" si="31"/>
        <v>6.0783009434359547E-2</v>
      </c>
    </row>
    <row r="1374" spans="13:15" x14ac:dyDescent="0.25">
      <c r="M1374" s="20">
        <v>1373</v>
      </c>
      <c r="N1374" s="16">
        <v>255.03983472800414</v>
      </c>
      <c r="O1374" s="41">
        <f t="shared" si="31"/>
        <v>0.65190486687092708</v>
      </c>
    </row>
    <row r="1375" spans="13:15" x14ac:dyDescent="0.25">
      <c r="M1375" s="20">
        <v>1374</v>
      </c>
      <c r="N1375" s="16">
        <v>216.36571169164824</v>
      </c>
      <c r="O1375" s="41">
        <f t="shared" si="31"/>
        <v>0.40141077392323243</v>
      </c>
    </row>
    <row r="1376" spans="13:15" x14ac:dyDescent="0.25">
      <c r="M1376" s="20">
        <v>1375</v>
      </c>
      <c r="N1376" s="16">
        <v>278.4072698135534</v>
      </c>
      <c r="O1376" s="41">
        <f t="shared" si="31"/>
        <v>0.80325683032117157</v>
      </c>
    </row>
    <row r="1377" spans="13:15" x14ac:dyDescent="0.25">
      <c r="M1377" s="20">
        <v>1376</v>
      </c>
      <c r="N1377" s="16">
        <v>244.67309188283545</v>
      </c>
      <c r="O1377" s="41">
        <f t="shared" si="31"/>
        <v>0.58475899149111865</v>
      </c>
    </row>
    <row r="1378" spans="13:15" x14ac:dyDescent="0.25">
      <c r="M1378" s="20">
        <v>1377</v>
      </c>
      <c r="N1378" s="16">
        <v>136.88656139541209</v>
      </c>
      <c r="O1378" s="41">
        <f t="shared" si="31"/>
        <v>-0.11337937769813755</v>
      </c>
    </row>
    <row r="1379" spans="13:15" x14ac:dyDescent="0.25">
      <c r="M1379" s="20">
        <v>1378</v>
      </c>
      <c r="N1379" s="16">
        <v>169.21299283631217</v>
      </c>
      <c r="O1379" s="41">
        <f t="shared" si="31"/>
        <v>9.6000421668273717E-2</v>
      </c>
    </row>
    <row r="1380" spans="13:15" x14ac:dyDescent="0.25">
      <c r="M1380" s="20">
        <v>1379</v>
      </c>
      <c r="N1380" s="16">
        <v>242.22121142040288</v>
      </c>
      <c r="O1380" s="41">
        <f t="shared" si="31"/>
        <v>0.56887804774286987</v>
      </c>
    </row>
    <row r="1381" spans="13:15" x14ac:dyDescent="0.25">
      <c r="M1381" s="20">
        <v>1380</v>
      </c>
      <c r="N1381" s="16">
        <v>187.78083773724961</v>
      </c>
      <c r="O1381" s="41">
        <f t="shared" si="31"/>
        <v>0.21626521634975804</v>
      </c>
    </row>
    <row r="1382" spans="13:15" x14ac:dyDescent="0.25">
      <c r="M1382" s="20">
        <v>1381</v>
      </c>
      <c r="N1382" s="16">
        <v>220.13134146566779</v>
      </c>
      <c r="O1382" s="41">
        <f t="shared" si="31"/>
        <v>0.42580093304159528</v>
      </c>
    </row>
    <row r="1383" spans="13:15" x14ac:dyDescent="0.25">
      <c r="M1383" s="20">
        <v>1382</v>
      </c>
      <c r="N1383" s="16">
        <v>324.06730265157546</v>
      </c>
      <c r="O1383" s="41">
        <f t="shared" si="31"/>
        <v>1.0989989858438789</v>
      </c>
    </row>
    <row r="1384" spans="13:15" x14ac:dyDescent="0.25">
      <c r="M1384" s="20">
        <v>1383</v>
      </c>
      <c r="N1384" s="16">
        <v>187.3394665485749</v>
      </c>
      <c r="O1384" s="41">
        <f t="shared" si="31"/>
        <v>0.21340643464043829</v>
      </c>
    </row>
    <row r="1385" spans="13:15" x14ac:dyDescent="0.25">
      <c r="M1385" s="20">
        <v>1384</v>
      </c>
      <c r="N1385" s="16">
        <v>110.2884967735165</v>
      </c>
      <c r="O1385" s="41">
        <f t="shared" si="31"/>
        <v>-0.28565627885405043</v>
      </c>
    </row>
    <row r="1386" spans="13:15" x14ac:dyDescent="0.25">
      <c r="M1386" s="20">
        <v>1385</v>
      </c>
      <c r="N1386" s="16">
        <v>167.30322830739286</v>
      </c>
      <c r="O1386" s="41">
        <f t="shared" si="31"/>
        <v>8.3630788025498948E-2</v>
      </c>
    </row>
    <row r="1387" spans="13:15" x14ac:dyDescent="0.25">
      <c r="M1387" s="20">
        <v>1386</v>
      </c>
      <c r="N1387" s="16">
        <v>152.70904378434457</v>
      </c>
      <c r="O1387" s="41">
        <f t="shared" si="31"/>
        <v>-1.0896423644579434E-2</v>
      </c>
    </row>
    <row r="1388" spans="13:15" x14ac:dyDescent="0.25">
      <c r="M1388" s="20">
        <v>1387</v>
      </c>
      <c r="N1388" s="16">
        <v>198.05586872488772</v>
      </c>
      <c r="O1388" s="41">
        <f t="shared" si="31"/>
        <v>0.28281706976446408</v>
      </c>
    </row>
    <row r="1389" spans="13:15" x14ac:dyDescent="0.25">
      <c r="M1389" s="20">
        <v>1388</v>
      </c>
      <c r="N1389" s="16">
        <v>409.65572772025513</v>
      </c>
      <c r="O1389" s="41">
        <f t="shared" si="31"/>
        <v>1.6533591941993828</v>
      </c>
    </row>
    <row r="1390" spans="13:15" x14ac:dyDescent="0.25">
      <c r="M1390" s="20">
        <v>1389</v>
      </c>
      <c r="N1390" s="16">
        <v>172.04768734592312</v>
      </c>
      <c r="O1390" s="41">
        <f t="shared" si="31"/>
        <v>0.11436086979792615</v>
      </c>
    </row>
    <row r="1391" spans="13:15" x14ac:dyDescent="0.25">
      <c r="M1391" s="20">
        <v>1390</v>
      </c>
      <c r="N1391" s="16">
        <v>244.76901582560978</v>
      </c>
      <c r="O1391" s="41">
        <f t="shared" si="31"/>
        <v>0.58538029532817348</v>
      </c>
    </row>
    <row r="1392" spans="13:15" x14ac:dyDescent="0.25">
      <c r="M1392" s="20">
        <v>1391</v>
      </c>
      <c r="N1392" s="16">
        <v>131.4001427795092</v>
      </c>
      <c r="O1392" s="41">
        <f t="shared" si="31"/>
        <v>-0.14891516614846656</v>
      </c>
    </row>
    <row r="1393" spans="13:15" x14ac:dyDescent="0.25">
      <c r="M1393" s="20">
        <v>1392</v>
      </c>
      <c r="N1393" s="16">
        <v>249.92106068169869</v>
      </c>
      <c r="O1393" s="41">
        <f t="shared" si="31"/>
        <v>0.61875032939044905</v>
      </c>
    </row>
    <row r="1394" spans="13:15" x14ac:dyDescent="0.25">
      <c r="M1394" s="20">
        <v>1393</v>
      </c>
      <c r="N1394" s="16">
        <v>161.49058831689621</v>
      </c>
      <c r="O1394" s="41">
        <f t="shared" si="31"/>
        <v>4.5982048565209155E-2</v>
      </c>
    </row>
    <row r="1395" spans="13:15" x14ac:dyDescent="0.25">
      <c r="M1395" s="20">
        <v>1394</v>
      </c>
      <c r="N1395" s="16">
        <v>148.35699567307884</v>
      </c>
      <c r="O1395" s="41">
        <f t="shared" si="31"/>
        <v>-3.9084841597106013E-2</v>
      </c>
    </row>
    <row r="1396" spans="13:15" x14ac:dyDescent="0.25">
      <c r="M1396" s="20">
        <v>1395</v>
      </c>
      <c r="N1396" s="16">
        <v>103.18057606548004</v>
      </c>
      <c r="O1396" s="41">
        <f t="shared" si="31"/>
        <v>-0.33169461174216697</v>
      </c>
    </row>
    <row r="1397" spans="13:15" x14ac:dyDescent="0.25">
      <c r="M1397" s="20">
        <v>1396</v>
      </c>
      <c r="N1397" s="16">
        <v>238.32534311113321</v>
      </c>
      <c r="O1397" s="41">
        <f t="shared" si="31"/>
        <v>0.54364432757662895</v>
      </c>
    </row>
    <row r="1398" spans="13:15" x14ac:dyDescent="0.25">
      <c r="M1398" s="20">
        <v>1397</v>
      </c>
      <c r="N1398" s="16">
        <v>169.98400873631587</v>
      </c>
      <c r="O1398" s="41">
        <f t="shared" si="31"/>
        <v>0.10099432749874659</v>
      </c>
    </row>
    <row r="1399" spans="13:15" x14ac:dyDescent="0.25">
      <c r="M1399" s="20">
        <v>1398</v>
      </c>
      <c r="N1399" s="16">
        <v>157.12564700871636</v>
      </c>
      <c r="O1399" s="41">
        <f t="shared" si="31"/>
        <v>1.7710120776837979E-2</v>
      </c>
    </row>
    <row r="1400" spans="13:15" x14ac:dyDescent="0.25">
      <c r="M1400" s="20">
        <v>1399</v>
      </c>
      <c r="N1400" s="16">
        <v>121.9971195980926</v>
      </c>
      <c r="O1400" s="41">
        <f t="shared" si="31"/>
        <v>-0.20981898446080127</v>
      </c>
    </row>
    <row r="1401" spans="13:15" x14ac:dyDescent="0.25">
      <c r="M1401" s="20">
        <v>1400</v>
      </c>
      <c r="N1401" s="16">
        <v>223.47217287338233</v>
      </c>
      <c r="O1401" s="41">
        <f t="shared" si="31"/>
        <v>0.44743965339163205</v>
      </c>
    </row>
    <row r="1402" spans="13:15" x14ac:dyDescent="0.25">
      <c r="M1402" s="20">
        <v>1401</v>
      </c>
      <c r="N1402" s="16">
        <v>195.98695613717524</v>
      </c>
      <c r="O1402" s="41">
        <f t="shared" si="31"/>
        <v>0.26941662674575828</v>
      </c>
    </row>
    <row r="1403" spans="13:15" x14ac:dyDescent="0.25">
      <c r="M1403" s="20">
        <v>1402</v>
      </c>
      <c r="N1403" s="16">
        <v>152.16502110350459</v>
      </c>
      <c r="O1403" s="41">
        <f t="shared" si="31"/>
        <v>-1.4420083841137132E-2</v>
      </c>
    </row>
    <row r="1404" spans="13:15" x14ac:dyDescent="0.25">
      <c r="M1404" s="20">
        <v>1403</v>
      </c>
      <c r="N1404" s="16">
        <v>116.15993919790007</v>
      </c>
      <c r="O1404" s="41">
        <f t="shared" si="31"/>
        <v>-0.24762667329562638</v>
      </c>
    </row>
    <row r="1405" spans="13:15" x14ac:dyDescent="0.25">
      <c r="M1405" s="20">
        <v>1404</v>
      </c>
      <c r="N1405" s="16">
        <v>132.50022448584471</v>
      </c>
      <c r="O1405" s="41">
        <f t="shared" si="31"/>
        <v>-0.14178988579142215</v>
      </c>
    </row>
    <row r="1406" spans="13:15" x14ac:dyDescent="0.25">
      <c r="M1406" s="20">
        <v>1405</v>
      </c>
      <c r="N1406" s="16">
        <v>190.11689372969172</v>
      </c>
      <c r="O1406" s="41">
        <f t="shared" si="31"/>
        <v>0.2313959596209556</v>
      </c>
    </row>
    <row r="1407" spans="13:15" x14ac:dyDescent="0.25">
      <c r="M1407" s="20">
        <v>1406</v>
      </c>
      <c r="N1407" s="16">
        <v>213.20907117360849</v>
      </c>
      <c r="O1407" s="41">
        <f t="shared" si="31"/>
        <v>0.3809650665290405</v>
      </c>
    </row>
    <row r="1408" spans="13:15" x14ac:dyDescent="0.25">
      <c r="M1408" s="20">
        <v>1407</v>
      </c>
      <c r="N1408" s="16">
        <v>159.85335349090724</v>
      </c>
      <c r="O1408" s="41">
        <f t="shared" si="31"/>
        <v>3.5377602478792403E-2</v>
      </c>
    </row>
    <row r="1409" spans="13:15" x14ac:dyDescent="0.25">
      <c r="M1409" s="20">
        <v>1408</v>
      </c>
      <c r="N1409" s="16">
        <v>297.80553115334493</v>
      </c>
      <c r="O1409" s="41">
        <f t="shared" si="31"/>
        <v>0.92890027088491833</v>
      </c>
    </row>
    <row r="1410" spans="13:15" x14ac:dyDescent="0.25">
      <c r="M1410" s="20">
        <v>1409</v>
      </c>
      <c r="N1410" s="16">
        <v>124.93904418235077</v>
      </c>
      <c r="O1410" s="41">
        <f t="shared" si="31"/>
        <v>-0.19076400215230749</v>
      </c>
    </row>
    <row r="1411" spans="13:15" x14ac:dyDescent="0.25">
      <c r="M1411" s="20">
        <v>1410</v>
      </c>
      <c r="N1411" s="16">
        <v>216.36644547992927</v>
      </c>
      <c r="O1411" s="41">
        <f t="shared" ref="O1411:O1474" si="32">N1411/$B$2-1</f>
        <v>0.40141552670404401</v>
      </c>
    </row>
    <row r="1412" spans="13:15" x14ac:dyDescent="0.25">
      <c r="M1412" s="20">
        <v>1411</v>
      </c>
      <c r="N1412" s="16">
        <v>206.64629001473014</v>
      </c>
      <c r="O1412" s="41">
        <f t="shared" si="32"/>
        <v>0.33845762784550382</v>
      </c>
    </row>
    <row r="1413" spans="13:15" x14ac:dyDescent="0.25">
      <c r="M1413" s="20">
        <v>1412</v>
      </c>
      <c r="N1413" s="16">
        <v>342.45421279432321</v>
      </c>
      <c r="O1413" s="41">
        <f t="shared" si="32"/>
        <v>1.2180918576845317</v>
      </c>
    </row>
    <row r="1414" spans="13:15" x14ac:dyDescent="0.25">
      <c r="M1414" s="20">
        <v>1413</v>
      </c>
      <c r="N1414" s="16">
        <v>156.32146692028198</v>
      </c>
      <c r="O1414" s="41">
        <f t="shared" si="32"/>
        <v>1.2501408956026916E-2</v>
      </c>
    </row>
    <row r="1415" spans="13:15" x14ac:dyDescent="0.25">
      <c r="M1415" s="20">
        <v>1414</v>
      </c>
      <c r="N1415" s="16">
        <v>177.16156686711531</v>
      </c>
      <c r="O1415" s="41">
        <f t="shared" si="32"/>
        <v>0.14748370521168885</v>
      </c>
    </row>
    <row r="1416" spans="13:15" x14ac:dyDescent="0.25">
      <c r="M1416" s="20">
        <v>1415</v>
      </c>
      <c r="N1416" s="16">
        <v>218.56609071639605</v>
      </c>
      <c r="O1416" s="41">
        <f t="shared" si="32"/>
        <v>0.41566273116676689</v>
      </c>
    </row>
    <row r="1417" spans="13:15" x14ac:dyDescent="0.25">
      <c r="M1417" s="20">
        <v>1416</v>
      </c>
      <c r="N1417" s="16">
        <v>282.39776884130401</v>
      </c>
      <c r="O1417" s="41">
        <f t="shared" si="32"/>
        <v>0.82910347805059437</v>
      </c>
    </row>
    <row r="1418" spans="13:15" x14ac:dyDescent="0.25">
      <c r="M1418" s="20">
        <v>1417</v>
      </c>
      <c r="N1418" s="16">
        <v>205.82225093540782</v>
      </c>
      <c r="O1418" s="41">
        <f t="shared" si="32"/>
        <v>0.33312028841742558</v>
      </c>
    </row>
    <row r="1419" spans="13:15" x14ac:dyDescent="0.25">
      <c r="M1419" s="20">
        <v>1418</v>
      </c>
      <c r="N1419" s="16">
        <v>221.69575583748514</v>
      </c>
      <c r="O1419" s="41">
        <f t="shared" si="32"/>
        <v>0.4359337176607665</v>
      </c>
    </row>
    <row r="1420" spans="13:15" x14ac:dyDescent="0.25">
      <c r="M1420" s="20">
        <v>1419</v>
      </c>
      <c r="N1420" s="16">
        <v>143.48191353712008</v>
      </c>
      <c r="O1420" s="41">
        <f t="shared" si="32"/>
        <v>-7.0660975244519864E-2</v>
      </c>
    </row>
    <row r="1421" spans="13:15" x14ac:dyDescent="0.25">
      <c r="M1421" s="20">
        <v>1420</v>
      </c>
      <c r="N1421" s="16">
        <v>157.08102441067911</v>
      </c>
      <c r="O1421" s="41">
        <f t="shared" si="32"/>
        <v>1.7421098134752233E-2</v>
      </c>
    </row>
    <row r="1422" spans="13:15" x14ac:dyDescent="0.25">
      <c r="M1422" s="20">
        <v>1421</v>
      </c>
      <c r="N1422" s="16">
        <v>106.16417855736708</v>
      </c>
      <c r="O1422" s="41">
        <f t="shared" si="32"/>
        <v>-0.31236967968826757</v>
      </c>
    </row>
    <row r="1423" spans="13:15" x14ac:dyDescent="0.25">
      <c r="M1423" s="20">
        <v>1422</v>
      </c>
      <c r="N1423" s="16">
        <v>209.64833119688632</v>
      </c>
      <c r="O1423" s="41">
        <f t="shared" si="32"/>
        <v>0.35790198815352992</v>
      </c>
    </row>
    <row r="1424" spans="13:15" x14ac:dyDescent="0.25">
      <c r="M1424" s="20">
        <v>1423</v>
      </c>
      <c r="N1424" s="16">
        <v>203.01506079340245</v>
      </c>
      <c r="O1424" s="41">
        <f t="shared" si="32"/>
        <v>0.31493798735549028</v>
      </c>
    </row>
    <row r="1425" spans="13:15" x14ac:dyDescent="0.25">
      <c r="M1425" s="20">
        <v>1424</v>
      </c>
      <c r="N1425" s="16">
        <v>432.6779873282037</v>
      </c>
      <c r="O1425" s="41">
        <f t="shared" si="32"/>
        <v>1.8024754400332745</v>
      </c>
    </row>
    <row r="1426" spans="13:15" x14ac:dyDescent="0.25">
      <c r="M1426" s="20">
        <v>1425</v>
      </c>
      <c r="N1426" s="16">
        <v>148.6245128077276</v>
      </c>
      <c r="O1426" s="41">
        <f t="shared" si="32"/>
        <v>-3.7352120678552425E-2</v>
      </c>
    </row>
    <row r="1427" spans="13:15" x14ac:dyDescent="0.25">
      <c r="M1427" s="20">
        <v>1426</v>
      </c>
      <c r="N1427" s="16">
        <v>184.04128411487528</v>
      </c>
      <c r="O1427" s="41">
        <f t="shared" si="32"/>
        <v>0.19204395367793636</v>
      </c>
    </row>
    <row r="1428" spans="13:15" x14ac:dyDescent="0.25">
      <c r="M1428" s="20">
        <v>1427</v>
      </c>
      <c r="N1428" s="16">
        <v>348.14951801021988</v>
      </c>
      <c r="O1428" s="41">
        <f t="shared" si="32"/>
        <v>1.2549806143545972</v>
      </c>
    </row>
    <row r="1429" spans="13:15" x14ac:dyDescent="0.25">
      <c r="M1429" s="20">
        <v>1428</v>
      </c>
      <c r="N1429" s="16">
        <v>159.92288703973063</v>
      </c>
      <c r="O1429" s="41">
        <f t="shared" si="32"/>
        <v>3.5827974507282256E-2</v>
      </c>
    </row>
    <row r="1430" spans="13:15" x14ac:dyDescent="0.25">
      <c r="M1430" s="20">
        <v>1429</v>
      </c>
      <c r="N1430" s="16">
        <v>151.69041055319678</v>
      </c>
      <c r="O1430" s="41">
        <f t="shared" si="32"/>
        <v>-1.7494158441122232E-2</v>
      </c>
    </row>
    <row r="1431" spans="13:15" x14ac:dyDescent="0.25">
      <c r="M1431" s="20">
        <v>1430</v>
      </c>
      <c r="N1431" s="16">
        <v>252.57046729345444</v>
      </c>
      <c r="O1431" s="41">
        <f t="shared" si="32"/>
        <v>0.63591065919126954</v>
      </c>
    </row>
    <row r="1432" spans="13:15" x14ac:dyDescent="0.25">
      <c r="M1432" s="20">
        <v>1431</v>
      </c>
      <c r="N1432" s="16">
        <v>199.34958463335224</v>
      </c>
      <c r="O1432" s="41">
        <f t="shared" si="32"/>
        <v>0.29119652785115879</v>
      </c>
    </row>
    <row r="1433" spans="13:15" x14ac:dyDescent="0.25">
      <c r="M1433" s="20">
        <v>1432</v>
      </c>
      <c r="N1433" s="16">
        <v>143.7063777251783</v>
      </c>
      <c r="O1433" s="41">
        <f t="shared" si="32"/>
        <v>-6.9207110262655136E-2</v>
      </c>
    </row>
    <row r="1434" spans="13:15" x14ac:dyDescent="0.25">
      <c r="M1434" s="20">
        <v>1433</v>
      </c>
      <c r="N1434" s="16">
        <v>237.34297486009805</v>
      </c>
      <c r="O1434" s="41">
        <f t="shared" si="32"/>
        <v>0.53728148274231069</v>
      </c>
    </row>
    <row r="1435" spans="13:15" x14ac:dyDescent="0.25">
      <c r="M1435" s="20">
        <v>1434</v>
      </c>
      <c r="N1435" s="16">
        <v>230.65638112171732</v>
      </c>
      <c r="O1435" s="41">
        <f t="shared" si="32"/>
        <v>0.49397210422503024</v>
      </c>
    </row>
    <row r="1436" spans="13:15" x14ac:dyDescent="0.25">
      <c r="M1436" s="20">
        <v>1435</v>
      </c>
      <c r="N1436" s="16">
        <v>144.31249842221609</v>
      </c>
      <c r="O1436" s="41">
        <f t="shared" si="32"/>
        <v>-6.5281238328116942E-2</v>
      </c>
    </row>
    <row r="1437" spans="13:15" x14ac:dyDescent="0.25">
      <c r="M1437" s="20">
        <v>1436</v>
      </c>
      <c r="N1437" s="16">
        <v>454.77596281540565</v>
      </c>
      <c r="O1437" s="41">
        <f t="shared" si="32"/>
        <v>1.94560505464518</v>
      </c>
    </row>
    <row r="1438" spans="13:15" x14ac:dyDescent="0.25">
      <c r="M1438" s="20">
        <v>1437</v>
      </c>
      <c r="N1438" s="16">
        <v>153.8601784285365</v>
      </c>
      <c r="O1438" s="41">
        <f t="shared" si="32"/>
        <v>-3.4404710354806189E-3</v>
      </c>
    </row>
    <row r="1439" spans="13:15" x14ac:dyDescent="0.25">
      <c r="M1439" s="20">
        <v>1438</v>
      </c>
      <c r="N1439" s="16">
        <v>155.36729245912827</v>
      </c>
      <c r="O1439" s="41">
        <f t="shared" si="32"/>
        <v>6.3211766095592203E-3</v>
      </c>
    </row>
    <row r="1440" spans="13:15" x14ac:dyDescent="0.25">
      <c r="M1440" s="20">
        <v>1439</v>
      </c>
      <c r="N1440" s="16">
        <v>136.65229035686261</v>
      </c>
      <c r="O1440" s="41">
        <f t="shared" si="32"/>
        <v>-0.11489676210657518</v>
      </c>
    </row>
    <row r="1441" spans="13:15" x14ac:dyDescent="0.25">
      <c r="M1441" s="20">
        <v>1440</v>
      </c>
      <c r="N1441" s="16">
        <v>152.72220623601544</v>
      </c>
      <c r="O1441" s="41">
        <f t="shared" si="32"/>
        <v>-1.0811169833157219E-2</v>
      </c>
    </row>
    <row r="1442" spans="13:15" x14ac:dyDescent="0.25">
      <c r="M1442" s="20">
        <v>1441</v>
      </c>
      <c r="N1442" s="16">
        <v>148.95017002825278</v>
      </c>
      <c r="O1442" s="41">
        <f t="shared" si="32"/>
        <v>-3.5242823720722627E-2</v>
      </c>
    </row>
    <row r="1443" spans="13:15" x14ac:dyDescent="0.25">
      <c r="M1443" s="20">
        <v>1442</v>
      </c>
      <c r="N1443" s="16">
        <v>217.38798455546166</v>
      </c>
      <c r="O1443" s="41">
        <f t="shared" si="32"/>
        <v>0.40803208278976477</v>
      </c>
    </row>
    <row r="1444" spans="13:15" x14ac:dyDescent="0.25">
      <c r="M1444" s="20">
        <v>1443</v>
      </c>
      <c r="N1444" s="16">
        <v>109.62553944625623</v>
      </c>
      <c r="O1444" s="41">
        <f t="shared" si="32"/>
        <v>-0.28995028428499403</v>
      </c>
    </row>
    <row r="1445" spans="13:15" x14ac:dyDescent="0.25">
      <c r="M1445" s="20">
        <v>1444</v>
      </c>
      <c r="N1445" s="16">
        <v>160.93312394710944</v>
      </c>
      <c r="O1445" s="41">
        <f t="shared" si="32"/>
        <v>4.2371325924410508E-2</v>
      </c>
    </row>
    <row r="1446" spans="13:15" x14ac:dyDescent="0.25">
      <c r="M1446" s="20">
        <v>1445</v>
      </c>
      <c r="N1446" s="16">
        <v>115.48617420725773</v>
      </c>
      <c r="O1446" s="41">
        <f t="shared" si="32"/>
        <v>-0.25199068046476658</v>
      </c>
    </row>
    <row r="1447" spans="13:15" x14ac:dyDescent="0.25">
      <c r="M1447" s="20">
        <v>1446</v>
      </c>
      <c r="N1447" s="16">
        <v>140.97114549765365</v>
      </c>
      <c r="O1447" s="41">
        <f t="shared" si="32"/>
        <v>-8.6923336567024112E-2</v>
      </c>
    </row>
    <row r="1448" spans="13:15" x14ac:dyDescent="0.25">
      <c r="M1448" s="20">
        <v>1447</v>
      </c>
      <c r="N1448" s="16">
        <v>280.14795452505444</v>
      </c>
      <c r="O1448" s="41">
        <f t="shared" si="32"/>
        <v>0.8145313261256526</v>
      </c>
    </row>
    <row r="1449" spans="13:15" x14ac:dyDescent="0.25">
      <c r="M1449" s="20">
        <v>1448</v>
      </c>
      <c r="N1449" s="16">
        <v>128.37406420029603</v>
      </c>
      <c r="O1449" s="41">
        <f t="shared" si="32"/>
        <v>-0.16851521779477985</v>
      </c>
    </row>
    <row r="1450" spans="13:15" x14ac:dyDescent="0.25">
      <c r="M1450" s="20">
        <v>1449</v>
      </c>
      <c r="N1450" s="16">
        <v>113.63043364278981</v>
      </c>
      <c r="O1450" s="41">
        <f t="shared" si="32"/>
        <v>-0.26401039837810225</v>
      </c>
    </row>
    <row r="1451" spans="13:15" x14ac:dyDescent="0.25">
      <c r="M1451" s="20">
        <v>1450</v>
      </c>
      <c r="N1451" s="16">
        <v>249.28783515234011</v>
      </c>
      <c r="O1451" s="41">
        <f t="shared" si="32"/>
        <v>0.61464889819680835</v>
      </c>
    </row>
    <row r="1452" spans="13:15" x14ac:dyDescent="0.25">
      <c r="M1452" s="20">
        <v>1451</v>
      </c>
      <c r="N1452" s="16">
        <v>251.83143713580583</v>
      </c>
      <c r="O1452" s="41">
        <f t="shared" si="32"/>
        <v>0.63112392650111504</v>
      </c>
    </row>
    <row r="1453" spans="13:15" x14ac:dyDescent="0.25">
      <c r="M1453" s="20">
        <v>1452</v>
      </c>
      <c r="N1453" s="16">
        <v>216.20444635316375</v>
      </c>
      <c r="O1453" s="41">
        <f t="shared" si="32"/>
        <v>0.40036625082830413</v>
      </c>
    </row>
    <row r="1454" spans="13:15" x14ac:dyDescent="0.25">
      <c r="M1454" s="20">
        <v>1453</v>
      </c>
      <c r="N1454" s="16">
        <v>127.32531135561474</v>
      </c>
      <c r="O1454" s="41">
        <f t="shared" si="32"/>
        <v>-0.17530803872850331</v>
      </c>
    </row>
    <row r="1455" spans="13:15" x14ac:dyDescent="0.25">
      <c r="M1455" s="20">
        <v>1454</v>
      </c>
      <c r="N1455" s="16">
        <v>263.98530060735237</v>
      </c>
      <c r="O1455" s="41">
        <f t="shared" si="32"/>
        <v>0.70984506526496483</v>
      </c>
    </row>
    <row r="1456" spans="13:15" x14ac:dyDescent="0.25">
      <c r="M1456" s="20">
        <v>1455</v>
      </c>
      <c r="N1456" s="16">
        <v>211.44451564536493</v>
      </c>
      <c r="O1456" s="41">
        <f t="shared" si="32"/>
        <v>0.36953595833471398</v>
      </c>
    </row>
    <row r="1457" spans="13:15" x14ac:dyDescent="0.25">
      <c r="M1457" s="20">
        <v>1456</v>
      </c>
      <c r="N1457" s="16">
        <v>230.16111442834676</v>
      </c>
      <c r="O1457" s="41">
        <f t="shared" si="32"/>
        <v>0.49076423882608022</v>
      </c>
    </row>
    <row r="1458" spans="13:15" x14ac:dyDescent="0.25">
      <c r="M1458" s="20">
        <v>1457</v>
      </c>
      <c r="N1458" s="16">
        <v>229.57544022653363</v>
      </c>
      <c r="O1458" s="41">
        <f t="shared" si="32"/>
        <v>0.48697079979171254</v>
      </c>
    </row>
    <row r="1459" spans="13:15" x14ac:dyDescent="0.25">
      <c r="M1459" s="20">
        <v>1458</v>
      </c>
      <c r="N1459" s="16">
        <v>113.06321691095755</v>
      </c>
      <c r="O1459" s="41">
        <f t="shared" si="32"/>
        <v>-0.26768428752127715</v>
      </c>
    </row>
    <row r="1460" spans="13:15" x14ac:dyDescent="0.25">
      <c r="M1460" s="20">
        <v>1459</v>
      </c>
      <c r="N1460" s="16">
        <v>214.04695860080312</v>
      </c>
      <c r="O1460" s="41">
        <f t="shared" si="32"/>
        <v>0.38639210235012666</v>
      </c>
    </row>
    <row r="1461" spans="13:15" x14ac:dyDescent="0.25">
      <c r="M1461" s="20">
        <v>1460</v>
      </c>
      <c r="N1461" s="16">
        <v>310.87610255193221</v>
      </c>
      <c r="O1461" s="41">
        <f t="shared" si="32"/>
        <v>1.0135589695118878</v>
      </c>
    </row>
    <row r="1462" spans="13:15" x14ac:dyDescent="0.25">
      <c r="M1462" s="20">
        <v>1461</v>
      </c>
      <c r="N1462" s="16">
        <v>199.15670743230729</v>
      </c>
      <c r="O1462" s="41">
        <f t="shared" si="32"/>
        <v>0.28994725325272452</v>
      </c>
    </row>
    <row r="1463" spans="13:15" x14ac:dyDescent="0.25">
      <c r="M1463" s="20">
        <v>1462</v>
      </c>
      <c r="N1463" s="16">
        <v>83.239257179710378</v>
      </c>
      <c r="O1463" s="41">
        <f t="shared" si="32"/>
        <v>-0.46085546127910015</v>
      </c>
    </row>
    <row r="1464" spans="13:15" x14ac:dyDescent="0.25">
      <c r="M1464" s="20">
        <v>1463</v>
      </c>
      <c r="N1464" s="16">
        <v>175.47442715885518</v>
      </c>
      <c r="O1464" s="41">
        <f t="shared" si="32"/>
        <v>0.13655602288261903</v>
      </c>
    </row>
    <row r="1465" spans="13:15" x14ac:dyDescent="0.25">
      <c r="M1465" s="20">
        <v>1464</v>
      </c>
      <c r="N1465" s="16">
        <v>246.43239483649887</v>
      </c>
      <c r="O1465" s="41">
        <f t="shared" si="32"/>
        <v>0.59615407851568647</v>
      </c>
    </row>
    <row r="1466" spans="13:15" x14ac:dyDescent="0.25">
      <c r="M1466" s="20">
        <v>1465</v>
      </c>
      <c r="N1466" s="16">
        <v>147.91994157255607</v>
      </c>
      <c r="O1466" s="41">
        <f t="shared" si="32"/>
        <v>-4.1915661325755194E-2</v>
      </c>
    </row>
    <row r="1467" spans="13:15" x14ac:dyDescent="0.25">
      <c r="M1467" s="20">
        <v>1466</v>
      </c>
      <c r="N1467" s="16">
        <v>155.443883358356</v>
      </c>
      <c r="O1467" s="41">
        <f t="shared" si="32"/>
        <v>6.8172594247291052E-3</v>
      </c>
    </row>
    <row r="1468" spans="13:15" x14ac:dyDescent="0.25">
      <c r="M1468" s="20">
        <v>1467</v>
      </c>
      <c r="N1468" s="16">
        <v>261.94552353781899</v>
      </c>
      <c r="O1468" s="41">
        <f t="shared" si="32"/>
        <v>0.69663333435207653</v>
      </c>
    </row>
    <row r="1469" spans="13:15" x14ac:dyDescent="0.25">
      <c r="M1469" s="20">
        <v>1468</v>
      </c>
      <c r="N1469" s="16">
        <v>188.85696864541657</v>
      </c>
      <c r="O1469" s="41">
        <f t="shared" si="32"/>
        <v>0.22323536627354179</v>
      </c>
    </row>
    <row r="1470" spans="13:15" x14ac:dyDescent="0.25">
      <c r="M1470" s="20">
        <v>1469</v>
      </c>
      <c r="N1470" s="16">
        <v>183.40589668776326</v>
      </c>
      <c r="O1470" s="41">
        <f t="shared" si="32"/>
        <v>0.18792851977203573</v>
      </c>
    </row>
    <row r="1471" spans="13:15" x14ac:dyDescent="0.25">
      <c r="M1471" s="20">
        <v>1470</v>
      </c>
      <c r="N1471" s="16">
        <v>97.612279897405358</v>
      </c>
      <c r="O1471" s="41">
        <f t="shared" si="32"/>
        <v>-0.36776072490457212</v>
      </c>
    </row>
    <row r="1472" spans="13:15" x14ac:dyDescent="0.25">
      <c r="M1472" s="20">
        <v>1471</v>
      </c>
      <c r="N1472" s="16">
        <v>350.23946879104761</v>
      </c>
      <c r="O1472" s="41">
        <f t="shared" si="32"/>
        <v>1.2685173227282203</v>
      </c>
    </row>
    <row r="1473" spans="13:15" x14ac:dyDescent="0.25">
      <c r="M1473" s="20">
        <v>1472</v>
      </c>
      <c r="N1473" s="16">
        <v>170.14377819574221</v>
      </c>
      <c r="O1473" s="41">
        <f t="shared" si="32"/>
        <v>0.10202916171546872</v>
      </c>
    </row>
    <row r="1474" spans="13:15" x14ac:dyDescent="0.25">
      <c r="M1474" s="20">
        <v>1473</v>
      </c>
      <c r="N1474" s="16">
        <v>157.92481221379995</v>
      </c>
      <c r="O1474" s="41">
        <f t="shared" si="32"/>
        <v>2.2886350965033442E-2</v>
      </c>
    </row>
    <row r="1475" spans="13:15" x14ac:dyDescent="0.25">
      <c r="M1475" s="20">
        <v>1474</v>
      </c>
      <c r="N1475" s="16">
        <v>104.64815042963859</v>
      </c>
      <c r="O1475" s="41">
        <f t="shared" ref="O1475:O1538" si="33">N1475/$B$2-1</f>
        <v>-0.32218906435489714</v>
      </c>
    </row>
    <row r="1476" spans="13:15" x14ac:dyDescent="0.25">
      <c r="M1476" s="20">
        <v>1475</v>
      </c>
      <c r="N1476" s="16">
        <v>367.17414796410986</v>
      </c>
      <c r="O1476" s="41">
        <f t="shared" si="33"/>
        <v>1.3782040270609515</v>
      </c>
    </row>
    <row r="1477" spans="13:15" x14ac:dyDescent="0.25">
      <c r="M1477" s="20">
        <v>1476</v>
      </c>
      <c r="N1477" s="16">
        <v>188.72264120679333</v>
      </c>
      <c r="O1477" s="41">
        <f t="shared" si="33"/>
        <v>0.22236532120841423</v>
      </c>
    </row>
    <row r="1478" spans="13:15" x14ac:dyDescent="0.25">
      <c r="M1478" s="20">
        <v>1477</v>
      </c>
      <c r="N1478" s="16">
        <v>202.89097741451982</v>
      </c>
      <c r="O1478" s="41">
        <f t="shared" si="33"/>
        <v>0.31413429354157052</v>
      </c>
    </row>
    <row r="1479" spans="13:15" x14ac:dyDescent="0.25">
      <c r="M1479" s="20">
        <v>1478</v>
      </c>
      <c r="N1479" s="16">
        <v>163.44914344862505</v>
      </c>
      <c r="O1479" s="41">
        <f t="shared" si="33"/>
        <v>5.8667701210759038E-2</v>
      </c>
    </row>
    <row r="1480" spans="13:15" x14ac:dyDescent="0.25">
      <c r="M1480" s="20">
        <v>1479</v>
      </c>
      <c r="N1480" s="16">
        <v>287.64200962279131</v>
      </c>
      <c r="O1480" s="41">
        <f t="shared" si="33"/>
        <v>0.86307066940805743</v>
      </c>
    </row>
    <row r="1481" spans="13:15" x14ac:dyDescent="0.25">
      <c r="M1481" s="20">
        <v>1480</v>
      </c>
      <c r="N1481" s="16">
        <v>133.2617000996438</v>
      </c>
      <c r="O1481" s="41">
        <f t="shared" si="33"/>
        <v>-0.13685777283824463</v>
      </c>
    </row>
    <row r="1482" spans="13:15" x14ac:dyDescent="0.25">
      <c r="M1482" s="20">
        <v>1481</v>
      </c>
      <c r="N1482" s="16">
        <v>259.2643622458055</v>
      </c>
      <c r="O1482" s="41">
        <f t="shared" si="33"/>
        <v>0.67926732801088474</v>
      </c>
    </row>
    <row r="1483" spans="13:15" x14ac:dyDescent="0.25">
      <c r="M1483" s="20">
        <v>1482</v>
      </c>
      <c r="N1483" s="16">
        <v>161.50330154393734</v>
      </c>
      <c r="O1483" s="41">
        <f t="shared" si="33"/>
        <v>4.6064392727819037E-2</v>
      </c>
    </row>
    <row r="1484" spans="13:15" x14ac:dyDescent="0.25">
      <c r="M1484" s="20">
        <v>1483</v>
      </c>
      <c r="N1484" s="16">
        <v>166.59752147343951</v>
      </c>
      <c r="O1484" s="41">
        <f t="shared" si="33"/>
        <v>7.9059892052189884E-2</v>
      </c>
    </row>
    <row r="1485" spans="13:15" x14ac:dyDescent="0.25">
      <c r="M1485" s="20">
        <v>1484</v>
      </c>
      <c r="N1485" s="16">
        <v>264.35425067713243</v>
      </c>
      <c r="O1485" s="41">
        <f t="shared" si="33"/>
        <v>0.71223477202019403</v>
      </c>
    </row>
    <row r="1486" spans="13:15" x14ac:dyDescent="0.25">
      <c r="M1486" s="20">
        <v>1485</v>
      </c>
      <c r="N1486" s="16">
        <v>162.75739617511584</v>
      </c>
      <c r="O1486" s="41">
        <f t="shared" si="33"/>
        <v>5.4187221959455911E-2</v>
      </c>
    </row>
    <row r="1487" spans="13:15" x14ac:dyDescent="0.25">
      <c r="M1487" s="20">
        <v>1486</v>
      </c>
      <c r="N1487" s="16">
        <v>122.12937106311166</v>
      </c>
      <c r="O1487" s="41">
        <f t="shared" si="33"/>
        <v>-0.20896238557322433</v>
      </c>
    </row>
    <row r="1488" spans="13:15" x14ac:dyDescent="0.25">
      <c r="M1488" s="20">
        <v>1487</v>
      </c>
      <c r="N1488" s="16">
        <v>128.22512979199109</v>
      </c>
      <c r="O1488" s="41">
        <f t="shared" si="33"/>
        <v>-0.16947987288164446</v>
      </c>
    </row>
    <row r="1489" spans="13:15" x14ac:dyDescent="0.25">
      <c r="M1489" s="20">
        <v>1488</v>
      </c>
      <c r="N1489" s="16">
        <v>147.5253045066988</v>
      </c>
      <c r="O1489" s="41">
        <f t="shared" si="33"/>
        <v>-4.4471743948818809E-2</v>
      </c>
    </row>
    <row r="1490" spans="13:15" x14ac:dyDescent="0.25">
      <c r="M1490" s="20">
        <v>1489</v>
      </c>
      <c r="N1490" s="16">
        <v>181.04925884378565</v>
      </c>
      <c r="O1490" s="41">
        <f t="shared" si="33"/>
        <v>0.17266446689154913</v>
      </c>
    </row>
    <row r="1491" spans="13:15" x14ac:dyDescent="0.25">
      <c r="M1491" s="20">
        <v>1490</v>
      </c>
      <c r="N1491" s="16">
        <v>103.79488937248867</v>
      </c>
      <c r="O1491" s="41">
        <f t="shared" si="33"/>
        <v>-0.32771567589195605</v>
      </c>
    </row>
    <row r="1492" spans="13:15" x14ac:dyDescent="0.25">
      <c r="M1492" s="20">
        <v>1491</v>
      </c>
      <c r="N1492" s="16">
        <v>154.18675863698607</v>
      </c>
      <c r="O1492" s="41">
        <f t="shared" si="33"/>
        <v>-1.3251958419528975E-3</v>
      </c>
    </row>
    <row r="1493" spans="13:15" x14ac:dyDescent="0.25">
      <c r="M1493" s="20">
        <v>1492</v>
      </c>
      <c r="N1493" s="16">
        <v>230.61930084537039</v>
      </c>
      <c r="O1493" s="41">
        <f t="shared" si="33"/>
        <v>0.49373193355119116</v>
      </c>
    </row>
    <row r="1494" spans="13:15" x14ac:dyDescent="0.25">
      <c r="M1494" s="20">
        <v>1493</v>
      </c>
      <c r="N1494" s="16">
        <v>140.17987910593951</v>
      </c>
      <c r="O1494" s="41">
        <f t="shared" si="33"/>
        <v>-9.2048405773793252E-2</v>
      </c>
    </row>
    <row r="1495" spans="13:15" x14ac:dyDescent="0.25">
      <c r="M1495" s="20">
        <v>1494</v>
      </c>
      <c r="N1495" s="16">
        <v>139.16763383810394</v>
      </c>
      <c r="O1495" s="41">
        <f t="shared" si="33"/>
        <v>-9.8604765434972985E-2</v>
      </c>
    </row>
    <row r="1496" spans="13:15" x14ac:dyDescent="0.25">
      <c r="M1496" s="20">
        <v>1495</v>
      </c>
      <c r="N1496" s="16">
        <v>218.42352555174475</v>
      </c>
      <c r="O1496" s="41">
        <f t="shared" si="33"/>
        <v>0.41473932996716645</v>
      </c>
    </row>
    <row r="1497" spans="13:15" x14ac:dyDescent="0.25">
      <c r="M1497" s="20">
        <v>1496</v>
      </c>
      <c r="N1497" s="16">
        <v>81.065911579127132</v>
      </c>
      <c r="O1497" s="41">
        <f t="shared" si="33"/>
        <v>-0.47493232177748002</v>
      </c>
    </row>
    <row r="1498" spans="13:15" x14ac:dyDescent="0.25">
      <c r="M1498" s="20">
        <v>1497</v>
      </c>
      <c r="N1498" s="16">
        <v>178.62428586692005</v>
      </c>
      <c r="O1498" s="41">
        <f t="shared" si="33"/>
        <v>0.15695780417830307</v>
      </c>
    </row>
    <row r="1499" spans="13:15" x14ac:dyDescent="0.25">
      <c r="M1499" s="20">
        <v>1498</v>
      </c>
      <c r="N1499" s="16">
        <v>152.43597259812</v>
      </c>
      <c r="O1499" s="41">
        <f t="shared" si="33"/>
        <v>-1.2665118413409004E-2</v>
      </c>
    </row>
    <row r="1500" spans="13:15" x14ac:dyDescent="0.25">
      <c r="M1500" s="20">
        <v>1499</v>
      </c>
      <c r="N1500" s="16">
        <v>260.47649268111752</v>
      </c>
      <c r="O1500" s="41">
        <f t="shared" si="33"/>
        <v>0.68711835319489079</v>
      </c>
    </row>
    <row r="1501" spans="13:15" x14ac:dyDescent="0.25">
      <c r="M1501" s="20">
        <v>1500</v>
      </c>
      <c r="N1501" s="16">
        <v>294.07800364413657</v>
      </c>
      <c r="O1501" s="41">
        <f t="shared" si="33"/>
        <v>0.90475690190719193</v>
      </c>
    </row>
    <row r="1502" spans="13:15" x14ac:dyDescent="0.25">
      <c r="M1502" s="20">
        <v>1501</v>
      </c>
      <c r="N1502" s="16">
        <v>298.13993406034319</v>
      </c>
      <c r="O1502" s="41">
        <f t="shared" si="33"/>
        <v>0.93106621406063961</v>
      </c>
    </row>
    <row r="1503" spans="13:15" x14ac:dyDescent="0.25">
      <c r="M1503" s="20">
        <v>1502</v>
      </c>
      <c r="N1503" s="16">
        <v>186.86066875898538</v>
      </c>
      <c r="O1503" s="41">
        <f t="shared" si="33"/>
        <v>0.21030523909695198</v>
      </c>
    </row>
    <row r="1504" spans="13:15" x14ac:dyDescent="0.25">
      <c r="M1504" s="20">
        <v>1503</v>
      </c>
      <c r="N1504" s="16">
        <v>180.73865989553789</v>
      </c>
      <c r="O1504" s="41">
        <f t="shared" si="33"/>
        <v>0.17065270306335067</v>
      </c>
    </row>
    <row r="1505" spans="13:15" x14ac:dyDescent="0.25">
      <c r="M1505" s="20">
        <v>1504</v>
      </c>
      <c r="N1505" s="16">
        <v>123.18553790868958</v>
      </c>
      <c r="O1505" s="41">
        <f t="shared" si="33"/>
        <v>-0.202121543811001</v>
      </c>
    </row>
    <row r="1506" spans="13:15" x14ac:dyDescent="0.25">
      <c r="M1506" s="20">
        <v>1505</v>
      </c>
      <c r="N1506" s="16">
        <v>223.53486708215323</v>
      </c>
      <c r="O1506" s="41">
        <f t="shared" si="33"/>
        <v>0.4478457266966267</v>
      </c>
    </row>
    <row r="1507" spans="13:15" x14ac:dyDescent="0.25">
      <c r="M1507" s="20">
        <v>1506</v>
      </c>
      <c r="N1507" s="16">
        <v>314.97259880859389</v>
      </c>
      <c r="O1507" s="41">
        <f t="shared" si="33"/>
        <v>1.0400921662210014</v>
      </c>
    </row>
    <row r="1508" spans="13:15" x14ac:dyDescent="0.25">
      <c r="M1508" s="20">
        <v>1507</v>
      </c>
      <c r="N1508" s="16">
        <v>139.72712690546558</v>
      </c>
      <c r="O1508" s="41">
        <f t="shared" si="33"/>
        <v>-9.4980902825663627E-2</v>
      </c>
    </row>
    <row r="1509" spans="13:15" x14ac:dyDescent="0.25">
      <c r="M1509" s="20">
        <v>1508</v>
      </c>
      <c r="N1509" s="16">
        <v>229.61768497793426</v>
      </c>
      <c r="O1509" s="41">
        <f t="shared" si="33"/>
        <v>0.48724442101058174</v>
      </c>
    </row>
    <row r="1510" spans="13:15" x14ac:dyDescent="0.25">
      <c r="M1510" s="20">
        <v>1509</v>
      </c>
      <c r="N1510" s="16">
        <v>117.31375045818629</v>
      </c>
      <c r="O1510" s="41">
        <f t="shared" si="33"/>
        <v>-0.24015338411964338</v>
      </c>
    </row>
    <row r="1511" spans="13:15" x14ac:dyDescent="0.25">
      <c r="M1511" s="20">
        <v>1510</v>
      </c>
      <c r="N1511" s="16">
        <v>148.19056016288823</v>
      </c>
      <c r="O1511" s="41">
        <f t="shared" si="33"/>
        <v>-4.0162852134547067E-2</v>
      </c>
    </row>
    <row r="1512" spans="13:15" x14ac:dyDescent="0.25">
      <c r="M1512" s="20">
        <v>1511</v>
      </c>
      <c r="N1512" s="16">
        <v>155.37398385279144</v>
      </c>
      <c r="O1512" s="41">
        <f t="shared" si="33"/>
        <v>6.3645170774127013E-3</v>
      </c>
    </row>
    <row r="1513" spans="13:15" x14ac:dyDescent="0.25">
      <c r="M1513" s="20">
        <v>1512</v>
      </c>
      <c r="N1513" s="16">
        <v>224.31345530540926</v>
      </c>
      <c r="O1513" s="41">
        <f t="shared" si="33"/>
        <v>0.45288867881685801</v>
      </c>
    </row>
    <row r="1514" spans="13:15" x14ac:dyDescent="0.25">
      <c r="M1514" s="20">
        <v>1513</v>
      </c>
      <c r="N1514" s="16">
        <v>163.21265031362222</v>
      </c>
      <c r="O1514" s="41">
        <f t="shared" si="33"/>
        <v>5.7135924180282904E-2</v>
      </c>
    </row>
    <row r="1515" spans="13:15" x14ac:dyDescent="0.25">
      <c r="M1515" s="20">
        <v>1514</v>
      </c>
      <c r="N1515" s="16">
        <v>247.56998317494282</v>
      </c>
      <c r="O1515" s="41">
        <f t="shared" si="33"/>
        <v>0.6035222910726592</v>
      </c>
    </row>
    <row r="1516" spans="13:15" x14ac:dyDescent="0.25">
      <c r="M1516" s="20">
        <v>1515</v>
      </c>
      <c r="N1516" s="16">
        <v>154.43624330121787</v>
      </c>
      <c r="O1516" s="41">
        <f t="shared" si="33"/>
        <v>2.9072792734252673E-4</v>
      </c>
    </row>
    <row r="1517" spans="13:15" x14ac:dyDescent="0.25">
      <c r="M1517" s="20">
        <v>1516</v>
      </c>
      <c r="N1517" s="16">
        <v>138.49197455309758</v>
      </c>
      <c r="O1517" s="41">
        <f t="shared" si="33"/>
        <v>-0.1029810420367786</v>
      </c>
    </row>
    <row r="1518" spans="13:15" x14ac:dyDescent="0.25">
      <c r="M1518" s="20">
        <v>1517</v>
      </c>
      <c r="N1518" s="16">
        <v>203.09971501892193</v>
      </c>
      <c r="O1518" s="41">
        <f t="shared" si="33"/>
        <v>0.31548629670993278</v>
      </c>
    </row>
    <row r="1519" spans="13:15" x14ac:dyDescent="0.25">
      <c r="M1519" s="20">
        <v>1518</v>
      </c>
      <c r="N1519" s="16">
        <v>128.07495202445332</v>
      </c>
      <c r="O1519" s="41">
        <f t="shared" si="33"/>
        <v>-0.17045258126406648</v>
      </c>
    </row>
    <row r="1520" spans="13:15" x14ac:dyDescent="0.25">
      <c r="M1520" s="20">
        <v>1519</v>
      </c>
      <c r="N1520" s="16">
        <v>104.97574920802144</v>
      </c>
      <c r="O1520" s="41">
        <f t="shared" si="33"/>
        <v>-0.32006719183655608</v>
      </c>
    </row>
    <row r="1521" spans="13:15" x14ac:dyDescent="0.25">
      <c r="M1521" s="20">
        <v>1520</v>
      </c>
      <c r="N1521" s="16">
        <v>191.00854369841878</v>
      </c>
      <c r="O1521" s="41">
        <f t="shared" si="33"/>
        <v>0.23717121792308071</v>
      </c>
    </row>
    <row r="1522" spans="13:15" x14ac:dyDescent="0.25">
      <c r="M1522" s="20">
        <v>1521</v>
      </c>
      <c r="N1522" s="16">
        <v>182.33329631932088</v>
      </c>
      <c r="O1522" s="41">
        <f t="shared" si="33"/>
        <v>0.18098123731819027</v>
      </c>
    </row>
    <row r="1523" spans="13:15" x14ac:dyDescent="0.25">
      <c r="M1523" s="20">
        <v>1522</v>
      </c>
      <c r="N1523" s="16">
        <v>172.63894790478213</v>
      </c>
      <c r="O1523" s="41">
        <f t="shared" si="33"/>
        <v>0.11819049192660125</v>
      </c>
    </row>
    <row r="1524" spans="13:15" x14ac:dyDescent="0.25">
      <c r="M1524" s="20">
        <v>1523</v>
      </c>
      <c r="N1524" s="16">
        <v>146.9961810504829</v>
      </c>
      <c r="O1524" s="41">
        <f t="shared" si="33"/>
        <v>-4.7898901174790121E-2</v>
      </c>
    </row>
    <row r="1525" spans="13:15" x14ac:dyDescent="0.25">
      <c r="M1525" s="20">
        <v>1524</v>
      </c>
      <c r="N1525" s="16">
        <v>296.65306863139011</v>
      </c>
      <c r="O1525" s="41">
        <f t="shared" si="33"/>
        <v>0.92143571754981357</v>
      </c>
    </row>
    <row r="1526" spans="13:15" x14ac:dyDescent="0.25">
      <c r="M1526" s="20">
        <v>1525</v>
      </c>
      <c r="N1526" s="16">
        <v>137.15236052776464</v>
      </c>
      <c r="O1526" s="41">
        <f t="shared" si="33"/>
        <v>-0.11165778436033003</v>
      </c>
    </row>
    <row r="1527" spans="13:15" x14ac:dyDescent="0.25">
      <c r="M1527" s="20">
        <v>1526</v>
      </c>
      <c r="N1527" s="16">
        <v>96.73955821261579</v>
      </c>
      <c r="O1527" s="41">
        <f t="shared" si="33"/>
        <v>-0.37341338383161848</v>
      </c>
    </row>
    <row r="1528" spans="13:15" x14ac:dyDescent="0.25">
      <c r="M1528" s="20">
        <v>1527</v>
      </c>
      <c r="N1528" s="16">
        <v>136.29391630252147</v>
      </c>
      <c r="O1528" s="41">
        <f t="shared" si="33"/>
        <v>-0.11721796751810531</v>
      </c>
    </row>
    <row r="1529" spans="13:15" x14ac:dyDescent="0.25">
      <c r="M1529" s="20">
        <v>1528</v>
      </c>
      <c r="N1529" s="16">
        <v>119.49401414135689</v>
      </c>
      <c r="O1529" s="41">
        <f t="shared" si="33"/>
        <v>-0.2260317148787091</v>
      </c>
    </row>
    <row r="1530" spans="13:15" x14ac:dyDescent="0.25">
      <c r="M1530" s="20">
        <v>1529</v>
      </c>
      <c r="N1530" s="16">
        <v>155.81365972869591</v>
      </c>
      <c r="O1530" s="41">
        <f t="shared" si="33"/>
        <v>9.2123181671008858E-3</v>
      </c>
    </row>
    <row r="1531" spans="13:15" x14ac:dyDescent="0.25">
      <c r="M1531" s="20">
        <v>1530</v>
      </c>
      <c r="N1531" s="16">
        <v>135.2520577009646</v>
      </c>
      <c r="O1531" s="41">
        <f t="shared" si="33"/>
        <v>-0.12396613411858404</v>
      </c>
    </row>
    <row r="1532" spans="13:15" x14ac:dyDescent="0.25">
      <c r="M1532" s="20">
        <v>1531</v>
      </c>
      <c r="N1532" s="16">
        <v>134.80856813219779</v>
      </c>
      <c r="O1532" s="41">
        <f t="shared" si="33"/>
        <v>-0.12683863667424833</v>
      </c>
    </row>
    <row r="1533" spans="13:15" x14ac:dyDescent="0.25">
      <c r="M1533" s="20">
        <v>1532</v>
      </c>
      <c r="N1533" s="16">
        <v>323.59344488025084</v>
      </c>
      <c r="O1533" s="41">
        <f t="shared" si="33"/>
        <v>1.0959297870283664</v>
      </c>
    </row>
    <row r="1534" spans="13:15" x14ac:dyDescent="0.25">
      <c r="M1534" s="20">
        <v>1533</v>
      </c>
      <c r="N1534" s="16">
        <v>107.66068188648697</v>
      </c>
      <c r="O1534" s="41">
        <f t="shared" si="33"/>
        <v>-0.30267675804997474</v>
      </c>
    </row>
    <row r="1535" spans="13:15" x14ac:dyDescent="0.25">
      <c r="M1535" s="20">
        <v>1534</v>
      </c>
      <c r="N1535" s="16">
        <v>244.73451940429874</v>
      </c>
      <c r="O1535" s="41">
        <f t="shared" si="33"/>
        <v>0.58515686040353088</v>
      </c>
    </row>
    <row r="1536" spans="13:15" x14ac:dyDescent="0.25">
      <c r="M1536" s="20">
        <v>1535</v>
      </c>
      <c r="N1536" s="16">
        <v>201.45267161428728</v>
      </c>
      <c r="O1536" s="41">
        <f t="shared" si="33"/>
        <v>0.30481832000360654</v>
      </c>
    </row>
    <row r="1537" spans="13:15" x14ac:dyDescent="0.25">
      <c r="M1537" s="20">
        <v>1536</v>
      </c>
      <c r="N1537" s="16">
        <v>176.33302751044485</v>
      </c>
      <c r="O1537" s="41">
        <f t="shared" si="33"/>
        <v>0.1421172172779992</v>
      </c>
    </row>
    <row r="1538" spans="13:15" x14ac:dyDescent="0.25">
      <c r="M1538" s="20">
        <v>1537</v>
      </c>
      <c r="N1538" s="16">
        <v>186.07081621339773</v>
      </c>
      <c r="O1538" s="41">
        <f t="shared" si="33"/>
        <v>0.20518932743727669</v>
      </c>
    </row>
    <row r="1539" spans="13:15" x14ac:dyDescent="0.25">
      <c r="M1539" s="20">
        <v>1538</v>
      </c>
      <c r="N1539" s="16">
        <v>203.67193664892113</v>
      </c>
      <c r="O1539" s="41">
        <f t="shared" ref="O1539:O1602" si="34">N1539/$B$2-1</f>
        <v>0.31919260281122308</v>
      </c>
    </row>
    <row r="1540" spans="13:15" x14ac:dyDescent="0.25">
      <c r="M1540" s="20">
        <v>1539</v>
      </c>
      <c r="N1540" s="16">
        <v>127.09140866146517</v>
      </c>
      <c r="O1540" s="41">
        <f t="shared" si="34"/>
        <v>-0.17682303735313765</v>
      </c>
    </row>
    <row r="1541" spans="13:15" x14ac:dyDescent="0.25">
      <c r="M1541" s="20">
        <v>1540</v>
      </c>
      <c r="N1541" s="16">
        <v>163.58658288835255</v>
      </c>
      <c r="O1541" s="41">
        <f t="shared" si="34"/>
        <v>5.9557902851722133E-2</v>
      </c>
    </row>
    <row r="1542" spans="13:15" x14ac:dyDescent="0.25">
      <c r="M1542" s="20">
        <v>1541</v>
      </c>
      <c r="N1542" s="16">
        <v>207.33092409581502</v>
      </c>
      <c r="O1542" s="41">
        <f t="shared" si="34"/>
        <v>0.34289203461876716</v>
      </c>
    </row>
    <row r="1543" spans="13:15" x14ac:dyDescent="0.25">
      <c r="M1543" s="20">
        <v>1542</v>
      </c>
      <c r="N1543" s="16">
        <v>247.37079363601427</v>
      </c>
      <c r="O1543" s="41">
        <f t="shared" si="34"/>
        <v>0.60223213116827901</v>
      </c>
    </row>
    <row r="1544" spans="13:15" x14ac:dyDescent="0.25">
      <c r="M1544" s="20">
        <v>1543</v>
      </c>
      <c r="N1544" s="16">
        <v>102.73141428377907</v>
      </c>
      <c r="O1544" s="41">
        <f t="shared" si="34"/>
        <v>-0.33460385348471888</v>
      </c>
    </row>
    <row r="1545" spans="13:15" x14ac:dyDescent="0.25">
      <c r="M1545" s="20">
        <v>1544</v>
      </c>
      <c r="N1545" s="16">
        <v>210.90164447246795</v>
      </c>
      <c r="O1545" s="41">
        <f t="shared" si="34"/>
        <v>0.36601975650863916</v>
      </c>
    </row>
    <row r="1546" spans="13:15" x14ac:dyDescent="0.25">
      <c r="M1546" s="20">
        <v>1545</v>
      </c>
      <c r="N1546" s="16">
        <v>96.111476503048038</v>
      </c>
      <c r="O1546" s="41">
        <f t="shared" si="34"/>
        <v>-0.37748149826532684</v>
      </c>
    </row>
    <row r="1547" spans="13:15" x14ac:dyDescent="0.25">
      <c r="M1547" s="20">
        <v>1546</v>
      </c>
      <c r="N1547" s="16">
        <v>126.76123105845421</v>
      </c>
      <c r="O1547" s="41">
        <f t="shared" si="34"/>
        <v>-0.1789616130384899</v>
      </c>
    </row>
    <row r="1548" spans="13:15" x14ac:dyDescent="0.25">
      <c r="M1548" s="20">
        <v>1547</v>
      </c>
      <c r="N1548" s="16">
        <v>246.26747273393445</v>
      </c>
      <c r="O1548" s="41">
        <f t="shared" si="34"/>
        <v>0.59508587038980165</v>
      </c>
    </row>
    <row r="1549" spans="13:15" x14ac:dyDescent="0.25">
      <c r="M1549" s="20">
        <v>1548</v>
      </c>
      <c r="N1549" s="16">
        <v>203.01113211379607</v>
      </c>
      <c r="O1549" s="41">
        <f t="shared" si="34"/>
        <v>0.31491254111502709</v>
      </c>
    </row>
    <row r="1550" spans="13:15" x14ac:dyDescent="0.25">
      <c r="M1550" s="20">
        <v>1549</v>
      </c>
      <c r="N1550" s="16">
        <v>227.18458150194479</v>
      </c>
      <c r="O1550" s="41">
        <f t="shared" si="34"/>
        <v>0.47148509667650651</v>
      </c>
    </row>
    <row r="1551" spans="13:15" x14ac:dyDescent="0.25">
      <c r="M1551" s="20">
        <v>1550</v>
      </c>
      <c r="N1551" s="16">
        <v>129.44355325333041</v>
      </c>
      <c r="O1551" s="41">
        <f t="shared" si="34"/>
        <v>-0.16158808747548359</v>
      </c>
    </row>
    <row r="1552" spans="13:15" x14ac:dyDescent="0.25">
      <c r="M1552" s="20">
        <v>1551</v>
      </c>
      <c r="N1552" s="16">
        <v>176.73892963803331</v>
      </c>
      <c r="O1552" s="41">
        <f t="shared" si="34"/>
        <v>0.14474626422963222</v>
      </c>
    </row>
    <row r="1553" spans="13:15" x14ac:dyDescent="0.25">
      <c r="M1553" s="20">
        <v>1552</v>
      </c>
      <c r="N1553" s="16">
        <v>105.9751952782466</v>
      </c>
      <c r="O1553" s="41">
        <f t="shared" si="34"/>
        <v>-0.31359373317336048</v>
      </c>
    </row>
    <row r="1554" spans="13:15" x14ac:dyDescent="0.25">
      <c r="M1554" s="20">
        <v>1553</v>
      </c>
      <c r="N1554" s="16">
        <v>213.08769221408951</v>
      </c>
      <c r="O1554" s="41">
        <f t="shared" si="34"/>
        <v>0.38017888936507327</v>
      </c>
    </row>
    <row r="1555" spans="13:15" x14ac:dyDescent="0.25">
      <c r="M1555" s="20">
        <v>1554</v>
      </c>
      <c r="N1555" s="16">
        <v>362.01288612205428</v>
      </c>
      <c r="O1555" s="41">
        <f t="shared" si="34"/>
        <v>1.3447742941520531</v>
      </c>
    </row>
    <row r="1556" spans="13:15" x14ac:dyDescent="0.25">
      <c r="M1556" s="20">
        <v>1555</v>
      </c>
      <c r="N1556" s="16">
        <v>178.28473858079855</v>
      </c>
      <c r="O1556" s="41">
        <f t="shared" si="34"/>
        <v>0.15475854061982752</v>
      </c>
    </row>
    <row r="1557" spans="13:15" x14ac:dyDescent="0.25">
      <c r="M1557" s="20">
        <v>1556</v>
      </c>
      <c r="N1557" s="16">
        <v>261.94056827928773</v>
      </c>
      <c r="O1557" s="41">
        <f t="shared" si="34"/>
        <v>0.69660123891218917</v>
      </c>
    </row>
    <row r="1558" spans="13:15" x14ac:dyDescent="0.25">
      <c r="M1558" s="20">
        <v>1557</v>
      </c>
      <c r="N1558" s="16">
        <v>195.43671426810343</v>
      </c>
      <c r="O1558" s="41">
        <f t="shared" si="34"/>
        <v>0.26585268457787969</v>
      </c>
    </row>
    <row r="1559" spans="13:15" x14ac:dyDescent="0.25">
      <c r="M1559" s="20">
        <v>1558</v>
      </c>
      <c r="N1559" s="16">
        <v>183.76056465220938</v>
      </c>
      <c r="O1559" s="41">
        <f t="shared" si="34"/>
        <v>0.19022572066701193</v>
      </c>
    </row>
    <row r="1560" spans="13:15" x14ac:dyDescent="0.25">
      <c r="M1560" s="20">
        <v>1559</v>
      </c>
      <c r="N1560" s="16">
        <v>119.41186616630091</v>
      </c>
      <c r="O1560" s="41">
        <f t="shared" si="34"/>
        <v>-0.22656379113237857</v>
      </c>
    </row>
    <row r="1561" spans="13:15" x14ac:dyDescent="0.25">
      <c r="M1561" s="20">
        <v>1560</v>
      </c>
      <c r="N1561" s="16">
        <v>138.37345516661563</v>
      </c>
      <c r="O1561" s="41">
        <f t="shared" si="34"/>
        <v>-0.10374869761323746</v>
      </c>
    </row>
    <row r="1562" spans="13:15" x14ac:dyDescent="0.25">
      <c r="M1562" s="20">
        <v>1561</v>
      </c>
      <c r="N1562" s="16">
        <v>131.88543716897877</v>
      </c>
      <c r="O1562" s="41">
        <f t="shared" si="34"/>
        <v>-0.14577189182551664</v>
      </c>
    </row>
    <row r="1563" spans="13:15" x14ac:dyDescent="0.25">
      <c r="M1563" s="20">
        <v>1562</v>
      </c>
      <c r="N1563" s="16">
        <v>228.7561294946542</v>
      </c>
      <c r="O1563" s="41">
        <f t="shared" si="34"/>
        <v>0.48166408608985267</v>
      </c>
    </row>
    <row r="1564" spans="13:15" x14ac:dyDescent="0.25">
      <c r="M1564" s="20">
        <v>1563</v>
      </c>
      <c r="N1564" s="16">
        <v>128.54021449880435</v>
      </c>
      <c r="O1564" s="41">
        <f t="shared" si="34"/>
        <v>-0.16743905458666508</v>
      </c>
    </row>
    <row r="1565" spans="13:15" x14ac:dyDescent="0.25">
      <c r="M1565" s="20">
        <v>1564</v>
      </c>
      <c r="N1565" s="16">
        <v>121.61657225609024</v>
      </c>
      <c r="O1565" s="41">
        <f t="shared" si="34"/>
        <v>-0.21228380728739582</v>
      </c>
    </row>
    <row r="1566" spans="13:15" x14ac:dyDescent="0.25">
      <c r="M1566" s="20">
        <v>1565</v>
      </c>
      <c r="N1566" s="16">
        <v>171.89770706947479</v>
      </c>
      <c r="O1566" s="41">
        <f t="shared" si="34"/>
        <v>0.1133894405744722</v>
      </c>
    </row>
    <row r="1567" spans="13:15" x14ac:dyDescent="0.25">
      <c r="M1567" s="20">
        <v>1566</v>
      </c>
      <c r="N1567" s="16">
        <v>161.48212611932288</v>
      </c>
      <c r="O1567" s="41">
        <f t="shared" si="34"/>
        <v>4.5927238518101321E-2</v>
      </c>
    </row>
    <row r="1568" spans="13:15" x14ac:dyDescent="0.25">
      <c r="M1568" s="20">
        <v>1567</v>
      </c>
      <c r="N1568" s="16">
        <v>129.84408575860846</v>
      </c>
      <c r="O1568" s="41">
        <f t="shared" si="34"/>
        <v>-0.15899381981720018</v>
      </c>
    </row>
    <row r="1569" spans="13:15" x14ac:dyDescent="0.25">
      <c r="M1569" s="20">
        <v>1568</v>
      </c>
      <c r="N1569" s="16">
        <v>154.31772767521193</v>
      </c>
      <c r="O1569" s="41">
        <f t="shared" si="34"/>
        <v>-4.7690329233829321E-4</v>
      </c>
    </row>
    <row r="1570" spans="13:15" x14ac:dyDescent="0.25">
      <c r="M1570" s="20">
        <v>1569</v>
      </c>
      <c r="N1570" s="16">
        <v>279.25391626138332</v>
      </c>
      <c r="O1570" s="41">
        <f t="shared" si="34"/>
        <v>0.80874059872613779</v>
      </c>
    </row>
    <row r="1571" spans="13:15" x14ac:dyDescent="0.25">
      <c r="M1571" s="20">
        <v>1570</v>
      </c>
      <c r="N1571" s="16">
        <v>138.75161020474042</v>
      </c>
      <c r="O1571" s="41">
        <f t="shared" si="34"/>
        <v>-0.10129936985008114</v>
      </c>
    </row>
    <row r="1572" spans="13:15" x14ac:dyDescent="0.25">
      <c r="M1572" s="20">
        <v>1571</v>
      </c>
      <c r="N1572" s="16">
        <v>119.02571624941996</v>
      </c>
      <c r="O1572" s="41">
        <f t="shared" si="34"/>
        <v>-0.2290649020969372</v>
      </c>
    </row>
    <row r="1573" spans="13:15" x14ac:dyDescent="0.25">
      <c r="M1573" s="20">
        <v>1572</v>
      </c>
      <c r="N1573" s="16">
        <v>263.7010153492767</v>
      </c>
      <c r="O1573" s="41">
        <f t="shared" si="34"/>
        <v>0.70800373643138981</v>
      </c>
    </row>
    <row r="1574" spans="13:15" x14ac:dyDescent="0.25">
      <c r="M1574" s="20">
        <v>1573</v>
      </c>
      <c r="N1574" s="16">
        <v>121.11100812050111</v>
      </c>
      <c r="O1574" s="41">
        <f t="shared" si="34"/>
        <v>-0.21555836969834519</v>
      </c>
    </row>
    <row r="1575" spans="13:15" x14ac:dyDescent="0.25">
      <c r="M1575" s="20">
        <v>1574</v>
      </c>
      <c r="N1575" s="16">
        <v>198.21408578283823</v>
      </c>
      <c r="O1575" s="41">
        <f t="shared" si="34"/>
        <v>0.28384184900465281</v>
      </c>
    </row>
    <row r="1576" spans="13:15" x14ac:dyDescent="0.25">
      <c r="M1576" s="20">
        <v>1575</v>
      </c>
      <c r="N1576" s="16">
        <v>160.76803605087781</v>
      </c>
      <c r="O1576" s="41">
        <f t="shared" si="34"/>
        <v>4.13020439452354E-2</v>
      </c>
    </row>
    <row r="1577" spans="13:15" x14ac:dyDescent="0.25">
      <c r="M1577" s="20">
        <v>1576</v>
      </c>
      <c r="N1577" s="16">
        <v>283.86117023794134</v>
      </c>
      <c r="O1577" s="41">
        <f t="shared" si="34"/>
        <v>0.83858199693321933</v>
      </c>
    </row>
    <row r="1578" spans="13:15" x14ac:dyDescent="0.25">
      <c r="M1578" s="20">
        <v>1577</v>
      </c>
      <c r="N1578" s="16">
        <v>243.61929739375287</v>
      </c>
      <c r="O1578" s="41">
        <f t="shared" si="34"/>
        <v>0.5779335155922114</v>
      </c>
    </row>
    <row r="1579" spans="13:15" x14ac:dyDescent="0.25">
      <c r="M1579" s="20">
        <v>1578</v>
      </c>
      <c r="N1579" s="16">
        <v>147.93320912212437</v>
      </c>
      <c r="O1579" s="41">
        <f t="shared" si="34"/>
        <v>-4.1829726790365118E-2</v>
      </c>
    </row>
    <row r="1580" spans="13:15" x14ac:dyDescent="0.25">
      <c r="M1580" s="20">
        <v>1579</v>
      </c>
      <c r="N1580" s="16">
        <v>161.47723724729624</v>
      </c>
      <c r="O1580" s="41">
        <f t="shared" si="34"/>
        <v>4.5895573066690787E-2</v>
      </c>
    </row>
    <row r="1581" spans="13:15" x14ac:dyDescent="0.25">
      <c r="M1581" s="20">
        <v>1580</v>
      </c>
      <c r="N1581" s="16">
        <v>149.51908311410818</v>
      </c>
      <c r="O1581" s="41">
        <f t="shared" si="34"/>
        <v>-3.1557947213672777E-2</v>
      </c>
    </row>
    <row r="1582" spans="13:15" x14ac:dyDescent="0.25">
      <c r="M1582" s="20">
        <v>1581</v>
      </c>
      <c r="N1582" s="16">
        <v>189.65222234264866</v>
      </c>
      <c r="O1582" s="41">
        <f t="shared" si="34"/>
        <v>0.2283862614435288</v>
      </c>
    </row>
    <row r="1583" spans="13:15" x14ac:dyDescent="0.25">
      <c r="M1583" s="20">
        <v>1582</v>
      </c>
      <c r="N1583" s="16">
        <v>190.23626240083442</v>
      </c>
      <c r="O1583" s="41">
        <f t="shared" si="34"/>
        <v>0.23216911605364721</v>
      </c>
    </row>
    <row r="1584" spans="13:15" x14ac:dyDescent="0.25">
      <c r="M1584" s="20">
        <v>1583</v>
      </c>
      <c r="N1584" s="16">
        <v>205.9040803083314</v>
      </c>
      <c r="O1584" s="41">
        <f t="shared" si="34"/>
        <v>0.33365030107027094</v>
      </c>
    </row>
    <row r="1585" spans="13:15" x14ac:dyDescent="0.25">
      <c r="M1585" s="20">
        <v>1584</v>
      </c>
      <c r="N1585" s="16">
        <v>177.98364985299929</v>
      </c>
      <c r="O1585" s="41">
        <f t="shared" si="34"/>
        <v>0.15280837493162425</v>
      </c>
    </row>
    <row r="1586" spans="13:15" x14ac:dyDescent="0.25">
      <c r="M1586" s="20">
        <v>1585</v>
      </c>
      <c r="N1586" s="16">
        <v>155.98847401645764</v>
      </c>
      <c r="O1586" s="41">
        <f t="shared" si="34"/>
        <v>1.0344598436417218E-2</v>
      </c>
    </row>
    <row r="1587" spans="13:15" x14ac:dyDescent="0.25">
      <c r="M1587" s="20">
        <v>1586</v>
      </c>
      <c r="N1587" s="16">
        <v>220.54710755318749</v>
      </c>
      <c r="O1587" s="41">
        <f t="shared" si="34"/>
        <v>0.42849386932029909</v>
      </c>
    </row>
    <row r="1588" spans="13:15" x14ac:dyDescent="0.25">
      <c r="M1588" s="20">
        <v>1587</v>
      </c>
      <c r="N1588" s="16">
        <v>193.87953531303609</v>
      </c>
      <c r="O1588" s="41">
        <f t="shared" si="34"/>
        <v>0.25576676408938792</v>
      </c>
    </row>
    <row r="1589" spans="13:15" x14ac:dyDescent="0.25">
      <c r="M1589" s="20">
        <v>1588</v>
      </c>
      <c r="N1589" s="16">
        <v>251.38179402711495</v>
      </c>
      <c r="O1589" s="41">
        <f t="shared" si="34"/>
        <v>0.62821156718127158</v>
      </c>
    </row>
    <row r="1590" spans="13:15" x14ac:dyDescent="0.25">
      <c r="M1590" s="20">
        <v>1589</v>
      </c>
      <c r="N1590" s="16">
        <v>143.39539755945501</v>
      </c>
      <c r="O1590" s="41">
        <f t="shared" si="34"/>
        <v>-7.122134325416607E-2</v>
      </c>
    </row>
    <row r="1591" spans="13:15" x14ac:dyDescent="0.25">
      <c r="M1591" s="20">
        <v>1590</v>
      </c>
      <c r="N1591" s="16">
        <v>337.25735207323413</v>
      </c>
      <c r="O1591" s="41">
        <f t="shared" si="34"/>
        <v>1.1844315491810664</v>
      </c>
    </row>
    <row r="1592" spans="13:15" x14ac:dyDescent="0.25">
      <c r="M1592" s="20">
        <v>1591</v>
      </c>
      <c r="N1592" s="16">
        <v>243.69504368314719</v>
      </c>
      <c r="O1592" s="41">
        <f t="shared" si="34"/>
        <v>0.57842412783022246</v>
      </c>
    </row>
    <row r="1593" spans="13:15" x14ac:dyDescent="0.25">
      <c r="M1593" s="20">
        <v>1592</v>
      </c>
      <c r="N1593" s="16">
        <v>201.98285466619291</v>
      </c>
      <c r="O1593" s="41">
        <f t="shared" si="34"/>
        <v>0.30825234028012294</v>
      </c>
    </row>
    <row r="1594" spans="13:15" x14ac:dyDescent="0.25">
      <c r="M1594" s="20">
        <v>1593</v>
      </c>
      <c r="N1594" s="16">
        <v>221.99974690278066</v>
      </c>
      <c r="O1594" s="41">
        <f t="shared" si="34"/>
        <v>0.43790268192386872</v>
      </c>
    </row>
    <row r="1595" spans="13:15" x14ac:dyDescent="0.25">
      <c r="M1595" s="20">
        <v>1594</v>
      </c>
      <c r="N1595" s="16">
        <v>201.22230972047055</v>
      </c>
      <c r="O1595" s="41">
        <f t="shared" si="34"/>
        <v>0.30332625530734725</v>
      </c>
    </row>
    <row r="1596" spans="13:15" x14ac:dyDescent="0.25">
      <c r="M1596" s="20">
        <v>1595</v>
      </c>
      <c r="N1596" s="16">
        <v>132.82379048316548</v>
      </c>
      <c r="O1596" s="41">
        <f t="shared" si="34"/>
        <v>-0.13969413378351259</v>
      </c>
    </row>
    <row r="1597" spans="13:15" x14ac:dyDescent="0.25">
      <c r="M1597" s="20">
        <v>1596</v>
      </c>
      <c r="N1597" s="16">
        <v>93.10131597761989</v>
      </c>
      <c r="O1597" s="41">
        <f t="shared" si="34"/>
        <v>-0.39697844793721082</v>
      </c>
    </row>
    <row r="1598" spans="13:15" x14ac:dyDescent="0.25">
      <c r="M1598" s="20">
        <v>1597</v>
      </c>
      <c r="N1598" s="16">
        <v>252.54427866504082</v>
      </c>
      <c r="O1598" s="41">
        <f t="shared" si="34"/>
        <v>0.6357410342274703</v>
      </c>
    </row>
    <row r="1599" spans="13:15" x14ac:dyDescent="0.25">
      <c r="M1599" s="20">
        <v>1598</v>
      </c>
      <c r="N1599" s="16">
        <v>348.56855624025638</v>
      </c>
      <c r="O1599" s="41">
        <f t="shared" si="34"/>
        <v>1.2576947444525111</v>
      </c>
    </row>
    <row r="1600" spans="13:15" x14ac:dyDescent="0.25">
      <c r="M1600" s="20">
        <v>1599</v>
      </c>
      <c r="N1600" s="16">
        <v>229.5091300814764</v>
      </c>
      <c r="O1600" s="41">
        <f t="shared" si="34"/>
        <v>0.48654130589927891</v>
      </c>
    </row>
    <row r="1601" spans="13:15" x14ac:dyDescent="0.25">
      <c r="M1601" s="20">
        <v>1600</v>
      </c>
      <c r="N1601" s="16">
        <v>238.93827579002917</v>
      </c>
      <c r="O1601" s="41">
        <f t="shared" si="34"/>
        <v>0.5476143210343658</v>
      </c>
    </row>
    <row r="1602" spans="13:15" x14ac:dyDescent="0.25">
      <c r="M1602" s="20">
        <v>1601</v>
      </c>
      <c r="N1602" s="16">
        <v>173.66683160797621</v>
      </c>
      <c r="O1602" s="41">
        <f t="shared" si="34"/>
        <v>0.12484814246066178</v>
      </c>
    </row>
    <row r="1603" spans="13:15" x14ac:dyDescent="0.25">
      <c r="M1603" s="20">
        <v>1602</v>
      </c>
      <c r="N1603" s="16">
        <v>455.2159051404995</v>
      </c>
      <c r="O1603" s="41">
        <f t="shared" ref="O1603:O1666" si="35">N1603/$B$2-1</f>
        <v>1.9484545815386558</v>
      </c>
    </row>
    <row r="1604" spans="13:15" x14ac:dyDescent="0.25">
      <c r="M1604" s="20">
        <v>1603</v>
      </c>
      <c r="N1604" s="16">
        <v>137.08531508612873</v>
      </c>
      <c r="O1604" s="41">
        <f t="shared" si="35"/>
        <v>-0.11209204080288926</v>
      </c>
    </row>
    <row r="1605" spans="13:15" x14ac:dyDescent="0.25">
      <c r="M1605" s="20">
        <v>1604</v>
      </c>
      <c r="N1605" s="16">
        <v>198.53612643304137</v>
      </c>
      <c r="O1605" s="41">
        <f t="shared" si="35"/>
        <v>0.28592772126836485</v>
      </c>
    </row>
    <row r="1606" spans="13:15" x14ac:dyDescent="0.25">
      <c r="M1606" s="20">
        <v>1605</v>
      </c>
      <c r="N1606" s="16">
        <v>204.66945928881344</v>
      </c>
      <c r="O1606" s="41">
        <f t="shared" si="35"/>
        <v>0.32565360332672855</v>
      </c>
    </row>
    <row r="1607" spans="13:15" x14ac:dyDescent="0.25">
      <c r="M1607" s="20">
        <v>1606</v>
      </c>
      <c r="N1607" s="16">
        <v>260.78238890525847</v>
      </c>
      <c r="O1607" s="41">
        <f t="shared" si="35"/>
        <v>0.68909965726040978</v>
      </c>
    </row>
    <row r="1608" spans="13:15" x14ac:dyDescent="0.25">
      <c r="M1608" s="20">
        <v>1607</v>
      </c>
      <c r="N1608" s="16">
        <v>185.09049334107357</v>
      </c>
      <c r="O1608" s="41">
        <f t="shared" si="35"/>
        <v>0.19883973061596349</v>
      </c>
    </row>
    <row r="1609" spans="13:15" x14ac:dyDescent="0.25">
      <c r="M1609" s="20">
        <v>1608</v>
      </c>
      <c r="N1609" s="16">
        <v>190.69791184177319</v>
      </c>
      <c r="O1609" s="41">
        <f t="shared" si="35"/>
        <v>0.23515924094565976</v>
      </c>
    </row>
    <row r="1610" spans="13:15" x14ac:dyDescent="0.25">
      <c r="M1610" s="20">
        <v>1609</v>
      </c>
      <c r="N1610" s="16">
        <v>266.31998132247173</v>
      </c>
      <c r="O1610" s="41">
        <f t="shared" si="35"/>
        <v>0.72496690080100357</v>
      </c>
    </row>
    <row r="1611" spans="13:15" x14ac:dyDescent="0.25">
      <c r="M1611" s="20">
        <v>1610</v>
      </c>
      <c r="N1611" s="16">
        <v>96.060537074753924</v>
      </c>
      <c r="O1611" s="41">
        <f t="shared" si="35"/>
        <v>-0.37781143531066885</v>
      </c>
    </row>
    <row r="1612" spans="13:15" x14ac:dyDescent="0.25">
      <c r="M1612" s="20">
        <v>1611</v>
      </c>
      <c r="N1612" s="16">
        <v>208.18557160334447</v>
      </c>
      <c r="O1612" s="41">
        <f t="shared" si="35"/>
        <v>0.34842762625939327</v>
      </c>
    </row>
    <row r="1613" spans="13:15" x14ac:dyDescent="0.25">
      <c r="M1613" s="20">
        <v>1612</v>
      </c>
      <c r="N1613" s="16">
        <v>136.02331136157389</v>
      </c>
      <c r="O1613" s="41">
        <f t="shared" si="35"/>
        <v>-0.11897068830161495</v>
      </c>
    </row>
    <row r="1614" spans="13:15" x14ac:dyDescent="0.25">
      <c r="M1614" s="20">
        <v>1613</v>
      </c>
      <c r="N1614" s="16">
        <v>147.09390696839273</v>
      </c>
      <c r="O1614" s="41">
        <f t="shared" si="35"/>
        <v>-4.7265925861004976E-2</v>
      </c>
    </row>
    <row r="1615" spans="13:15" x14ac:dyDescent="0.25">
      <c r="M1615" s="20">
        <v>1614</v>
      </c>
      <c r="N1615" s="16">
        <v>198.52533378530933</v>
      </c>
      <c r="O1615" s="41">
        <f t="shared" si="35"/>
        <v>0.28585781678723166</v>
      </c>
    </row>
    <row r="1616" spans="13:15" x14ac:dyDescent="0.25">
      <c r="M1616" s="20">
        <v>1615</v>
      </c>
      <c r="N1616" s="16">
        <v>228.6417779911188</v>
      </c>
      <c r="O1616" s="41">
        <f t="shared" si="35"/>
        <v>0.48092342608501215</v>
      </c>
    </row>
    <row r="1617" spans="13:15" x14ac:dyDescent="0.25">
      <c r="M1617" s="20">
        <v>1616</v>
      </c>
      <c r="N1617" s="16">
        <v>105.26604367428448</v>
      </c>
      <c r="O1617" s="41">
        <f t="shared" si="35"/>
        <v>-0.31818694108217083</v>
      </c>
    </row>
    <row r="1618" spans="13:15" x14ac:dyDescent="0.25">
      <c r="M1618" s="20">
        <v>1617</v>
      </c>
      <c r="N1618" s="16">
        <v>158.68849183033035</v>
      </c>
      <c r="O1618" s="41">
        <f t="shared" si="35"/>
        <v>2.7832739346370428E-2</v>
      </c>
    </row>
    <row r="1619" spans="13:15" x14ac:dyDescent="0.25">
      <c r="M1619" s="20">
        <v>1618</v>
      </c>
      <c r="N1619" s="16">
        <v>141.78839063051092</v>
      </c>
      <c r="O1619" s="41">
        <f t="shared" si="35"/>
        <v>-8.1630001846064615E-2</v>
      </c>
    </row>
    <row r="1620" spans="13:15" x14ac:dyDescent="0.25">
      <c r="M1620" s="20">
        <v>1619</v>
      </c>
      <c r="N1620" s="16">
        <v>179.94086144469213</v>
      </c>
      <c r="O1620" s="41">
        <f t="shared" si="35"/>
        <v>0.165485325405897</v>
      </c>
    </row>
    <row r="1621" spans="13:15" x14ac:dyDescent="0.25">
      <c r="M1621" s="20">
        <v>1620</v>
      </c>
      <c r="N1621" s="16">
        <v>64.792435139566308</v>
      </c>
      <c r="O1621" s="41">
        <f t="shared" si="35"/>
        <v>-0.58033638526461861</v>
      </c>
    </row>
    <row r="1622" spans="13:15" x14ac:dyDescent="0.25">
      <c r="M1622" s="20">
        <v>1621</v>
      </c>
      <c r="N1622" s="16">
        <v>143.59590480210255</v>
      </c>
      <c r="O1622" s="41">
        <f t="shared" si="35"/>
        <v>-6.9922648521534958E-2</v>
      </c>
    </row>
    <row r="1623" spans="13:15" x14ac:dyDescent="0.25">
      <c r="M1623" s="20">
        <v>1622</v>
      </c>
      <c r="N1623" s="16">
        <v>224.78795063743391</v>
      </c>
      <c r="O1623" s="41">
        <f t="shared" si="35"/>
        <v>0.45596200714266621</v>
      </c>
    </row>
    <row r="1624" spans="13:15" x14ac:dyDescent="0.25">
      <c r="M1624" s="20">
        <v>1623</v>
      </c>
      <c r="N1624" s="16">
        <v>90.258608890331388</v>
      </c>
      <c r="O1624" s="41">
        <f t="shared" si="35"/>
        <v>-0.41539079390500222</v>
      </c>
    </row>
    <row r="1625" spans="13:15" x14ac:dyDescent="0.25">
      <c r="M1625" s="20">
        <v>1624</v>
      </c>
      <c r="N1625" s="16">
        <v>248.39571186352501</v>
      </c>
      <c r="O1625" s="41">
        <f t="shared" si="35"/>
        <v>0.60887057417846746</v>
      </c>
    </row>
    <row r="1626" spans="13:15" x14ac:dyDescent="0.25">
      <c r="M1626" s="20">
        <v>1625</v>
      </c>
      <c r="N1626" s="16">
        <v>125.46476846640975</v>
      </c>
      <c r="O1626" s="41">
        <f t="shared" si="35"/>
        <v>-0.18735886152243109</v>
      </c>
    </row>
    <row r="1627" spans="13:15" x14ac:dyDescent="0.25">
      <c r="M1627" s="20">
        <v>1626</v>
      </c>
      <c r="N1627" s="16">
        <v>208.6650083110446</v>
      </c>
      <c r="O1627" s="41">
        <f t="shared" si="35"/>
        <v>0.35153296010518664</v>
      </c>
    </row>
    <row r="1628" spans="13:15" x14ac:dyDescent="0.25">
      <c r="M1628" s="20">
        <v>1627</v>
      </c>
      <c r="N1628" s="16">
        <v>217.84539208247409</v>
      </c>
      <c r="O1628" s="41">
        <f t="shared" si="35"/>
        <v>0.41099473260806096</v>
      </c>
    </row>
    <row r="1629" spans="13:15" x14ac:dyDescent="0.25">
      <c r="M1629" s="20">
        <v>1628</v>
      </c>
      <c r="N1629" s="16">
        <v>191.13025864952414</v>
      </c>
      <c r="O1629" s="41">
        <f t="shared" si="35"/>
        <v>0.23795957132017409</v>
      </c>
    </row>
    <row r="1630" spans="13:15" x14ac:dyDescent="0.25">
      <c r="M1630" s="20">
        <v>1629</v>
      </c>
      <c r="N1630" s="16">
        <v>321.22501540628963</v>
      </c>
      <c r="O1630" s="41">
        <f t="shared" si="35"/>
        <v>1.0805893592122584</v>
      </c>
    </row>
    <row r="1631" spans="13:15" x14ac:dyDescent="0.25">
      <c r="M1631" s="20">
        <v>1630</v>
      </c>
      <c r="N1631" s="16">
        <v>280.09667274199546</v>
      </c>
      <c r="O1631" s="41">
        <f t="shared" si="35"/>
        <v>0.8141991716325816</v>
      </c>
    </row>
    <row r="1632" spans="13:15" x14ac:dyDescent="0.25">
      <c r="M1632" s="20">
        <v>1631</v>
      </c>
      <c r="N1632" s="16">
        <v>170.06216448207209</v>
      </c>
      <c r="O1632" s="41">
        <f t="shared" si="35"/>
        <v>0.10150054589763435</v>
      </c>
    </row>
    <row r="1633" spans="13:15" x14ac:dyDescent="0.25">
      <c r="M1633" s="20">
        <v>1632</v>
      </c>
      <c r="N1633" s="16">
        <v>117.73206253837334</v>
      </c>
      <c r="O1633" s="41">
        <f t="shared" si="35"/>
        <v>-0.23744395732806456</v>
      </c>
    </row>
    <row r="1634" spans="13:15" x14ac:dyDescent="0.25">
      <c r="M1634" s="20">
        <v>1633</v>
      </c>
      <c r="N1634" s="16">
        <v>100.07486653030227</v>
      </c>
      <c r="O1634" s="41">
        <f t="shared" si="35"/>
        <v>-0.35181043679247337</v>
      </c>
    </row>
    <row r="1635" spans="13:15" x14ac:dyDescent="0.25">
      <c r="M1635" s="20">
        <v>1634</v>
      </c>
      <c r="N1635" s="16">
        <v>144.18549556941809</v>
      </c>
      <c r="O1635" s="41">
        <f t="shared" si="35"/>
        <v>-6.6103841710319022E-2</v>
      </c>
    </row>
    <row r="1636" spans="13:15" x14ac:dyDescent="0.25">
      <c r="M1636" s="20">
        <v>1635</v>
      </c>
      <c r="N1636" s="16">
        <v>265.24374910677199</v>
      </c>
      <c r="O1636" s="41">
        <f t="shared" si="35"/>
        <v>0.71799609470361991</v>
      </c>
    </row>
    <row r="1637" spans="13:15" x14ac:dyDescent="0.25">
      <c r="M1637" s="20">
        <v>1636</v>
      </c>
      <c r="N1637" s="16">
        <v>197.36664682099715</v>
      </c>
      <c r="O1637" s="41">
        <f t="shared" si="35"/>
        <v>0.27835294744959072</v>
      </c>
    </row>
    <row r="1638" spans="13:15" x14ac:dyDescent="0.25">
      <c r="M1638" s="20">
        <v>1637</v>
      </c>
      <c r="N1638" s="16">
        <v>99.394269861872331</v>
      </c>
      <c r="O1638" s="41">
        <f t="shared" si="35"/>
        <v>-0.35621869305626286</v>
      </c>
    </row>
    <row r="1639" spans="13:15" x14ac:dyDescent="0.25">
      <c r="M1639" s="20">
        <v>1638</v>
      </c>
      <c r="N1639" s="16">
        <v>165.47230937629834</v>
      </c>
      <c r="O1639" s="41">
        <f t="shared" si="35"/>
        <v>7.1771840985532576E-2</v>
      </c>
    </row>
    <row r="1640" spans="13:15" x14ac:dyDescent="0.25">
      <c r="M1640" s="20">
        <v>1639</v>
      </c>
      <c r="N1640" s="16">
        <v>171.86784666128995</v>
      </c>
      <c r="O1640" s="41">
        <f t="shared" si="35"/>
        <v>0.11319603332238581</v>
      </c>
    </row>
    <row r="1641" spans="13:15" x14ac:dyDescent="0.25">
      <c r="M1641" s="20">
        <v>1640</v>
      </c>
      <c r="N1641" s="16">
        <v>212.39939427891409</v>
      </c>
      <c r="O1641" s="41">
        <f t="shared" si="35"/>
        <v>0.37572075163852525</v>
      </c>
    </row>
    <row r="1642" spans="13:15" x14ac:dyDescent="0.25">
      <c r="M1642" s="20">
        <v>1641</v>
      </c>
      <c r="N1642" s="16">
        <v>271.96107690191252</v>
      </c>
      <c r="O1642" s="41">
        <f t="shared" si="35"/>
        <v>0.76150453913542449</v>
      </c>
    </row>
    <row r="1643" spans="13:15" x14ac:dyDescent="0.25">
      <c r="M1643" s="20">
        <v>1642</v>
      </c>
      <c r="N1643" s="16">
        <v>188.13724345808683</v>
      </c>
      <c r="O1643" s="41">
        <f t="shared" si="35"/>
        <v>0.21857367277367135</v>
      </c>
    </row>
    <row r="1644" spans="13:15" x14ac:dyDescent="0.25">
      <c r="M1644" s="20">
        <v>1643</v>
      </c>
      <c r="N1644" s="16">
        <v>258.49797708845011</v>
      </c>
      <c r="O1644" s="41">
        <f t="shared" si="35"/>
        <v>0.67430341571583807</v>
      </c>
    </row>
    <row r="1645" spans="13:15" x14ac:dyDescent="0.25">
      <c r="M1645" s="20">
        <v>1644</v>
      </c>
      <c r="N1645" s="16">
        <v>441.70227162434287</v>
      </c>
      <c r="O1645" s="41">
        <f t="shared" si="35"/>
        <v>1.8609261489773008</v>
      </c>
    </row>
    <row r="1646" spans="13:15" x14ac:dyDescent="0.25">
      <c r="M1646" s="20">
        <v>1645</v>
      </c>
      <c r="N1646" s="16">
        <v>117.20026452144364</v>
      </c>
      <c r="O1646" s="41">
        <f t="shared" si="35"/>
        <v>-0.24088843780812519</v>
      </c>
    </row>
    <row r="1647" spans="13:15" x14ac:dyDescent="0.25">
      <c r="M1647" s="20">
        <v>1646</v>
      </c>
      <c r="N1647" s="16">
        <v>317.863733009763</v>
      </c>
      <c r="O1647" s="41">
        <f t="shared" si="35"/>
        <v>1.0588181768568758</v>
      </c>
    </row>
    <row r="1648" spans="13:15" x14ac:dyDescent="0.25">
      <c r="M1648" s="20">
        <v>1647</v>
      </c>
      <c r="N1648" s="16">
        <v>235.55020361765247</v>
      </c>
      <c r="O1648" s="41">
        <f t="shared" si="35"/>
        <v>0.52566962005528972</v>
      </c>
    </row>
    <row r="1649" spans="13:15" x14ac:dyDescent="0.25">
      <c r="M1649" s="20">
        <v>1648</v>
      </c>
      <c r="N1649" s="16">
        <v>168.35461952305485</v>
      </c>
      <c r="O1649" s="41">
        <f t="shared" si="35"/>
        <v>9.0440697810727722E-2</v>
      </c>
    </row>
    <row r="1650" spans="13:15" x14ac:dyDescent="0.25">
      <c r="M1650" s="20">
        <v>1649</v>
      </c>
      <c r="N1650" s="16">
        <v>242.59045661090045</v>
      </c>
      <c r="O1650" s="41">
        <f t="shared" si="35"/>
        <v>0.5712696660087071</v>
      </c>
    </row>
    <row r="1651" spans="13:15" x14ac:dyDescent="0.25">
      <c r="M1651" s="20">
        <v>1650</v>
      </c>
      <c r="N1651" s="16">
        <v>196.06675391880739</v>
      </c>
      <c r="O1651" s="41">
        <f t="shared" si="35"/>
        <v>0.26993348068735612</v>
      </c>
    </row>
    <row r="1652" spans="13:15" x14ac:dyDescent="0.25">
      <c r="M1652" s="20">
        <v>1651</v>
      </c>
      <c r="N1652" s="16">
        <v>142.63970603584355</v>
      </c>
      <c r="O1652" s="41">
        <f t="shared" si="35"/>
        <v>-7.6115992386283748E-2</v>
      </c>
    </row>
    <row r="1653" spans="13:15" x14ac:dyDescent="0.25">
      <c r="M1653" s="20">
        <v>1652</v>
      </c>
      <c r="N1653" s="16">
        <v>151.9040604566155</v>
      </c>
      <c r="O1653" s="41">
        <f t="shared" si="35"/>
        <v>-1.611033808364648E-2</v>
      </c>
    </row>
    <row r="1654" spans="13:15" x14ac:dyDescent="0.25">
      <c r="M1654" s="20">
        <v>1653</v>
      </c>
      <c r="N1654" s="16">
        <v>173.8683656034824</v>
      </c>
      <c r="O1654" s="41">
        <f t="shared" si="35"/>
        <v>0.12615348751929423</v>
      </c>
    </row>
    <row r="1655" spans="13:15" x14ac:dyDescent="0.25">
      <c r="M1655" s="20">
        <v>1654</v>
      </c>
      <c r="N1655" s="16">
        <v>206.54310277539957</v>
      </c>
      <c r="O1655" s="41">
        <f t="shared" si="35"/>
        <v>0.33778927929896829</v>
      </c>
    </row>
    <row r="1656" spans="13:15" x14ac:dyDescent="0.25">
      <c r="M1656" s="20">
        <v>1655</v>
      </c>
      <c r="N1656" s="16">
        <v>144.69095383780598</v>
      </c>
      <c r="O1656" s="41">
        <f t="shared" si="35"/>
        <v>-6.2829965006154009E-2</v>
      </c>
    </row>
    <row r="1657" spans="13:15" x14ac:dyDescent="0.25">
      <c r="M1657" s="20">
        <v>1656</v>
      </c>
      <c r="N1657" s="16">
        <v>123.81038432667657</v>
      </c>
      <c r="O1657" s="41">
        <f t="shared" si="35"/>
        <v>-0.19807438451127679</v>
      </c>
    </row>
    <row r="1658" spans="13:15" x14ac:dyDescent="0.25">
      <c r="M1658" s="20">
        <v>1657</v>
      </c>
      <c r="N1658" s="16">
        <v>199.17882344922052</v>
      </c>
      <c r="O1658" s="41">
        <f t="shared" si="35"/>
        <v>0.29009049972249157</v>
      </c>
    </row>
    <row r="1659" spans="13:15" x14ac:dyDescent="0.25">
      <c r="M1659" s="20">
        <v>1658</v>
      </c>
      <c r="N1659" s="16">
        <v>119.89435096599723</v>
      </c>
      <c r="O1659" s="41">
        <f t="shared" si="35"/>
        <v>-0.22343871465301368</v>
      </c>
    </row>
    <row r="1660" spans="13:15" x14ac:dyDescent="0.25">
      <c r="M1660" s="20">
        <v>1659</v>
      </c>
      <c r="N1660" s="16">
        <v>125.65333604121557</v>
      </c>
      <c r="O1660" s="41">
        <f t="shared" si="35"/>
        <v>-0.18613750057351119</v>
      </c>
    </row>
    <row r="1661" spans="13:15" x14ac:dyDescent="0.25">
      <c r="M1661" s="20">
        <v>1660</v>
      </c>
      <c r="N1661" s="16">
        <v>535.16825758272512</v>
      </c>
      <c r="O1661" s="41">
        <f t="shared" si="35"/>
        <v>2.4663096854597613</v>
      </c>
    </row>
    <row r="1662" spans="13:15" x14ac:dyDescent="0.25">
      <c r="M1662" s="20">
        <v>1661</v>
      </c>
      <c r="N1662" s="16">
        <v>190.33556267692725</v>
      </c>
      <c r="O1662" s="41">
        <f t="shared" si="35"/>
        <v>0.23281228855857883</v>
      </c>
    </row>
    <row r="1663" spans="13:15" x14ac:dyDescent="0.25">
      <c r="M1663" s="20">
        <v>1662</v>
      </c>
      <c r="N1663" s="16">
        <v>170.0850043980216</v>
      </c>
      <c r="O1663" s="41">
        <f t="shared" si="35"/>
        <v>0.10164848109511504</v>
      </c>
    </row>
    <row r="1664" spans="13:15" x14ac:dyDescent="0.25">
      <c r="M1664" s="20">
        <v>1663</v>
      </c>
      <c r="N1664" s="16">
        <v>210.43624186087681</v>
      </c>
      <c r="O1664" s="41">
        <f t="shared" si="35"/>
        <v>0.36300532215581827</v>
      </c>
    </row>
    <row r="1665" spans="13:15" x14ac:dyDescent="0.25">
      <c r="M1665" s="20">
        <v>1664</v>
      </c>
      <c r="N1665" s="16">
        <v>322.88614003912312</v>
      </c>
      <c r="O1665" s="41">
        <f t="shared" si="35"/>
        <v>1.0913485406882941</v>
      </c>
    </row>
    <row r="1666" spans="13:15" x14ac:dyDescent="0.25">
      <c r="M1666" s="20">
        <v>1665</v>
      </c>
      <c r="N1666" s="16">
        <v>162.56824638864575</v>
      </c>
      <c r="O1666" s="41">
        <f t="shared" si="35"/>
        <v>5.2962089998518369E-2</v>
      </c>
    </row>
    <row r="1667" spans="13:15" x14ac:dyDescent="0.25">
      <c r="M1667" s="20">
        <v>1666</v>
      </c>
      <c r="N1667" s="16">
        <v>157.95220712304101</v>
      </c>
      <c r="O1667" s="41">
        <f t="shared" ref="O1667:O1730" si="36">N1667/$B$2-1</f>
        <v>2.3063789065834728E-2</v>
      </c>
    </row>
    <row r="1668" spans="13:15" x14ac:dyDescent="0.25">
      <c r="M1668" s="20">
        <v>1667</v>
      </c>
      <c r="N1668" s="16">
        <v>150.93244562449524</v>
      </c>
      <c r="O1668" s="41">
        <f t="shared" si="36"/>
        <v>-2.2403532523703862E-2</v>
      </c>
    </row>
    <row r="1669" spans="13:15" x14ac:dyDescent="0.25">
      <c r="M1669" s="20">
        <v>1668</v>
      </c>
      <c r="N1669" s="16">
        <v>213.11126278294546</v>
      </c>
      <c r="O1669" s="41">
        <f t="shared" si="36"/>
        <v>0.38033155703539867</v>
      </c>
    </row>
    <row r="1670" spans="13:15" x14ac:dyDescent="0.25">
      <c r="M1670" s="20">
        <v>1669</v>
      </c>
      <c r="N1670" s="16">
        <v>244.41764213806439</v>
      </c>
      <c r="O1670" s="41">
        <f t="shared" si="36"/>
        <v>0.58310443161784131</v>
      </c>
    </row>
    <row r="1671" spans="13:15" x14ac:dyDescent="0.25">
      <c r="M1671" s="20">
        <v>1670</v>
      </c>
      <c r="N1671" s="16">
        <v>196.74322810685524</v>
      </c>
      <c r="O1671" s="41">
        <f t="shared" si="36"/>
        <v>0.27431503545404801</v>
      </c>
    </row>
    <row r="1672" spans="13:15" x14ac:dyDescent="0.25">
      <c r="M1672" s="20">
        <v>1671</v>
      </c>
      <c r="N1672" s="16">
        <v>141.85511939003047</v>
      </c>
      <c r="O1672" s="41">
        <f t="shared" si="36"/>
        <v>-8.1197796568296288E-2</v>
      </c>
    </row>
    <row r="1673" spans="13:15" x14ac:dyDescent="0.25">
      <c r="M1673" s="20">
        <v>1672</v>
      </c>
      <c r="N1673" s="16">
        <v>326.67554896209538</v>
      </c>
      <c r="O1673" s="41">
        <f t="shared" si="36"/>
        <v>1.1158927184599663</v>
      </c>
    </row>
    <row r="1674" spans="13:15" x14ac:dyDescent="0.25">
      <c r="M1674" s="20">
        <v>1673</v>
      </c>
      <c r="N1674" s="16">
        <v>221.00414203129438</v>
      </c>
      <c r="O1674" s="41">
        <f t="shared" si="36"/>
        <v>0.4314541028834904</v>
      </c>
    </row>
    <row r="1675" spans="13:15" x14ac:dyDescent="0.25">
      <c r="M1675" s="20">
        <v>1674</v>
      </c>
      <c r="N1675" s="16">
        <v>214.0062906588538</v>
      </c>
      <c r="O1675" s="41">
        <f t="shared" si="36"/>
        <v>0.38612869419938289</v>
      </c>
    </row>
    <row r="1676" spans="13:15" x14ac:dyDescent="0.25">
      <c r="M1676" s="20">
        <v>1675</v>
      </c>
      <c r="N1676" s="16">
        <v>262.14573570648565</v>
      </c>
      <c r="O1676" s="41">
        <f t="shared" si="36"/>
        <v>0.69793011787681469</v>
      </c>
    </row>
    <row r="1677" spans="13:15" x14ac:dyDescent="0.25">
      <c r="M1677" s="20">
        <v>1676</v>
      </c>
      <c r="N1677" s="16">
        <v>270.64904243286833</v>
      </c>
      <c r="O1677" s="41">
        <f t="shared" si="36"/>
        <v>0.75300643088018671</v>
      </c>
    </row>
    <row r="1678" spans="13:15" x14ac:dyDescent="0.25">
      <c r="M1678" s="20">
        <v>1677</v>
      </c>
      <c r="N1678" s="16">
        <v>113.01947009286016</v>
      </c>
      <c r="O1678" s="41">
        <f t="shared" si="36"/>
        <v>-0.26796763769597542</v>
      </c>
    </row>
    <row r="1679" spans="13:15" x14ac:dyDescent="0.25">
      <c r="M1679" s="20">
        <v>1678</v>
      </c>
      <c r="N1679" s="16">
        <v>187.53345449886388</v>
      </c>
      <c r="O1679" s="41">
        <f t="shared" si="36"/>
        <v>0.21466290361336715</v>
      </c>
    </row>
    <row r="1680" spans="13:15" x14ac:dyDescent="0.25">
      <c r="M1680" s="20">
        <v>1679</v>
      </c>
      <c r="N1680" s="16">
        <v>347.86513725126696</v>
      </c>
      <c r="O1680" s="41">
        <f t="shared" si="36"/>
        <v>1.2531386669574003</v>
      </c>
    </row>
    <row r="1681" spans="13:15" x14ac:dyDescent="0.25">
      <c r="M1681" s="20">
        <v>1680</v>
      </c>
      <c r="N1681" s="16">
        <v>104.33861296362875</v>
      </c>
      <c r="O1681" s="41">
        <f t="shared" si="36"/>
        <v>-0.3241939529132899</v>
      </c>
    </row>
    <row r="1682" spans="13:15" x14ac:dyDescent="0.25">
      <c r="M1682" s="20">
        <v>1681</v>
      </c>
      <c r="N1682" s="16">
        <v>279.66745448895108</v>
      </c>
      <c r="O1682" s="41">
        <f t="shared" si="36"/>
        <v>0.81141910505235493</v>
      </c>
    </row>
    <row r="1683" spans="13:15" x14ac:dyDescent="0.25">
      <c r="M1683" s="20">
        <v>1682</v>
      </c>
      <c r="N1683" s="16">
        <v>227.29341934353002</v>
      </c>
      <c r="O1683" s="41">
        <f t="shared" si="36"/>
        <v>0.47219004443655388</v>
      </c>
    </row>
    <row r="1684" spans="13:15" x14ac:dyDescent="0.25">
      <c r="M1684" s="20">
        <v>1683</v>
      </c>
      <c r="N1684" s="16">
        <v>235.45628552382757</v>
      </c>
      <c r="O1684" s="41">
        <f t="shared" si="36"/>
        <v>0.52506130819513652</v>
      </c>
    </row>
    <row r="1685" spans="13:15" x14ac:dyDescent="0.25">
      <c r="M1685" s="20">
        <v>1684</v>
      </c>
      <c r="N1685" s="16">
        <v>196.12622495459462</v>
      </c>
      <c r="O1685" s="41">
        <f t="shared" si="36"/>
        <v>0.27031867735108328</v>
      </c>
    </row>
    <row r="1686" spans="13:15" x14ac:dyDescent="0.25">
      <c r="M1686" s="20">
        <v>1685</v>
      </c>
      <c r="N1686" s="16">
        <v>190.80897664228451</v>
      </c>
      <c r="O1686" s="41">
        <f t="shared" si="36"/>
        <v>0.23587861282220746</v>
      </c>
    </row>
    <row r="1687" spans="13:15" x14ac:dyDescent="0.25">
      <c r="M1687" s="20">
        <v>1686</v>
      </c>
      <c r="N1687" s="16">
        <v>139.9535202774772</v>
      </c>
      <c r="O1687" s="41">
        <f t="shared" si="36"/>
        <v>-9.3514542429641079E-2</v>
      </c>
    </row>
    <row r="1688" spans="13:15" x14ac:dyDescent="0.25">
      <c r="M1688" s="20">
        <v>1687</v>
      </c>
      <c r="N1688" s="16">
        <v>283.86049667047064</v>
      </c>
      <c r="O1688" s="41">
        <f t="shared" si="36"/>
        <v>0.83857763420539588</v>
      </c>
    </row>
    <row r="1689" spans="13:15" x14ac:dyDescent="0.25">
      <c r="M1689" s="20">
        <v>1688</v>
      </c>
      <c r="N1689" s="16">
        <v>115.18818603465746</v>
      </c>
      <c r="O1689" s="41">
        <f t="shared" si="36"/>
        <v>-0.25392076371279459</v>
      </c>
    </row>
    <row r="1690" spans="13:15" x14ac:dyDescent="0.25">
      <c r="M1690" s="20">
        <v>1689</v>
      </c>
      <c r="N1690" s="16">
        <v>200.38175675193659</v>
      </c>
      <c r="O1690" s="41">
        <f t="shared" si="36"/>
        <v>0.29788195465107958</v>
      </c>
    </row>
    <row r="1691" spans="13:15" x14ac:dyDescent="0.25">
      <c r="M1691" s="20">
        <v>1690</v>
      </c>
      <c r="N1691" s="16">
        <v>152.03168578193609</v>
      </c>
      <c r="O1691" s="41">
        <f t="shared" si="36"/>
        <v>-1.5283702917975539E-2</v>
      </c>
    </row>
    <row r="1692" spans="13:15" x14ac:dyDescent="0.25">
      <c r="M1692" s="20">
        <v>1691</v>
      </c>
      <c r="N1692" s="16">
        <v>201.79100445951696</v>
      </c>
      <c r="O1692" s="41">
        <f t="shared" si="36"/>
        <v>0.30700971757196371</v>
      </c>
    </row>
    <row r="1693" spans="13:15" x14ac:dyDescent="0.25">
      <c r="M1693" s="20">
        <v>1692</v>
      </c>
      <c r="N1693" s="16">
        <v>202.39332814078602</v>
      </c>
      <c r="O1693" s="41">
        <f t="shared" si="36"/>
        <v>0.31091099605883676</v>
      </c>
    </row>
    <row r="1694" spans="13:15" x14ac:dyDescent="0.25">
      <c r="M1694" s="20">
        <v>1693</v>
      </c>
      <c r="N1694" s="16">
        <v>181.52497724578762</v>
      </c>
      <c r="O1694" s="41">
        <f t="shared" si="36"/>
        <v>0.17574571709846354</v>
      </c>
    </row>
    <row r="1695" spans="13:15" x14ac:dyDescent="0.25">
      <c r="M1695" s="20">
        <v>1694</v>
      </c>
      <c r="N1695" s="16">
        <v>128.77660709951112</v>
      </c>
      <c r="O1695" s="41">
        <f t="shared" si="36"/>
        <v>-0.16590792872149873</v>
      </c>
    </row>
    <row r="1696" spans="13:15" x14ac:dyDescent="0.25">
      <c r="M1696" s="20">
        <v>1695</v>
      </c>
      <c r="N1696" s="16">
        <v>195.71271157269877</v>
      </c>
      <c r="O1696" s="41">
        <f t="shared" si="36"/>
        <v>0.26764033195143822</v>
      </c>
    </row>
    <row r="1697" spans="13:15" x14ac:dyDescent="0.25">
      <c r="M1697" s="20">
        <v>1696</v>
      </c>
      <c r="N1697" s="16">
        <v>317.06266209521226</v>
      </c>
      <c r="O1697" s="41">
        <f t="shared" si="36"/>
        <v>1.0536296032998616</v>
      </c>
    </row>
    <row r="1698" spans="13:15" x14ac:dyDescent="0.25">
      <c r="M1698" s="20">
        <v>1697</v>
      </c>
      <c r="N1698" s="16">
        <v>119.57250450933434</v>
      </c>
      <c r="O1698" s="41">
        <f t="shared" si="36"/>
        <v>-0.22552332911613704</v>
      </c>
    </row>
    <row r="1699" spans="13:15" x14ac:dyDescent="0.25">
      <c r="M1699" s="20">
        <v>1698</v>
      </c>
      <c r="N1699" s="16">
        <v>150.12821107226742</v>
      </c>
      <c r="O1699" s="41">
        <f t="shared" si="36"/>
        <v>-2.7612597109037074E-2</v>
      </c>
    </row>
    <row r="1700" spans="13:15" x14ac:dyDescent="0.25">
      <c r="M1700" s="20">
        <v>1699</v>
      </c>
      <c r="N1700" s="16">
        <v>336.34393586336199</v>
      </c>
      <c r="O1700" s="41">
        <f t="shared" si="36"/>
        <v>1.1785153099230863</v>
      </c>
    </row>
    <row r="1701" spans="13:15" x14ac:dyDescent="0.25">
      <c r="M1701" s="20">
        <v>1700</v>
      </c>
      <c r="N1701" s="16">
        <v>223.93591453148528</v>
      </c>
      <c r="O1701" s="41">
        <f t="shared" si="36"/>
        <v>0.4504433296714887</v>
      </c>
    </row>
    <row r="1702" spans="13:15" x14ac:dyDescent="0.25">
      <c r="M1702" s="20">
        <v>1701</v>
      </c>
      <c r="N1702" s="16">
        <v>666.20786123445259</v>
      </c>
      <c r="O1702" s="41">
        <f t="shared" si="36"/>
        <v>3.3150592906184313</v>
      </c>
    </row>
    <row r="1703" spans="13:15" x14ac:dyDescent="0.25">
      <c r="M1703" s="20">
        <v>1702</v>
      </c>
      <c r="N1703" s="16">
        <v>71.579313355318135</v>
      </c>
      <c r="O1703" s="41">
        <f t="shared" si="36"/>
        <v>-0.53637745952496951</v>
      </c>
    </row>
    <row r="1704" spans="13:15" x14ac:dyDescent="0.25">
      <c r="M1704" s="20">
        <v>1703</v>
      </c>
      <c r="N1704" s="16">
        <v>138.08365884274997</v>
      </c>
      <c r="O1704" s="41">
        <f t="shared" si="36"/>
        <v>-0.10562572187615515</v>
      </c>
    </row>
    <row r="1705" spans="13:15" x14ac:dyDescent="0.25">
      <c r="M1705" s="20">
        <v>1704</v>
      </c>
      <c r="N1705" s="16">
        <v>112.68026910528286</v>
      </c>
      <c r="O1705" s="41">
        <f t="shared" si="36"/>
        <v>-0.27016465826267999</v>
      </c>
    </row>
    <row r="1706" spans="13:15" x14ac:dyDescent="0.25">
      <c r="M1706" s="20">
        <v>1705</v>
      </c>
      <c r="N1706" s="16">
        <v>206.12678898234398</v>
      </c>
      <c r="O1706" s="41">
        <f t="shared" si="36"/>
        <v>0.33509279550604454</v>
      </c>
    </row>
    <row r="1707" spans="13:15" x14ac:dyDescent="0.25">
      <c r="M1707" s="20">
        <v>1706</v>
      </c>
      <c r="N1707" s="16">
        <v>122.98642356111802</v>
      </c>
      <c r="O1707" s="41">
        <f t="shared" si="36"/>
        <v>-0.20341121669746631</v>
      </c>
    </row>
    <row r="1708" spans="13:15" x14ac:dyDescent="0.25">
      <c r="M1708" s="20">
        <v>1707</v>
      </c>
      <c r="N1708" s="16">
        <v>201.38562331706007</v>
      </c>
      <c r="O1708" s="41">
        <f t="shared" si="36"/>
        <v>0.30438404506524974</v>
      </c>
    </row>
    <row r="1709" spans="13:15" x14ac:dyDescent="0.25">
      <c r="M1709" s="20">
        <v>1708</v>
      </c>
      <c r="N1709" s="16">
        <v>260.71816760491106</v>
      </c>
      <c r="O1709" s="41">
        <f t="shared" si="36"/>
        <v>0.68868369291227638</v>
      </c>
    </row>
    <row r="1710" spans="13:15" x14ac:dyDescent="0.25">
      <c r="M1710" s="20">
        <v>1709</v>
      </c>
      <c r="N1710" s="16">
        <v>477.70411873699442</v>
      </c>
      <c r="O1710" s="41">
        <f t="shared" si="36"/>
        <v>2.0941117865274417</v>
      </c>
    </row>
    <row r="1711" spans="13:15" x14ac:dyDescent="0.25">
      <c r="M1711" s="20">
        <v>1710</v>
      </c>
      <c r="N1711" s="16">
        <v>302.98700487331962</v>
      </c>
      <c r="O1711" s="41">
        <f t="shared" si="36"/>
        <v>0.96246091706679171</v>
      </c>
    </row>
    <row r="1712" spans="13:15" x14ac:dyDescent="0.25">
      <c r="M1712" s="20">
        <v>1711</v>
      </c>
      <c r="N1712" s="16">
        <v>203.89102317614532</v>
      </c>
      <c r="O1712" s="41">
        <f t="shared" si="36"/>
        <v>0.32061163643384716</v>
      </c>
    </row>
    <row r="1713" spans="13:15" x14ac:dyDescent="0.25">
      <c r="M1713" s="20">
        <v>1712</v>
      </c>
      <c r="N1713" s="16">
        <v>421.47441828396489</v>
      </c>
      <c r="O1713" s="41">
        <f t="shared" si="36"/>
        <v>1.7299094024562809</v>
      </c>
    </row>
    <row r="1714" spans="13:15" x14ac:dyDescent="0.25">
      <c r="M1714" s="20">
        <v>1713</v>
      </c>
      <c r="N1714" s="16">
        <v>132.43085930801297</v>
      </c>
      <c r="O1714" s="41">
        <f t="shared" si="36"/>
        <v>-0.1422391672731711</v>
      </c>
    </row>
    <row r="1715" spans="13:15" x14ac:dyDescent="0.25">
      <c r="M1715" s="20">
        <v>1714</v>
      </c>
      <c r="N1715" s="16">
        <v>111.73096604659787</v>
      </c>
      <c r="O1715" s="41">
        <f t="shared" si="36"/>
        <v>-0.27631333830887594</v>
      </c>
    </row>
    <row r="1716" spans="13:15" x14ac:dyDescent="0.25">
      <c r="M1716" s="20">
        <v>1715</v>
      </c>
      <c r="N1716" s="16">
        <v>179.04156577047146</v>
      </c>
      <c r="O1716" s="41">
        <f t="shared" si="36"/>
        <v>0.15966054551382469</v>
      </c>
    </row>
    <row r="1717" spans="13:15" x14ac:dyDescent="0.25">
      <c r="M1717" s="20">
        <v>1716</v>
      </c>
      <c r="N1717" s="16">
        <v>211.85801733746919</v>
      </c>
      <c r="O1717" s="41">
        <f t="shared" si="36"/>
        <v>0.37221422801903548</v>
      </c>
    </row>
    <row r="1718" spans="13:15" x14ac:dyDescent="0.25">
      <c r="M1718" s="20">
        <v>1717</v>
      </c>
      <c r="N1718" s="16">
        <v>202.2325891518305</v>
      </c>
      <c r="O1718" s="41">
        <f t="shared" si="36"/>
        <v>0.30986988215427846</v>
      </c>
    </row>
    <row r="1719" spans="13:15" x14ac:dyDescent="0.25">
      <c r="M1719" s="20">
        <v>1718</v>
      </c>
      <c r="N1719" s="16">
        <v>225.71330071666293</v>
      </c>
      <c r="O1719" s="41">
        <f t="shared" si="36"/>
        <v>0.46195554262730165</v>
      </c>
    </row>
    <row r="1720" spans="13:15" x14ac:dyDescent="0.25">
      <c r="M1720" s="20">
        <v>1719</v>
      </c>
      <c r="N1720" s="16">
        <v>121.9016715210395</v>
      </c>
      <c r="O1720" s="41">
        <f t="shared" si="36"/>
        <v>-0.21043720609345573</v>
      </c>
    </row>
    <row r="1721" spans="13:15" x14ac:dyDescent="0.25">
      <c r="M1721" s="20">
        <v>1720</v>
      </c>
      <c r="N1721" s="16">
        <v>85.481083388939041</v>
      </c>
      <c r="O1721" s="41">
        <f t="shared" si="36"/>
        <v>-0.44633504869471652</v>
      </c>
    </row>
    <row r="1722" spans="13:15" x14ac:dyDescent="0.25">
      <c r="M1722" s="20">
        <v>1721</v>
      </c>
      <c r="N1722" s="16">
        <v>166.90760316241449</v>
      </c>
      <c r="O1722" s="41">
        <f t="shared" si="36"/>
        <v>8.1068305568029908E-2</v>
      </c>
    </row>
    <row r="1723" spans="13:15" x14ac:dyDescent="0.25">
      <c r="M1723" s="20">
        <v>1722</v>
      </c>
      <c r="N1723" s="16">
        <v>205.66307549090342</v>
      </c>
      <c r="O1723" s="41">
        <f t="shared" si="36"/>
        <v>0.33208930166296979</v>
      </c>
    </row>
    <row r="1724" spans="13:15" x14ac:dyDescent="0.25">
      <c r="M1724" s="20">
        <v>1723</v>
      </c>
      <c r="N1724" s="16">
        <v>138.2114545599733</v>
      </c>
      <c r="O1724" s="41">
        <f t="shared" si="36"/>
        <v>-0.10479798307420829</v>
      </c>
    </row>
    <row r="1725" spans="13:15" x14ac:dyDescent="0.25">
      <c r="M1725" s="20">
        <v>1724</v>
      </c>
      <c r="N1725" s="16">
        <v>312.73120807867588</v>
      </c>
      <c r="O1725" s="41">
        <f t="shared" si="36"/>
        <v>1.0255745742563596</v>
      </c>
    </row>
    <row r="1726" spans="13:15" x14ac:dyDescent="0.25">
      <c r="M1726" s="20">
        <v>1725</v>
      </c>
      <c r="N1726" s="16">
        <v>337.40839616884256</v>
      </c>
      <c r="O1726" s="41">
        <f t="shared" si="36"/>
        <v>1.1854098688106793</v>
      </c>
    </row>
    <row r="1727" spans="13:15" x14ac:dyDescent="0.25">
      <c r="M1727" s="20">
        <v>1726</v>
      </c>
      <c r="N1727" s="16">
        <v>186.8431488457849</v>
      </c>
      <c r="O1727" s="41">
        <f t="shared" si="36"/>
        <v>0.21019176180461474</v>
      </c>
    </row>
    <row r="1728" spans="13:15" x14ac:dyDescent="0.25">
      <c r="M1728" s="20">
        <v>1727</v>
      </c>
      <c r="N1728" s="16">
        <v>130.49209262871756</v>
      </c>
      <c r="O1728" s="41">
        <f t="shared" si="36"/>
        <v>-0.15479664919230296</v>
      </c>
    </row>
    <row r="1729" spans="13:15" x14ac:dyDescent="0.25">
      <c r="M1729" s="20">
        <v>1728</v>
      </c>
      <c r="N1729" s="16">
        <v>164.36162219006673</v>
      </c>
      <c r="O1729" s="41">
        <f t="shared" si="36"/>
        <v>6.4577868442130093E-2</v>
      </c>
    </row>
    <row r="1730" spans="13:15" x14ac:dyDescent="0.25">
      <c r="M1730" s="20">
        <v>1729</v>
      </c>
      <c r="N1730" s="16">
        <v>211.76936869933107</v>
      </c>
      <c r="O1730" s="41">
        <f t="shared" si="36"/>
        <v>0.37164004666835337</v>
      </c>
    </row>
    <row r="1731" spans="13:15" x14ac:dyDescent="0.25">
      <c r="M1731" s="20">
        <v>1730</v>
      </c>
      <c r="N1731" s="16">
        <v>147.33827046597938</v>
      </c>
      <c r="O1731" s="41">
        <f t="shared" ref="O1731:O1794" si="37">N1731/$B$2-1</f>
        <v>-4.5683172126164018E-2</v>
      </c>
    </row>
    <row r="1732" spans="13:15" x14ac:dyDescent="0.25">
      <c r="M1732" s="20">
        <v>1731</v>
      </c>
      <c r="N1732" s="16">
        <v>340.96761579061621</v>
      </c>
      <c r="O1732" s="41">
        <f t="shared" si="37"/>
        <v>1.208463099776504</v>
      </c>
    </row>
    <row r="1733" spans="13:15" x14ac:dyDescent="0.25">
      <c r="M1733" s="20">
        <v>1732</v>
      </c>
      <c r="N1733" s="16">
        <v>153.745275976264</v>
      </c>
      <c r="O1733" s="41">
        <f t="shared" si="37"/>
        <v>-4.1846995609060578E-3</v>
      </c>
    </row>
    <row r="1734" spans="13:15" x14ac:dyDescent="0.25">
      <c r="M1734" s="20">
        <v>1733</v>
      </c>
      <c r="N1734" s="16">
        <v>211.9966272782568</v>
      </c>
      <c r="O1734" s="41">
        <f t="shared" si="37"/>
        <v>0.37311201104978409</v>
      </c>
    </row>
    <row r="1735" spans="13:15" x14ac:dyDescent="0.25">
      <c r="M1735" s="20">
        <v>1734</v>
      </c>
      <c r="N1735" s="16">
        <v>271.32192909086058</v>
      </c>
      <c r="O1735" s="41">
        <f t="shared" si="37"/>
        <v>0.75736474904791673</v>
      </c>
    </row>
    <row r="1736" spans="13:15" x14ac:dyDescent="0.25">
      <c r="M1736" s="20">
        <v>1735</v>
      </c>
      <c r="N1736" s="16">
        <v>321.35523037163028</v>
      </c>
      <c r="O1736" s="41">
        <f t="shared" si="37"/>
        <v>1.0814327675967368</v>
      </c>
    </row>
    <row r="1737" spans="13:15" x14ac:dyDescent="0.25">
      <c r="M1737" s="20">
        <v>1736</v>
      </c>
      <c r="N1737" s="16">
        <v>146.85639340463453</v>
      </c>
      <c r="O1737" s="41">
        <f t="shared" si="37"/>
        <v>-4.8804312255971372E-2</v>
      </c>
    </row>
    <row r="1738" spans="13:15" x14ac:dyDescent="0.25">
      <c r="M1738" s="20">
        <v>1737</v>
      </c>
      <c r="N1738" s="16">
        <v>144.62076505679485</v>
      </c>
      <c r="O1738" s="41">
        <f t="shared" si="37"/>
        <v>-6.3284581003986928E-2</v>
      </c>
    </row>
    <row r="1739" spans="13:15" x14ac:dyDescent="0.25">
      <c r="M1739" s="20">
        <v>1738</v>
      </c>
      <c r="N1739" s="16">
        <v>238.46126098673597</v>
      </c>
      <c r="O1739" s="41">
        <f t="shared" si="37"/>
        <v>0.54452467397601545</v>
      </c>
    </row>
    <row r="1740" spans="13:15" x14ac:dyDescent="0.25">
      <c r="M1740" s="20">
        <v>1739</v>
      </c>
      <c r="N1740" s="16">
        <v>183.53173829241794</v>
      </c>
      <c r="O1740" s="41">
        <f t="shared" si="37"/>
        <v>0.18874360169602467</v>
      </c>
    </row>
    <row r="1741" spans="13:15" x14ac:dyDescent="0.25">
      <c r="M1741" s="20">
        <v>1740</v>
      </c>
      <c r="N1741" s="16">
        <v>144.32318470531376</v>
      </c>
      <c r="O1741" s="41">
        <f t="shared" si="37"/>
        <v>-6.5212022775665623E-2</v>
      </c>
    </row>
    <row r="1742" spans="13:15" x14ac:dyDescent="0.25">
      <c r="M1742" s="20">
        <v>1741</v>
      </c>
      <c r="N1742" s="16">
        <v>257.08021637211573</v>
      </c>
      <c r="O1742" s="41">
        <f t="shared" si="37"/>
        <v>0.6651205136414664</v>
      </c>
    </row>
    <row r="1743" spans="13:15" x14ac:dyDescent="0.25">
      <c r="M1743" s="20">
        <v>1742</v>
      </c>
      <c r="N1743" s="16">
        <v>212.03333011437593</v>
      </c>
      <c r="O1743" s="41">
        <f t="shared" si="37"/>
        <v>0.37334973702571972</v>
      </c>
    </row>
    <row r="1744" spans="13:15" x14ac:dyDescent="0.25">
      <c r="M1744" s="20">
        <v>1743</v>
      </c>
      <c r="N1744" s="16">
        <v>97.060766279118752</v>
      </c>
      <c r="O1744" s="41">
        <f t="shared" si="37"/>
        <v>-0.3713329042512411</v>
      </c>
    </row>
    <row r="1745" spans="13:15" x14ac:dyDescent="0.25">
      <c r="M1745" s="20">
        <v>1744</v>
      </c>
      <c r="N1745" s="16">
        <v>213.12368165842636</v>
      </c>
      <c r="O1745" s="41">
        <f t="shared" si="37"/>
        <v>0.38041199466926789</v>
      </c>
    </row>
    <row r="1746" spans="13:15" x14ac:dyDescent="0.25">
      <c r="M1746" s="20">
        <v>1745</v>
      </c>
      <c r="N1746" s="16">
        <v>88.372723518343889</v>
      </c>
      <c r="O1746" s="41">
        <f t="shared" si="37"/>
        <v>-0.42760576113813764</v>
      </c>
    </row>
    <row r="1747" spans="13:15" x14ac:dyDescent="0.25">
      <c r="M1747" s="20">
        <v>1746</v>
      </c>
      <c r="N1747" s="16">
        <v>288.42760705922967</v>
      </c>
      <c r="O1747" s="41">
        <f t="shared" si="37"/>
        <v>0.86815902052794369</v>
      </c>
    </row>
    <row r="1748" spans="13:15" x14ac:dyDescent="0.25">
      <c r="M1748" s="20">
        <v>1747</v>
      </c>
      <c r="N1748" s="16">
        <v>189.99112583759228</v>
      </c>
      <c r="O1748" s="41">
        <f t="shared" si="37"/>
        <v>0.23058135513661404</v>
      </c>
    </row>
    <row r="1749" spans="13:15" x14ac:dyDescent="0.25">
      <c r="M1749" s="20">
        <v>1748</v>
      </c>
      <c r="N1749" s="16">
        <v>83.004943329302847</v>
      </c>
      <c r="O1749" s="41">
        <f t="shared" si="37"/>
        <v>-0.46237312298193278</v>
      </c>
    </row>
    <row r="1750" spans="13:15" x14ac:dyDescent="0.25">
      <c r="M1750" s="20">
        <v>1749</v>
      </c>
      <c r="N1750" s="16">
        <v>130.65923173783989</v>
      </c>
      <c r="O1750" s="41">
        <f t="shared" si="37"/>
        <v>-0.15371408141186937</v>
      </c>
    </row>
    <row r="1751" spans="13:15" x14ac:dyDescent="0.25">
      <c r="M1751" s="20">
        <v>1750</v>
      </c>
      <c r="N1751" s="16">
        <v>249.74564146833259</v>
      </c>
      <c r="O1751" s="41">
        <f t="shared" si="37"/>
        <v>0.61761413098986906</v>
      </c>
    </row>
    <row r="1752" spans="13:15" x14ac:dyDescent="0.25">
      <c r="M1752" s="20">
        <v>1751</v>
      </c>
      <c r="N1752" s="16">
        <v>307.46053901890451</v>
      </c>
      <c r="O1752" s="41">
        <f t="shared" si="37"/>
        <v>0.99143620571174429</v>
      </c>
    </row>
    <row r="1753" spans="13:15" x14ac:dyDescent="0.25">
      <c r="M1753" s="20">
        <v>1752</v>
      </c>
      <c r="N1753" s="16">
        <v>163.40319216239342</v>
      </c>
      <c r="O1753" s="41">
        <f t="shared" si="37"/>
        <v>5.8370072593464828E-2</v>
      </c>
    </row>
    <row r="1754" spans="13:15" x14ac:dyDescent="0.25">
      <c r="M1754" s="20">
        <v>1753</v>
      </c>
      <c r="N1754" s="16">
        <v>161.71595693160432</v>
      </c>
      <c r="O1754" s="41">
        <f t="shared" si="37"/>
        <v>4.7441771560533752E-2</v>
      </c>
    </row>
    <row r="1755" spans="13:15" x14ac:dyDescent="0.25">
      <c r="M1755" s="20">
        <v>1754</v>
      </c>
      <c r="N1755" s="16">
        <v>103.36007584043075</v>
      </c>
      <c r="O1755" s="41">
        <f t="shared" si="37"/>
        <v>-0.33053198335448963</v>
      </c>
    </row>
    <row r="1756" spans="13:15" x14ac:dyDescent="0.25">
      <c r="M1756" s="20">
        <v>1755</v>
      </c>
      <c r="N1756" s="16">
        <v>261.59920095506646</v>
      </c>
      <c r="O1756" s="41">
        <f t="shared" si="37"/>
        <v>0.69439018688232412</v>
      </c>
    </row>
    <row r="1757" spans="13:15" x14ac:dyDescent="0.25">
      <c r="M1757" s="20">
        <v>1756</v>
      </c>
      <c r="N1757" s="16">
        <v>158.64280611368599</v>
      </c>
      <c r="O1757" s="41">
        <f t="shared" si="37"/>
        <v>2.7536830835639847E-2</v>
      </c>
    </row>
    <row r="1758" spans="13:15" x14ac:dyDescent="0.25">
      <c r="M1758" s="20">
        <v>1757</v>
      </c>
      <c r="N1758" s="16">
        <v>179.57511948948078</v>
      </c>
      <c r="O1758" s="41">
        <f t="shared" si="37"/>
        <v>0.16311639775788134</v>
      </c>
    </row>
    <row r="1759" spans="13:15" x14ac:dyDescent="0.25">
      <c r="M1759" s="20">
        <v>1758</v>
      </c>
      <c r="N1759" s="16">
        <v>211.48229040961027</v>
      </c>
      <c r="O1759" s="41">
        <f t="shared" si="37"/>
        <v>0.36978062723895921</v>
      </c>
    </row>
    <row r="1760" spans="13:15" x14ac:dyDescent="0.25">
      <c r="M1760" s="20">
        <v>1759</v>
      </c>
      <c r="N1760" s="16">
        <v>182.29929728172138</v>
      </c>
      <c r="O1760" s="41">
        <f t="shared" si="37"/>
        <v>0.1807610239709716</v>
      </c>
    </row>
    <row r="1761" spans="13:15" x14ac:dyDescent="0.25">
      <c r="M1761" s="20">
        <v>1760</v>
      </c>
      <c r="N1761" s="16">
        <v>157.11533328009057</v>
      </c>
      <c r="O1761" s="41">
        <f t="shared" si="37"/>
        <v>1.7643318277021702E-2</v>
      </c>
    </row>
    <row r="1762" spans="13:15" x14ac:dyDescent="0.25">
      <c r="M1762" s="20">
        <v>1761</v>
      </c>
      <c r="N1762" s="16">
        <v>236.46365029591416</v>
      </c>
      <c r="O1762" s="41">
        <f t="shared" si="37"/>
        <v>0.5315860566584456</v>
      </c>
    </row>
    <row r="1763" spans="13:15" x14ac:dyDescent="0.25">
      <c r="M1763" s="20">
        <v>1762</v>
      </c>
      <c r="N1763" s="16">
        <v>109.29955579466763</v>
      </c>
      <c r="O1763" s="41">
        <f t="shared" si="37"/>
        <v>-0.29206169555199812</v>
      </c>
    </row>
    <row r="1764" spans="13:15" x14ac:dyDescent="0.25">
      <c r="M1764" s="20">
        <v>1763</v>
      </c>
      <c r="N1764" s="16">
        <v>372.65979070159722</v>
      </c>
      <c r="O1764" s="41">
        <f t="shared" si="37"/>
        <v>1.4137347901107109</v>
      </c>
    </row>
    <row r="1765" spans="13:15" x14ac:dyDescent="0.25">
      <c r="M1765" s="20">
        <v>1764</v>
      </c>
      <c r="N1765" s="16">
        <v>232.53771573239814</v>
      </c>
      <c r="O1765" s="41">
        <f t="shared" si="37"/>
        <v>0.50615759596560772</v>
      </c>
    </row>
    <row r="1766" spans="13:15" x14ac:dyDescent="0.25">
      <c r="M1766" s="20">
        <v>1765</v>
      </c>
      <c r="N1766" s="16">
        <v>170.54102126391163</v>
      </c>
      <c r="O1766" s="41">
        <f t="shared" si="37"/>
        <v>0.10460212353666676</v>
      </c>
    </row>
    <row r="1767" spans="13:15" x14ac:dyDescent="0.25">
      <c r="M1767" s="20">
        <v>1766</v>
      </c>
      <c r="N1767" s="16">
        <v>265.82710273176377</v>
      </c>
      <c r="O1767" s="41">
        <f t="shared" si="37"/>
        <v>0.72177450325402703</v>
      </c>
    </row>
    <row r="1768" spans="13:15" x14ac:dyDescent="0.25">
      <c r="M1768" s="20">
        <v>1767</v>
      </c>
      <c r="N1768" s="16">
        <v>233.29801725046227</v>
      </c>
      <c r="O1768" s="41">
        <f t="shared" si="37"/>
        <v>0.51108210424612377</v>
      </c>
    </row>
    <row r="1769" spans="13:15" x14ac:dyDescent="0.25">
      <c r="M1769" s="20">
        <v>1768</v>
      </c>
      <c r="N1769" s="16">
        <v>146.09298311163781</v>
      </c>
      <c r="O1769" s="41">
        <f t="shared" si="37"/>
        <v>-5.3748956216259303E-2</v>
      </c>
    </row>
    <row r="1770" spans="13:15" x14ac:dyDescent="0.25">
      <c r="M1770" s="20">
        <v>1769</v>
      </c>
      <c r="N1770" s="16">
        <v>223.15768495138795</v>
      </c>
      <c r="O1770" s="41">
        <f t="shared" si="37"/>
        <v>0.44540270049967035</v>
      </c>
    </row>
    <row r="1771" spans="13:15" x14ac:dyDescent="0.25">
      <c r="M1771" s="20">
        <v>1770</v>
      </c>
      <c r="N1771" s="16">
        <v>209.82006244279552</v>
      </c>
      <c r="O1771" s="41">
        <f t="shared" si="37"/>
        <v>0.35901429941743013</v>
      </c>
    </row>
    <row r="1772" spans="13:15" x14ac:dyDescent="0.25">
      <c r="M1772" s="20">
        <v>1771</v>
      </c>
      <c r="N1772" s="16">
        <v>166.37523288478664</v>
      </c>
      <c r="O1772" s="41">
        <f t="shared" si="37"/>
        <v>7.7620118528821891E-2</v>
      </c>
    </row>
    <row r="1773" spans="13:15" x14ac:dyDescent="0.25">
      <c r="M1773" s="20">
        <v>1772</v>
      </c>
      <c r="N1773" s="16">
        <v>152.65633268340719</v>
      </c>
      <c r="O1773" s="41">
        <f t="shared" si="37"/>
        <v>-1.1237835896000692E-2</v>
      </c>
    </row>
    <row r="1774" spans="13:15" x14ac:dyDescent="0.25">
      <c r="M1774" s="20">
        <v>1773</v>
      </c>
      <c r="N1774" s="16">
        <v>187.71511708437862</v>
      </c>
      <c r="O1774" s="41">
        <f t="shared" si="37"/>
        <v>0.21583954062562127</v>
      </c>
    </row>
    <row r="1775" spans="13:15" x14ac:dyDescent="0.25">
      <c r="M1775" s="20">
        <v>1774</v>
      </c>
      <c r="N1775" s="16">
        <v>283.59859493024118</v>
      </c>
      <c r="O1775" s="41">
        <f t="shared" si="37"/>
        <v>0.83688128445756771</v>
      </c>
    </row>
    <row r="1776" spans="13:15" x14ac:dyDescent="0.25">
      <c r="M1776" s="20">
        <v>1775</v>
      </c>
      <c r="N1776" s="16">
        <v>303.6548513139569</v>
      </c>
      <c r="O1776" s="41">
        <f t="shared" si="37"/>
        <v>0.96678658951238305</v>
      </c>
    </row>
    <row r="1777" spans="13:15" x14ac:dyDescent="0.25">
      <c r="M1777" s="20">
        <v>1776</v>
      </c>
      <c r="N1777" s="16">
        <v>202.98937149684346</v>
      </c>
      <c r="O1777" s="41">
        <f t="shared" si="37"/>
        <v>0.31477159658732834</v>
      </c>
    </row>
    <row r="1778" spans="13:15" x14ac:dyDescent="0.25">
      <c r="M1778" s="20">
        <v>1777</v>
      </c>
      <c r="N1778" s="16">
        <v>181.48676031286948</v>
      </c>
      <c r="O1778" s="41">
        <f t="shared" si="37"/>
        <v>0.17549818424716723</v>
      </c>
    </row>
    <row r="1779" spans="13:15" x14ac:dyDescent="0.25">
      <c r="M1779" s="20">
        <v>1778</v>
      </c>
      <c r="N1779" s="16">
        <v>175.22130772246641</v>
      </c>
      <c r="O1779" s="41">
        <f t="shared" si="37"/>
        <v>0.13491655652507473</v>
      </c>
    </row>
    <row r="1780" spans="13:15" x14ac:dyDescent="0.25">
      <c r="M1780" s="20">
        <v>1779</v>
      </c>
      <c r="N1780" s="16">
        <v>226.83131801986093</v>
      </c>
      <c r="O1780" s="41">
        <f t="shared" si="37"/>
        <v>0.46919699267908799</v>
      </c>
    </row>
    <row r="1781" spans="13:15" x14ac:dyDescent="0.25">
      <c r="M1781" s="20">
        <v>1780</v>
      </c>
      <c r="N1781" s="16">
        <v>168.303372934099</v>
      </c>
      <c r="O1781" s="41">
        <f t="shared" si="37"/>
        <v>9.0108771271499188E-2</v>
      </c>
    </row>
    <row r="1782" spans="13:15" x14ac:dyDescent="0.25">
      <c r="M1782" s="20">
        <v>1781</v>
      </c>
      <c r="N1782" s="16">
        <v>132.34840644052429</v>
      </c>
      <c r="O1782" s="41">
        <f t="shared" si="37"/>
        <v>-0.14277321832930234</v>
      </c>
    </row>
    <row r="1783" spans="13:15" x14ac:dyDescent="0.25">
      <c r="M1783" s="20">
        <v>1782</v>
      </c>
      <c r="N1783" s="16">
        <v>161.77873469041623</v>
      </c>
      <c r="O1783" s="41">
        <f t="shared" si="37"/>
        <v>4.7848386023028322E-2</v>
      </c>
    </row>
    <row r="1784" spans="13:15" x14ac:dyDescent="0.25">
      <c r="M1784" s="20">
        <v>1783</v>
      </c>
      <c r="N1784" s="16">
        <v>211.28467920001091</v>
      </c>
      <c r="O1784" s="41">
        <f t="shared" si="37"/>
        <v>0.36850069024702381</v>
      </c>
    </row>
    <row r="1785" spans="13:15" x14ac:dyDescent="0.25">
      <c r="M1785" s="20">
        <v>1784</v>
      </c>
      <c r="N1785" s="16">
        <v>361.37347353916141</v>
      </c>
      <c r="O1785" s="41">
        <f t="shared" si="37"/>
        <v>1.3406327891250216</v>
      </c>
    </row>
    <row r="1786" spans="13:15" x14ac:dyDescent="0.25">
      <c r="M1786" s="20">
        <v>1785</v>
      </c>
      <c r="N1786" s="16">
        <v>170.78136725157648</v>
      </c>
      <c r="O1786" s="41">
        <f t="shared" si="37"/>
        <v>0.10615885567296179</v>
      </c>
    </row>
    <row r="1787" spans="13:15" x14ac:dyDescent="0.25">
      <c r="M1787" s="20">
        <v>1786</v>
      </c>
      <c r="N1787" s="16">
        <v>249.81000636809611</v>
      </c>
      <c r="O1787" s="41">
        <f t="shared" si="37"/>
        <v>0.61803102543809674</v>
      </c>
    </row>
    <row r="1788" spans="13:15" x14ac:dyDescent="0.25">
      <c r="M1788" s="20">
        <v>1787</v>
      </c>
      <c r="N1788" s="16">
        <v>236.95175830203485</v>
      </c>
      <c r="O1788" s="41">
        <f t="shared" si="37"/>
        <v>0.53474755490725578</v>
      </c>
    </row>
    <row r="1789" spans="13:15" x14ac:dyDescent="0.25">
      <c r="M1789" s="20">
        <v>1788</v>
      </c>
      <c r="N1789" s="16">
        <v>161.67405423877764</v>
      </c>
      <c r="O1789" s="41">
        <f t="shared" si="37"/>
        <v>4.7170365870951247E-2</v>
      </c>
    </row>
    <row r="1790" spans="13:15" x14ac:dyDescent="0.25">
      <c r="M1790" s="20">
        <v>1789</v>
      </c>
      <c r="N1790" s="16">
        <v>191.23843631903648</v>
      </c>
      <c r="O1790" s="41">
        <f t="shared" si="37"/>
        <v>0.23866024311501244</v>
      </c>
    </row>
    <row r="1791" spans="13:15" x14ac:dyDescent="0.25">
      <c r="M1791" s="20">
        <v>1790</v>
      </c>
      <c r="N1791" s="16">
        <v>129.87651889529292</v>
      </c>
      <c r="O1791" s="41">
        <f t="shared" si="37"/>
        <v>-0.15878374888301028</v>
      </c>
    </row>
    <row r="1792" spans="13:15" x14ac:dyDescent="0.25">
      <c r="M1792" s="20">
        <v>1791</v>
      </c>
      <c r="N1792" s="16">
        <v>205.66467289647775</v>
      </c>
      <c r="O1792" s="41">
        <f t="shared" si="37"/>
        <v>0.3320996481331413</v>
      </c>
    </row>
    <row r="1793" spans="13:15" x14ac:dyDescent="0.25">
      <c r="M1793" s="20">
        <v>1792</v>
      </c>
      <c r="N1793" s="16">
        <v>211.410601393832</v>
      </c>
      <c r="O1793" s="41">
        <f t="shared" si="37"/>
        <v>0.36931629415079037</v>
      </c>
    </row>
    <row r="1794" spans="13:15" x14ac:dyDescent="0.25">
      <c r="M1794" s="20">
        <v>1793</v>
      </c>
      <c r="N1794" s="16">
        <v>189.65771220145243</v>
      </c>
      <c r="O1794" s="41">
        <f t="shared" si="37"/>
        <v>0.22842181951423601</v>
      </c>
    </row>
    <row r="1795" spans="13:15" x14ac:dyDescent="0.25">
      <c r="M1795" s="20">
        <v>1794</v>
      </c>
      <c r="N1795" s="16">
        <v>201.97372067476809</v>
      </c>
      <c r="O1795" s="41">
        <f t="shared" ref="O1795:O1858" si="38">N1795/$B$2-1</f>
        <v>0.30819317899300591</v>
      </c>
    </row>
    <row r="1796" spans="13:15" x14ac:dyDescent="0.25">
      <c r="M1796" s="20">
        <v>1795</v>
      </c>
      <c r="N1796" s="16">
        <v>184.62001043998316</v>
      </c>
      <c r="O1796" s="41">
        <f t="shared" si="38"/>
        <v>0.19579239099186263</v>
      </c>
    </row>
    <row r="1797" spans="13:15" x14ac:dyDescent="0.25">
      <c r="M1797" s="20">
        <v>1796</v>
      </c>
      <c r="N1797" s="16">
        <v>147.65935020044216</v>
      </c>
      <c r="O1797" s="41">
        <f t="shared" si="38"/>
        <v>-4.3603523758377283E-2</v>
      </c>
    </row>
    <row r="1798" spans="13:15" x14ac:dyDescent="0.25">
      <c r="M1798" s="20">
        <v>1797</v>
      </c>
      <c r="N1798" s="16">
        <v>122.79700905627591</v>
      </c>
      <c r="O1798" s="41">
        <f t="shared" si="38"/>
        <v>-0.20463806325160683</v>
      </c>
    </row>
    <row r="1799" spans="13:15" x14ac:dyDescent="0.25">
      <c r="M1799" s="20">
        <v>1798</v>
      </c>
      <c r="N1799" s="16">
        <v>116.03895419844154</v>
      </c>
      <c r="O1799" s="41">
        <f t="shared" si="38"/>
        <v>-0.24841029876196608</v>
      </c>
    </row>
    <row r="1800" spans="13:15" x14ac:dyDescent="0.25">
      <c r="M1800" s="20">
        <v>1799</v>
      </c>
      <c r="N1800" s="16">
        <v>127.27889168956428</v>
      </c>
      <c r="O1800" s="41">
        <f t="shared" si="38"/>
        <v>-0.17560870106366</v>
      </c>
    </row>
    <row r="1801" spans="13:15" x14ac:dyDescent="0.25">
      <c r="M1801" s="20">
        <v>1800</v>
      </c>
      <c r="N1801" s="16">
        <v>280.35891183455834</v>
      </c>
      <c r="O1801" s="41">
        <f t="shared" si="38"/>
        <v>0.81589770642715775</v>
      </c>
    </row>
    <row r="1802" spans="13:15" x14ac:dyDescent="0.25">
      <c r="M1802" s="20">
        <v>1801</v>
      </c>
      <c r="N1802" s="16">
        <v>142.58209855526346</v>
      </c>
      <c r="O1802" s="41">
        <f t="shared" si="38"/>
        <v>-7.6489118716293825E-2</v>
      </c>
    </row>
    <row r="1803" spans="13:15" x14ac:dyDescent="0.25">
      <c r="M1803" s="20">
        <v>1802</v>
      </c>
      <c r="N1803" s="16">
        <v>235.03246693519608</v>
      </c>
      <c r="O1803" s="41">
        <f t="shared" si="38"/>
        <v>0.52231621549235374</v>
      </c>
    </row>
    <row r="1804" spans="13:15" x14ac:dyDescent="0.25">
      <c r="M1804" s="20">
        <v>1803</v>
      </c>
      <c r="N1804" s="16">
        <v>61.486292996308407</v>
      </c>
      <c r="O1804" s="41">
        <f t="shared" si="38"/>
        <v>-0.60175042163599302</v>
      </c>
    </row>
    <row r="1805" spans="13:15" x14ac:dyDescent="0.25">
      <c r="M1805" s="20">
        <v>1804</v>
      </c>
      <c r="N1805" s="16">
        <v>178.35214906346792</v>
      </c>
      <c r="O1805" s="41">
        <f t="shared" si="38"/>
        <v>0.1551951614501319</v>
      </c>
    </row>
    <row r="1806" spans="13:15" x14ac:dyDescent="0.25">
      <c r="M1806" s="20">
        <v>1805</v>
      </c>
      <c r="N1806" s="16">
        <v>206.10348304030799</v>
      </c>
      <c r="O1806" s="41">
        <f t="shared" si="38"/>
        <v>0.33494184183593512</v>
      </c>
    </row>
    <row r="1807" spans="13:15" x14ac:dyDescent="0.25">
      <c r="M1807" s="20">
        <v>1806</v>
      </c>
      <c r="N1807" s="16">
        <v>204.11803584134972</v>
      </c>
      <c r="O1807" s="41">
        <f t="shared" si="38"/>
        <v>0.32208200802067166</v>
      </c>
    </row>
    <row r="1808" spans="13:15" x14ac:dyDescent="0.25">
      <c r="M1808" s="20">
        <v>1807</v>
      </c>
      <c r="N1808" s="16">
        <v>121.20148267415757</v>
      </c>
      <c r="O1808" s="41">
        <f t="shared" si="38"/>
        <v>-0.21497236180796031</v>
      </c>
    </row>
    <row r="1809" spans="13:15" x14ac:dyDescent="0.25">
      <c r="M1809" s="20">
        <v>1808</v>
      </c>
      <c r="N1809" s="16">
        <v>217.72703904460545</v>
      </c>
      <c r="O1809" s="41">
        <f t="shared" si="38"/>
        <v>0.4102281544793045</v>
      </c>
    </row>
    <row r="1810" spans="13:15" x14ac:dyDescent="0.25">
      <c r="M1810" s="20">
        <v>1809</v>
      </c>
      <c r="N1810" s="16">
        <v>210.85480934849019</v>
      </c>
      <c r="O1810" s="41">
        <f t="shared" si="38"/>
        <v>0.36571640323317189</v>
      </c>
    </row>
    <row r="1811" spans="13:15" x14ac:dyDescent="0.25">
      <c r="M1811" s="20">
        <v>1810</v>
      </c>
      <c r="N1811" s="16">
        <v>119.69926368149615</v>
      </c>
      <c r="O1811" s="41">
        <f t="shared" si="38"/>
        <v>-0.22470230406474478</v>
      </c>
    </row>
    <row r="1812" spans="13:15" x14ac:dyDescent="0.25">
      <c r="M1812" s="20">
        <v>1811</v>
      </c>
      <c r="N1812" s="16">
        <v>225.29940815304988</v>
      </c>
      <c r="O1812" s="41">
        <f t="shared" si="38"/>
        <v>0.45927474125004508</v>
      </c>
    </row>
    <row r="1813" spans="13:15" x14ac:dyDescent="0.25">
      <c r="M1813" s="20">
        <v>1812</v>
      </c>
      <c r="N1813" s="16">
        <v>230.37189571449778</v>
      </c>
      <c r="O1813" s="41">
        <f t="shared" si="38"/>
        <v>0.49212947901614501</v>
      </c>
    </row>
    <row r="1814" spans="13:15" x14ac:dyDescent="0.25">
      <c r="M1814" s="20">
        <v>1813</v>
      </c>
      <c r="N1814" s="16">
        <v>332.26341422095135</v>
      </c>
      <c r="O1814" s="41">
        <f t="shared" si="38"/>
        <v>1.1520855815331701</v>
      </c>
    </row>
    <row r="1815" spans="13:15" x14ac:dyDescent="0.25">
      <c r="M1815" s="20">
        <v>1814</v>
      </c>
      <c r="N1815" s="16">
        <v>137.87653890038737</v>
      </c>
      <c r="O1815" s="41">
        <f t="shared" si="38"/>
        <v>-0.10696724737227892</v>
      </c>
    </row>
    <row r="1816" spans="13:15" x14ac:dyDescent="0.25">
      <c r="M1816" s="20">
        <v>1815</v>
      </c>
      <c r="N1816" s="16">
        <v>246.51188407462459</v>
      </c>
      <c r="O1816" s="41">
        <f t="shared" si="38"/>
        <v>0.59666893400664822</v>
      </c>
    </row>
    <row r="1817" spans="13:15" x14ac:dyDescent="0.25">
      <c r="M1817" s="20">
        <v>1816</v>
      </c>
      <c r="N1817" s="16">
        <v>171.22828034717517</v>
      </c>
      <c r="O1817" s="41">
        <f t="shared" si="38"/>
        <v>0.10905353257108308</v>
      </c>
    </row>
    <row r="1818" spans="13:15" x14ac:dyDescent="0.25">
      <c r="M1818" s="20">
        <v>1817</v>
      </c>
      <c r="N1818" s="16">
        <v>119.20104177566029</v>
      </c>
      <c r="O1818" s="41">
        <f t="shared" si="38"/>
        <v>-0.22792931051222665</v>
      </c>
    </row>
    <row r="1819" spans="13:15" x14ac:dyDescent="0.25">
      <c r="M1819" s="20">
        <v>1818</v>
      </c>
      <c r="N1819" s="16">
        <v>103.78029782859383</v>
      </c>
      <c r="O1819" s="41">
        <f t="shared" si="38"/>
        <v>-0.32781018600015444</v>
      </c>
    </row>
    <row r="1820" spans="13:15" x14ac:dyDescent="0.25">
      <c r="M1820" s="20">
        <v>1819</v>
      </c>
      <c r="N1820" s="16">
        <v>145.79257228954279</v>
      </c>
      <c r="O1820" s="41">
        <f t="shared" si="38"/>
        <v>-5.5694731077698845E-2</v>
      </c>
    </row>
    <row r="1821" spans="13:15" x14ac:dyDescent="0.25">
      <c r="M1821" s="20">
        <v>1820</v>
      </c>
      <c r="N1821" s="16">
        <v>230.76282920907636</v>
      </c>
      <c r="O1821" s="41">
        <f t="shared" si="38"/>
        <v>0.49466157343584993</v>
      </c>
    </row>
    <row r="1822" spans="13:15" x14ac:dyDescent="0.25">
      <c r="M1822" s="20">
        <v>1821</v>
      </c>
      <c r="N1822" s="16">
        <v>111.19899109850236</v>
      </c>
      <c r="O1822" s="41">
        <f t="shared" si="38"/>
        <v>-0.27975896478032336</v>
      </c>
    </row>
    <row r="1823" spans="13:15" x14ac:dyDescent="0.25">
      <c r="M1823" s="20">
        <v>1822</v>
      </c>
      <c r="N1823" s="16">
        <v>134.42359811960583</v>
      </c>
      <c r="O1823" s="41">
        <f t="shared" si="38"/>
        <v>-0.12933210534387096</v>
      </c>
    </row>
    <row r="1824" spans="13:15" x14ac:dyDescent="0.25">
      <c r="M1824" s="20">
        <v>1823</v>
      </c>
      <c r="N1824" s="16">
        <v>201.75898921113173</v>
      </c>
      <c r="O1824" s="41">
        <f t="shared" si="38"/>
        <v>0.30680235331971661</v>
      </c>
    </row>
    <row r="1825" spans="13:15" x14ac:dyDescent="0.25">
      <c r="M1825" s="20">
        <v>1824</v>
      </c>
      <c r="N1825" s="16">
        <v>286.22562230003234</v>
      </c>
      <c r="O1825" s="41">
        <f t="shared" si="38"/>
        <v>0.85389666286772581</v>
      </c>
    </row>
    <row r="1826" spans="13:15" x14ac:dyDescent="0.25">
      <c r="M1826" s="20">
        <v>1825</v>
      </c>
      <c r="N1826" s="16">
        <v>425.37809280891867</v>
      </c>
      <c r="O1826" s="41">
        <f t="shared" si="38"/>
        <v>1.7551936838444351</v>
      </c>
    </row>
    <row r="1827" spans="13:15" x14ac:dyDescent="0.25">
      <c r="M1827" s="20">
        <v>1826</v>
      </c>
      <c r="N1827" s="16">
        <v>181.56461571955526</v>
      </c>
      <c r="O1827" s="41">
        <f t="shared" si="38"/>
        <v>0.17600245733593245</v>
      </c>
    </row>
    <row r="1828" spans="13:15" x14ac:dyDescent="0.25">
      <c r="M1828" s="20">
        <v>1827</v>
      </c>
      <c r="N1828" s="16">
        <v>167.33866625607357</v>
      </c>
      <c r="O1828" s="41">
        <f t="shared" si="38"/>
        <v>8.3860321266688409E-2</v>
      </c>
    </row>
    <row r="1829" spans="13:15" x14ac:dyDescent="0.25">
      <c r="M1829" s="20">
        <v>1828</v>
      </c>
      <c r="N1829" s="16">
        <v>161.9229468830714</v>
      </c>
      <c r="O1829" s="41">
        <f t="shared" si="38"/>
        <v>4.8782455099583677E-2</v>
      </c>
    </row>
    <row r="1830" spans="13:15" x14ac:dyDescent="0.25">
      <c r="M1830" s="20">
        <v>1829</v>
      </c>
      <c r="N1830" s="16">
        <v>143.35996397176112</v>
      </c>
      <c r="O1830" s="41">
        <f t="shared" si="38"/>
        <v>-7.1450848249041243E-2</v>
      </c>
    </row>
    <row r="1831" spans="13:15" x14ac:dyDescent="0.25">
      <c r="M1831" s="20">
        <v>1830</v>
      </c>
      <c r="N1831" s="16">
        <v>193.15991755207938</v>
      </c>
      <c r="O1831" s="41">
        <f t="shared" si="38"/>
        <v>0.25110576639513016</v>
      </c>
    </row>
    <row r="1832" spans="13:15" x14ac:dyDescent="0.25">
      <c r="M1832" s="20">
        <v>1831</v>
      </c>
      <c r="N1832" s="16">
        <v>187.43136996453475</v>
      </c>
      <c r="O1832" s="41">
        <f t="shared" si="38"/>
        <v>0.21400169733839292</v>
      </c>
    </row>
    <row r="1833" spans="13:15" x14ac:dyDescent="0.25">
      <c r="M1833" s="20">
        <v>1832</v>
      </c>
      <c r="N1833" s="16">
        <v>214.97151551739498</v>
      </c>
      <c r="O1833" s="41">
        <f t="shared" si="38"/>
        <v>0.39238050048348527</v>
      </c>
    </row>
    <row r="1834" spans="13:15" x14ac:dyDescent="0.25">
      <c r="M1834" s="20">
        <v>1833</v>
      </c>
      <c r="N1834" s="16">
        <v>294.76419432045662</v>
      </c>
      <c r="O1834" s="41">
        <f t="shared" si="38"/>
        <v>0.90920139082016282</v>
      </c>
    </row>
    <row r="1835" spans="13:15" x14ac:dyDescent="0.25">
      <c r="M1835" s="20">
        <v>1834</v>
      </c>
      <c r="N1835" s="16">
        <v>177.637556198071</v>
      </c>
      <c r="O1835" s="41">
        <f t="shared" si="38"/>
        <v>0.15056671023803281</v>
      </c>
    </row>
    <row r="1836" spans="13:15" x14ac:dyDescent="0.25">
      <c r="M1836" s="20">
        <v>1835</v>
      </c>
      <c r="N1836" s="16">
        <v>194.98152066130351</v>
      </c>
      <c r="O1836" s="41">
        <f t="shared" si="38"/>
        <v>0.2629043744237296</v>
      </c>
    </row>
    <row r="1837" spans="13:15" x14ac:dyDescent="0.25">
      <c r="M1837" s="20">
        <v>1836</v>
      </c>
      <c r="N1837" s="16">
        <v>123.64095195236004</v>
      </c>
      <c r="O1837" s="41">
        <f t="shared" si="38"/>
        <v>-0.1991718058769919</v>
      </c>
    </row>
    <row r="1838" spans="13:15" x14ac:dyDescent="0.25">
      <c r="M1838" s="20">
        <v>1837</v>
      </c>
      <c r="N1838" s="16">
        <v>143.47636573069832</v>
      </c>
      <c r="O1838" s="41">
        <f t="shared" si="38"/>
        <v>-7.0696908644642731E-2</v>
      </c>
    </row>
    <row r="1839" spans="13:15" x14ac:dyDescent="0.25">
      <c r="M1839" s="20">
        <v>1838</v>
      </c>
      <c r="N1839" s="16">
        <v>139.30484712636908</v>
      </c>
      <c r="O1839" s="41">
        <f t="shared" si="38"/>
        <v>-9.7716028587545689E-2</v>
      </c>
    </row>
    <row r="1840" spans="13:15" x14ac:dyDescent="0.25">
      <c r="M1840" s="20">
        <v>1839</v>
      </c>
      <c r="N1840" s="16">
        <v>93.444178088710629</v>
      </c>
      <c r="O1840" s="41">
        <f t="shared" si="38"/>
        <v>-0.3947577141032963</v>
      </c>
    </row>
    <row r="1841" spans="13:15" x14ac:dyDescent="0.25">
      <c r="M1841" s="20">
        <v>1840</v>
      </c>
      <c r="N1841" s="16">
        <v>287.57614772790089</v>
      </c>
      <c r="O1841" s="41">
        <f t="shared" si="38"/>
        <v>0.86264407885279426</v>
      </c>
    </row>
    <row r="1842" spans="13:15" x14ac:dyDescent="0.25">
      <c r="M1842" s="20">
        <v>1841</v>
      </c>
      <c r="N1842" s="16">
        <v>109.78290297893645</v>
      </c>
      <c r="O1842" s="41">
        <f t="shared" si="38"/>
        <v>-0.28893103336766301</v>
      </c>
    </row>
    <row r="1843" spans="13:15" x14ac:dyDescent="0.25">
      <c r="M1843" s="20">
        <v>1842</v>
      </c>
      <c r="N1843" s="16">
        <v>219.49711154956654</v>
      </c>
      <c r="O1843" s="41">
        <f t="shared" si="38"/>
        <v>0.42169299638832647</v>
      </c>
    </row>
    <row r="1844" spans="13:15" x14ac:dyDescent="0.25">
      <c r="M1844" s="20">
        <v>1843</v>
      </c>
      <c r="N1844" s="16">
        <v>184.5039533121882</v>
      </c>
      <c r="O1844" s="41">
        <f t="shared" si="38"/>
        <v>0.19504068357939497</v>
      </c>
    </row>
    <row r="1845" spans="13:15" x14ac:dyDescent="0.25">
      <c r="M1845" s="20">
        <v>1844</v>
      </c>
      <c r="N1845" s="16">
        <v>174.89795477182375</v>
      </c>
      <c r="O1845" s="41">
        <f t="shared" si="38"/>
        <v>0.13282218443040428</v>
      </c>
    </row>
    <row r="1846" spans="13:15" x14ac:dyDescent="0.25">
      <c r="M1846" s="20">
        <v>1845</v>
      </c>
      <c r="N1846" s="16">
        <v>213.10246303542925</v>
      </c>
      <c r="O1846" s="41">
        <f t="shared" si="38"/>
        <v>0.38027456066161736</v>
      </c>
    </row>
    <row r="1847" spans="13:15" x14ac:dyDescent="0.25">
      <c r="M1847" s="20">
        <v>1846</v>
      </c>
      <c r="N1847" s="16">
        <v>148.58352120420295</v>
      </c>
      <c r="O1847" s="41">
        <f t="shared" si="38"/>
        <v>-3.7617625200367377E-2</v>
      </c>
    </row>
    <row r="1848" spans="13:15" x14ac:dyDescent="0.25">
      <c r="M1848" s="20">
        <v>1847</v>
      </c>
      <c r="N1848" s="16">
        <v>159.52159192393273</v>
      </c>
      <c r="O1848" s="41">
        <f t="shared" si="38"/>
        <v>3.3228767385206304E-2</v>
      </c>
    </row>
    <row r="1849" spans="13:15" x14ac:dyDescent="0.25">
      <c r="M1849" s="20">
        <v>1848</v>
      </c>
      <c r="N1849" s="16">
        <v>154.83696279142288</v>
      </c>
      <c r="O1849" s="41">
        <f t="shared" si="38"/>
        <v>2.8862066956911736E-3</v>
      </c>
    </row>
    <row r="1850" spans="13:15" x14ac:dyDescent="0.25">
      <c r="M1850" s="20">
        <v>1849</v>
      </c>
      <c r="N1850" s="16">
        <v>140.05779512528011</v>
      </c>
      <c r="O1850" s="41">
        <f t="shared" si="38"/>
        <v>-9.2839149392464848E-2</v>
      </c>
    </row>
    <row r="1851" spans="13:15" x14ac:dyDescent="0.25">
      <c r="M1851" s="20">
        <v>1850</v>
      </c>
      <c r="N1851" s="16">
        <v>158.24945112018091</v>
      </c>
      <c r="O1851" s="41">
        <f t="shared" si="38"/>
        <v>2.498905225480752E-2</v>
      </c>
    </row>
    <row r="1852" spans="13:15" x14ac:dyDescent="0.25">
      <c r="M1852" s="20">
        <v>1851</v>
      </c>
      <c r="N1852" s="16">
        <v>197.0985252434987</v>
      </c>
      <c r="O1852" s="41">
        <f t="shared" si="38"/>
        <v>0.27661631152659782</v>
      </c>
    </row>
    <row r="1853" spans="13:15" x14ac:dyDescent="0.25">
      <c r="M1853" s="20">
        <v>1852</v>
      </c>
      <c r="N1853" s="16">
        <v>185.77611445444902</v>
      </c>
      <c r="O1853" s="41">
        <f t="shared" si="38"/>
        <v>0.20328053044326211</v>
      </c>
    </row>
    <row r="1854" spans="13:15" x14ac:dyDescent="0.25">
      <c r="M1854" s="20">
        <v>1853</v>
      </c>
      <c r="N1854" s="16">
        <v>135.89813335221947</v>
      </c>
      <c r="O1854" s="41">
        <f t="shared" si="38"/>
        <v>-0.11978147208799206</v>
      </c>
    </row>
    <row r="1855" spans="13:15" x14ac:dyDescent="0.25">
      <c r="M1855" s="20">
        <v>1854</v>
      </c>
      <c r="N1855" s="16">
        <v>188.67615413526536</v>
      </c>
      <c r="O1855" s="41">
        <f t="shared" si="38"/>
        <v>0.22206422228484612</v>
      </c>
    </row>
    <row r="1856" spans="13:15" x14ac:dyDescent="0.25">
      <c r="M1856" s="20">
        <v>1855</v>
      </c>
      <c r="N1856" s="16">
        <v>162.92019037565893</v>
      </c>
      <c r="O1856" s="41">
        <f t="shared" si="38"/>
        <v>5.5241647565017926E-2</v>
      </c>
    </row>
    <row r="1857" spans="13:15" x14ac:dyDescent="0.25">
      <c r="M1857" s="20">
        <v>1856</v>
      </c>
      <c r="N1857" s="16">
        <v>167.29309076429337</v>
      </c>
      <c r="O1857" s="41">
        <f t="shared" si="38"/>
        <v>8.3565126687527691E-2</v>
      </c>
    </row>
    <row r="1858" spans="13:15" x14ac:dyDescent="0.25">
      <c r="M1858" s="20">
        <v>1857</v>
      </c>
      <c r="N1858" s="16">
        <v>155.29470072990972</v>
      </c>
      <c r="O1858" s="41">
        <f t="shared" si="38"/>
        <v>5.8509966044688611E-3</v>
      </c>
    </row>
    <row r="1859" spans="13:15" x14ac:dyDescent="0.25">
      <c r="M1859" s="20">
        <v>1858</v>
      </c>
      <c r="N1859" s="16">
        <v>131.24191474831301</v>
      </c>
      <c r="O1859" s="41">
        <f t="shared" ref="O1859:O1922" si="39">N1859/$B$2-1</f>
        <v>-0.1499400164628778</v>
      </c>
    </row>
    <row r="1860" spans="13:15" x14ac:dyDescent="0.25">
      <c r="M1860" s="20">
        <v>1859</v>
      </c>
      <c r="N1860" s="16">
        <v>76.823790796145971</v>
      </c>
      <c r="O1860" s="41">
        <f t="shared" si="39"/>
        <v>-0.50240873531395502</v>
      </c>
    </row>
    <row r="1861" spans="13:15" x14ac:dyDescent="0.25">
      <c r="M1861" s="20">
        <v>1860</v>
      </c>
      <c r="N1861" s="16">
        <v>279.27301912236379</v>
      </c>
      <c r="O1861" s="41">
        <f t="shared" si="39"/>
        <v>0.8088643288448405</v>
      </c>
    </row>
    <row r="1862" spans="13:15" x14ac:dyDescent="0.25">
      <c r="M1862" s="20">
        <v>1861</v>
      </c>
      <c r="N1862" s="16">
        <v>188.33816621054166</v>
      </c>
      <c r="O1862" s="41">
        <f t="shared" si="39"/>
        <v>0.21987505878264191</v>
      </c>
    </row>
    <row r="1863" spans="13:15" x14ac:dyDescent="0.25">
      <c r="M1863" s="20">
        <v>1862</v>
      </c>
      <c r="N1863" s="16">
        <v>80.34041308999511</v>
      </c>
      <c r="O1863" s="41">
        <f t="shared" si="39"/>
        <v>-0.47963140922153691</v>
      </c>
    </row>
    <row r="1864" spans="13:15" x14ac:dyDescent="0.25">
      <c r="M1864" s="20">
        <v>1863</v>
      </c>
      <c r="N1864" s="16">
        <v>145.2025437458237</v>
      </c>
      <c r="O1864" s="41">
        <f t="shared" si="39"/>
        <v>-5.951637338703375E-2</v>
      </c>
    </row>
    <row r="1865" spans="13:15" x14ac:dyDescent="0.25">
      <c r="M1865" s="20">
        <v>1864</v>
      </c>
      <c r="N1865" s="16">
        <v>122.50076484863506</v>
      </c>
      <c r="O1865" s="41">
        <f t="shared" si="39"/>
        <v>-0.20655685075751207</v>
      </c>
    </row>
    <row r="1866" spans="13:15" x14ac:dyDescent="0.25">
      <c r="M1866" s="20">
        <v>1865</v>
      </c>
      <c r="N1866" s="16">
        <v>167.44635071241697</v>
      </c>
      <c r="O1866" s="41">
        <f t="shared" si="39"/>
        <v>8.455779849690126E-2</v>
      </c>
    </row>
    <row r="1867" spans="13:15" x14ac:dyDescent="0.25">
      <c r="M1867" s="20">
        <v>1866</v>
      </c>
      <c r="N1867" s="16">
        <v>98.275494869294917</v>
      </c>
      <c r="O1867" s="41">
        <f t="shared" si="39"/>
        <v>-0.36346505069738633</v>
      </c>
    </row>
    <row r="1868" spans="13:15" x14ac:dyDescent="0.25">
      <c r="M1868" s="20">
        <v>1867</v>
      </c>
      <c r="N1868" s="16">
        <v>118.05596843606787</v>
      </c>
      <c r="O1868" s="41">
        <f t="shared" si="39"/>
        <v>-0.23534600376963155</v>
      </c>
    </row>
    <row r="1869" spans="13:15" x14ac:dyDescent="0.25">
      <c r="M1869" s="20">
        <v>1868</v>
      </c>
      <c r="N1869" s="16">
        <v>240.01720443202765</v>
      </c>
      <c r="O1869" s="41">
        <f t="shared" si="39"/>
        <v>0.55460259201024886</v>
      </c>
    </row>
    <row r="1870" spans="13:15" x14ac:dyDescent="0.25">
      <c r="M1870" s="20">
        <v>1869</v>
      </c>
      <c r="N1870" s="16">
        <v>290.01970324406011</v>
      </c>
      <c r="O1870" s="41">
        <f t="shared" si="39"/>
        <v>0.87847110153698638</v>
      </c>
    </row>
    <row r="1871" spans="13:15" x14ac:dyDescent="0.25">
      <c r="M1871" s="20">
        <v>1870</v>
      </c>
      <c r="N1871" s="16">
        <v>195.38398265618162</v>
      </c>
      <c r="O1871" s="41">
        <f t="shared" si="39"/>
        <v>0.26551113947585869</v>
      </c>
    </row>
    <row r="1872" spans="13:15" x14ac:dyDescent="0.25">
      <c r="M1872" s="20">
        <v>1871</v>
      </c>
      <c r="N1872" s="16">
        <v>155.93458525106971</v>
      </c>
      <c r="O1872" s="41">
        <f t="shared" si="39"/>
        <v>9.9955583975974704E-3</v>
      </c>
    </row>
    <row r="1873" spans="13:15" x14ac:dyDescent="0.25">
      <c r="M1873" s="20">
        <v>1872</v>
      </c>
      <c r="N1873" s="16">
        <v>457.60702899578683</v>
      </c>
      <c r="O1873" s="41">
        <f t="shared" si="39"/>
        <v>1.9639420019177227</v>
      </c>
    </row>
    <row r="1874" spans="13:15" x14ac:dyDescent="0.25">
      <c r="M1874" s="20">
        <v>1873</v>
      </c>
      <c r="N1874" s="16">
        <v>163.64251591913074</v>
      </c>
      <c r="O1874" s="41">
        <f t="shared" si="39"/>
        <v>5.9920183692516726E-2</v>
      </c>
    </row>
    <row r="1875" spans="13:15" x14ac:dyDescent="0.25">
      <c r="M1875" s="20">
        <v>1874</v>
      </c>
      <c r="N1875" s="16">
        <v>185.34362001168464</v>
      </c>
      <c r="O1875" s="41">
        <f t="shared" si="39"/>
        <v>0.20047924382990212</v>
      </c>
    </row>
    <row r="1876" spans="13:15" x14ac:dyDescent="0.25">
      <c r="M1876" s="20">
        <v>1875</v>
      </c>
      <c r="N1876" s="16">
        <v>101.33846252299752</v>
      </c>
      <c r="O1876" s="41">
        <f t="shared" si="39"/>
        <v>-0.34362606680055441</v>
      </c>
    </row>
    <row r="1877" spans="13:15" x14ac:dyDescent="0.25">
      <c r="M1877" s="20">
        <v>1876</v>
      </c>
      <c r="N1877" s="16">
        <v>87.68048518866631</v>
      </c>
      <c r="O1877" s="41">
        <f t="shared" si="39"/>
        <v>-0.43208942098307335</v>
      </c>
    </row>
    <row r="1878" spans="13:15" x14ac:dyDescent="0.25">
      <c r="M1878" s="20">
        <v>1877</v>
      </c>
      <c r="N1878" s="16">
        <v>231.98947610270335</v>
      </c>
      <c r="O1878" s="41">
        <f t="shared" si="39"/>
        <v>0.50260662239526255</v>
      </c>
    </row>
    <row r="1879" spans="13:15" x14ac:dyDescent="0.25">
      <c r="M1879" s="20">
        <v>1878</v>
      </c>
      <c r="N1879" s="16">
        <v>238.27139175100538</v>
      </c>
      <c r="O1879" s="41">
        <f t="shared" si="39"/>
        <v>0.54329488210876886</v>
      </c>
    </row>
    <row r="1880" spans="13:15" x14ac:dyDescent="0.25">
      <c r="M1880" s="20">
        <v>1879</v>
      </c>
      <c r="N1880" s="16">
        <v>220.18386595244522</v>
      </c>
      <c r="O1880" s="41">
        <f t="shared" si="39"/>
        <v>0.42614113658442632</v>
      </c>
    </row>
    <row r="1881" spans="13:15" x14ac:dyDescent="0.25">
      <c r="M1881" s="20">
        <v>1880</v>
      </c>
      <c r="N1881" s="16">
        <v>196.14762653618413</v>
      </c>
      <c r="O1881" s="41">
        <f t="shared" si="39"/>
        <v>0.27045729639004312</v>
      </c>
    </row>
    <row r="1882" spans="13:15" x14ac:dyDescent="0.25">
      <c r="M1882" s="20">
        <v>1881</v>
      </c>
      <c r="N1882" s="16">
        <v>171.8533010194696</v>
      </c>
      <c r="O1882" s="41">
        <f t="shared" si="39"/>
        <v>0.11310182052405793</v>
      </c>
    </row>
    <row r="1883" spans="13:15" x14ac:dyDescent="0.25">
      <c r="M1883" s="20">
        <v>1882</v>
      </c>
      <c r="N1883" s="16">
        <v>50.367798887525389</v>
      </c>
      <c r="O1883" s="41">
        <f t="shared" si="39"/>
        <v>-0.67376542490072699</v>
      </c>
    </row>
    <row r="1884" spans="13:15" x14ac:dyDescent="0.25">
      <c r="M1884" s="20">
        <v>1883</v>
      </c>
      <c r="N1884" s="16">
        <v>130.69520425115891</v>
      </c>
      <c r="O1884" s="41">
        <f t="shared" si="39"/>
        <v>-0.15348108577066433</v>
      </c>
    </row>
    <row r="1885" spans="13:15" x14ac:dyDescent="0.25">
      <c r="M1885" s="20">
        <v>1884</v>
      </c>
      <c r="N1885" s="16">
        <v>264.45120244847789</v>
      </c>
      <c r="O1885" s="41">
        <f t="shared" si="39"/>
        <v>0.71286273315069004</v>
      </c>
    </row>
    <row r="1886" spans="13:15" x14ac:dyDescent="0.25">
      <c r="M1886" s="20">
        <v>1885</v>
      </c>
      <c r="N1886" s="16">
        <v>234.1413962095275</v>
      </c>
      <c r="O1886" s="41">
        <f t="shared" si="39"/>
        <v>0.5165447089744486</v>
      </c>
    </row>
    <row r="1887" spans="13:15" x14ac:dyDescent="0.25">
      <c r="M1887" s="20">
        <v>1886</v>
      </c>
      <c r="N1887" s="16">
        <v>169.85841220983784</v>
      </c>
      <c r="O1887" s="41">
        <f t="shared" si="39"/>
        <v>0.10018083295750202</v>
      </c>
    </row>
    <row r="1888" spans="13:15" x14ac:dyDescent="0.25">
      <c r="M1888" s="20">
        <v>1887</v>
      </c>
      <c r="N1888" s="16">
        <v>191.53851043270313</v>
      </c>
      <c r="O1888" s="41">
        <f t="shared" si="39"/>
        <v>0.24060383710030742</v>
      </c>
    </row>
    <row r="1889" spans="13:15" x14ac:dyDescent="0.25">
      <c r="M1889" s="20">
        <v>1888</v>
      </c>
      <c r="N1889" s="16">
        <v>159.61902610060557</v>
      </c>
      <c r="O1889" s="41">
        <f t="shared" si="39"/>
        <v>3.3859853077435886E-2</v>
      </c>
    </row>
    <row r="1890" spans="13:15" x14ac:dyDescent="0.25">
      <c r="M1890" s="20">
        <v>1889</v>
      </c>
      <c r="N1890" s="16">
        <v>232.80374005733756</v>
      </c>
      <c r="O1890" s="41">
        <f t="shared" si="39"/>
        <v>0.50788064788627008</v>
      </c>
    </row>
    <row r="1891" spans="13:15" x14ac:dyDescent="0.25">
      <c r="M1891" s="20">
        <v>1890</v>
      </c>
      <c r="N1891" s="16">
        <v>184.81887971516468</v>
      </c>
      <c r="O1891" s="41">
        <f t="shared" si="39"/>
        <v>0.1970804765330636</v>
      </c>
    </row>
    <row r="1892" spans="13:15" x14ac:dyDescent="0.25">
      <c r="M1892" s="20">
        <v>1891</v>
      </c>
      <c r="N1892" s="16">
        <v>196.374982065799</v>
      </c>
      <c r="O1892" s="41">
        <f t="shared" si="39"/>
        <v>0.27192988872559476</v>
      </c>
    </row>
    <row r="1893" spans="13:15" x14ac:dyDescent="0.25">
      <c r="M1893" s="20">
        <v>1892</v>
      </c>
      <c r="N1893" s="16">
        <v>211.11032467307544</v>
      </c>
      <c r="O1893" s="41">
        <f t="shared" si="39"/>
        <v>0.36737138786995471</v>
      </c>
    </row>
    <row r="1894" spans="13:15" x14ac:dyDescent="0.25">
      <c r="M1894" s="20">
        <v>1893</v>
      </c>
      <c r="N1894" s="16">
        <v>121.03409549347442</v>
      </c>
      <c r="O1894" s="41">
        <f t="shared" si="39"/>
        <v>-0.21605653635942668</v>
      </c>
    </row>
    <row r="1895" spans="13:15" x14ac:dyDescent="0.25">
      <c r="M1895" s="20">
        <v>1894</v>
      </c>
      <c r="N1895" s="16">
        <v>120.6496431467619</v>
      </c>
      <c r="O1895" s="41">
        <f t="shared" si="39"/>
        <v>-0.21854665208308088</v>
      </c>
    </row>
    <row r="1896" spans="13:15" x14ac:dyDescent="0.25">
      <c r="M1896" s="20">
        <v>1895</v>
      </c>
      <c r="N1896" s="16">
        <v>268.31720920024344</v>
      </c>
      <c r="O1896" s="41">
        <f t="shared" si="39"/>
        <v>0.73790303862065021</v>
      </c>
    </row>
    <row r="1897" spans="13:15" x14ac:dyDescent="0.25">
      <c r="M1897" s="20">
        <v>1896</v>
      </c>
      <c r="N1897" s="16">
        <v>114.05049055611596</v>
      </c>
      <c r="O1897" s="41">
        <f t="shared" si="39"/>
        <v>-0.26128967022116045</v>
      </c>
    </row>
    <row r="1898" spans="13:15" x14ac:dyDescent="0.25">
      <c r="M1898" s="20">
        <v>1897</v>
      </c>
      <c r="N1898" s="16">
        <v>271.89633521678587</v>
      </c>
      <c r="O1898" s="41">
        <f t="shared" si="39"/>
        <v>0.76108520423088222</v>
      </c>
    </row>
    <row r="1899" spans="13:15" x14ac:dyDescent="0.25">
      <c r="M1899" s="20">
        <v>1898</v>
      </c>
      <c r="N1899" s="16">
        <v>165.38835282423312</v>
      </c>
      <c r="O1899" s="41">
        <f t="shared" si="39"/>
        <v>7.122805049448977E-2</v>
      </c>
    </row>
    <row r="1900" spans="13:15" x14ac:dyDescent="0.25">
      <c r="M1900" s="20">
        <v>1899</v>
      </c>
      <c r="N1900" s="16">
        <v>144.68385880524082</v>
      </c>
      <c r="O1900" s="41">
        <f t="shared" si="39"/>
        <v>-6.287591986194152E-2</v>
      </c>
    </row>
    <row r="1901" spans="13:15" x14ac:dyDescent="0.25">
      <c r="M1901" s="20">
        <v>1900</v>
      </c>
      <c r="N1901" s="16">
        <v>219.91113090659658</v>
      </c>
      <c r="O1901" s="41">
        <f t="shared" si="39"/>
        <v>0.42437461901243956</v>
      </c>
    </row>
    <row r="1902" spans="13:15" x14ac:dyDescent="0.25">
      <c r="M1902" s="20">
        <v>1901</v>
      </c>
      <c r="N1902" s="16">
        <v>271.6848731968451</v>
      </c>
      <c r="O1902" s="41">
        <f t="shared" si="39"/>
        <v>0.75971555489641229</v>
      </c>
    </row>
    <row r="1903" spans="13:15" x14ac:dyDescent="0.25">
      <c r="M1903" s="20">
        <v>1902</v>
      </c>
      <c r="N1903" s="16">
        <v>140.93490328808187</v>
      </c>
      <c r="O1903" s="41">
        <f t="shared" si="39"/>
        <v>-8.7158079043396897E-2</v>
      </c>
    </row>
    <row r="1904" spans="13:15" x14ac:dyDescent="0.25">
      <c r="M1904" s="20">
        <v>1903</v>
      </c>
      <c r="N1904" s="16">
        <v>183.01504819353534</v>
      </c>
      <c r="O1904" s="41">
        <f t="shared" si="39"/>
        <v>0.18539697590355386</v>
      </c>
    </row>
    <row r="1905" spans="13:15" x14ac:dyDescent="0.25">
      <c r="M1905" s="20">
        <v>1904</v>
      </c>
      <c r="N1905" s="16">
        <v>487.23174028653602</v>
      </c>
      <c r="O1905" s="41">
        <f t="shared" si="39"/>
        <v>2.1558226342629618</v>
      </c>
    </row>
    <row r="1906" spans="13:15" x14ac:dyDescent="0.25">
      <c r="M1906" s="20">
        <v>1905</v>
      </c>
      <c r="N1906" s="16">
        <v>311.93221305426295</v>
      </c>
      <c r="O1906" s="41">
        <f t="shared" si="39"/>
        <v>1.0203994463362798</v>
      </c>
    </row>
    <row r="1907" spans="13:15" x14ac:dyDescent="0.25">
      <c r="M1907" s="20">
        <v>1906</v>
      </c>
      <c r="N1907" s="16">
        <v>236.98144002363406</v>
      </c>
      <c r="O1907" s="41">
        <f t="shared" si="39"/>
        <v>0.53493980479801939</v>
      </c>
    </row>
    <row r="1908" spans="13:15" x14ac:dyDescent="0.25">
      <c r="M1908" s="20">
        <v>1907</v>
      </c>
      <c r="N1908" s="16">
        <v>125.8805812969477</v>
      </c>
      <c r="O1908" s="41">
        <f t="shared" si="39"/>
        <v>-0.18466562248702489</v>
      </c>
    </row>
    <row r="1909" spans="13:15" x14ac:dyDescent="0.25">
      <c r="M1909" s="20">
        <v>1908</v>
      </c>
      <c r="N1909" s="16">
        <v>182.69704067945455</v>
      </c>
      <c r="O1909" s="41">
        <f t="shared" si="39"/>
        <v>0.18333722645001527</v>
      </c>
    </row>
    <row r="1910" spans="13:15" x14ac:dyDescent="0.25">
      <c r="M1910" s="20">
        <v>1909</v>
      </c>
      <c r="N1910" s="16">
        <v>197.19148094366187</v>
      </c>
      <c r="O1910" s="41">
        <f t="shared" si="39"/>
        <v>0.27721838991826053</v>
      </c>
    </row>
    <row r="1911" spans="13:15" x14ac:dyDescent="0.25">
      <c r="M1911" s="20">
        <v>1910</v>
      </c>
      <c r="N1911" s="16">
        <v>160.21414298268905</v>
      </c>
      <c r="O1911" s="41">
        <f t="shared" si="39"/>
        <v>3.7714452790924557E-2</v>
      </c>
    </row>
    <row r="1912" spans="13:15" x14ac:dyDescent="0.25">
      <c r="M1912" s="20">
        <v>1911</v>
      </c>
      <c r="N1912" s="16">
        <v>162.62170771605562</v>
      </c>
      <c r="O1912" s="41">
        <f t="shared" si="39"/>
        <v>5.3308361501681389E-2</v>
      </c>
    </row>
    <row r="1913" spans="13:15" x14ac:dyDescent="0.25">
      <c r="M1913" s="20">
        <v>1912</v>
      </c>
      <c r="N1913" s="16">
        <v>239.93505769665077</v>
      </c>
      <c r="O1913" s="41">
        <f t="shared" si="39"/>
        <v>0.5540705237860386</v>
      </c>
    </row>
    <row r="1914" spans="13:15" x14ac:dyDescent="0.25">
      <c r="M1914" s="20">
        <v>1913</v>
      </c>
      <c r="N1914" s="16">
        <v>140.77575189595262</v>
      </c>
      <c r="O1914" s="41">
        <f t="shared" si="39"/>
        <v>-8.8188910009500576E-2</v>
      </c>
    </row>
    <row r="1915" spans="13:15" x14ac:dyDescent="0.25">
      <c r="M1915" s="20">
        <v>1914</v>
      </c>
      <c r="N1915" s="16">
        <v>131.83351965255471</v>
      </c>
      <c r="O1915" s="41">
        <f t="shared" si="39"/>
        <v>-0.14610816399314963</v>
      </c>
    </row>
    <row r="1916" spans="13:15" x14ac:dyDescent="0.25">
      <c r="M1916" s="20">
        <v>1915</v>
      </c>
      <c r="N1916" s="16">
        <v>262.41489031788217</v>
      </c>
      <c r="O1916" s="41">
        <f t="shared" si="39"/>
        <v>0.69967344480839322</v>
      </c>
    </row>
    <row r="1917" spans="13:15" x14ac:dyDescent="0.25">
      <c r="M1917" s="20">
        <v>1916</v>
      </c>
      <c r="N1917" s="16">
        <v>109.91813492703163</v>
      </c>
      <c r="O1917" s="41">
        <f t="shared" si="39"/>
        <v>-0.28805512975263314</v>
      </c>
    </row>
    <row r="1918" spans="13:15" x14ac:dyDescent="0.25">
      <c r="M1918" s="20">
        <v>1917</v>
      </c>
      <c r="N1918" s="16">
        <v>476.86332581549948</v>
      </c>
      <c r="O1918" s="41">
        <f t="shared" si="39"/>
        <v>2.0886659316846896</v>
      </c>
    </row>
    <row r="1919" spans="13:15" x14ac:dyDescent="0.25">
      <c r="M1919" s="20">
        <v>1918</v>
      </c>
      <c r="N1919" s="16">
        <v>193.11752235201072</v>
      </c>
      <c r="O1919" s="41">
        <f t="shared" si="39"/>
        <v>0.25083117071324357</v>
      </c>
    </row>
    <row r="1920" spans="13:15" x14ac:dyDescent="0.25">
      <c r="M1920" s="20">
        <v>1919</v>
      </c>
      <c r="N1920" s="16">
        <v>92.132074681507362</v>
      </c>
      <c r="O1920" s="41">
        <f t="shared" si="39"/>
        <v>-0.40325626887419541</v>
      </c>
    </row>
    <row r="1921" spans="13:15" x14ac:dyDescent="0.25">
      <c r="M1921" s="20">
        <v>1920</v>
      </c>
      <c r="N1921" s="16">
        <v>282.1824536444347</v>
      </c>
      <c r="O1921" s="41">
        <f t="shared" si="39"/>
        <v>0.82770887151001604</v>
      </c>
    </row>
    <row r="1922" spans="13:15" x14ac:dyDescent="0.25">
      <c r="M1922" s="20">
        <v>1921</v>
      </c>
      <c r="N1922" s="16">
        <v>179.34230035405844</v>
      </c>
      <c r="O1922" s="41">
        <f t="shared" si="39"/>
        <v>0.16160841739350018</v>
      </c>
    </row>
    <row r="1923" spans="13:15" x14ac:dyDescent="0.25">
      <c r="M1923" s="20">
        <v>1922</v>
      </c>
      <c r="N1923" s="16">
        <v>210.88217565193247</v>
      </c>
      <c r="O1923" s="41">
        <f t="shared" ref="O1923:O1986" si="40">N1923/$B$2-1</f>
        <v>0.36589365605288449</v>
      </c>
    </row>
    <row r="1924" spans="13:15" x14ac:dyDescent="0.25">
      <c r="M1924" s="20">
        <v>1923</v>
      </c>
      <c r="N1924" s="16">
        <v>118.23770416589315</v>
      </c>
      <c r="O1924" s="41">
        <f t="shared" si="40"/>
        <v>-0.23416889299827737</v>
      </c>
    </row>
    <row r="1925" spans="13:15" x14ac:dyDescent="0.25">
      <c r="M1925" s="20">
        <v>1924</v>
      </c>
      <c r="N1925" s="16">
        <v>101.42549805978389</v>
      </c>
      <c r="O1925" s="41">
        <f t="shared" si="40"/>
        <v>-0.34306233358232407</v>
      </c>
    </row>
    <row r="1926" spans="13:15" x14ac:dyDescent="0.25">
      <c r="M1926" s="20">
        <v>1925</v>
      </c>
      <c r="N1926" s="16">
        <v>76.117705931606579</v>
      </c>
      <c r="O1926" s="41">
        <f t="shared" si="40"/>
        <v>-0.50698207980894527</v>
      </c>
    </row>
    <row r="1927" spans="13:15" x14ac:dyDescent="0.25">
      <c r="M1927" s="20">
        <v>1926</v>
      </c>
      <c r="N1927" s="16">
        <v>246.39233113811332</v>
      </c>
      <c r="O1927" s="41">
        <f t="shared" si="40"/>
        <v>0.59589458407859763</v>
      </c>
    </row>
    <row r="1928" spans="13:15" x14ac:dyDescent="0.25">
      <c r="M1928" s="20">
        <v>1927</v>
      </c>
      <c r="N1928" s="16">
        <v>273.77775551238835</v>
      </c>
      <c r="O1928" s="41">
        <f t="shared" si="40"/>
        <v>0.77327125095668103</v>
      </c>
    </row>
    <row r="1929" spans="13:15" x14ac:dyDescent="0.25">
      <c r="M1929" s="20">
        <v>1928</v>
      </c>
      <c r="N1929" s="16">
        <v>152.23009797806458</v>
      </c>
      <c r="O1929" s="41">
        <f t="shared" si="40"/>
        <v>-1.3998577899051567E-2</v>
      </c>
    </row>
    <row r="1930" spans="13:15" x14ac:dyDescent="0.25">
      <c r="M1930" s="20">
        <v>1929</v>
      </c>
      <c r="N1930" s="16">
        <v>251.41018533039093</v>
      </c>
      <c r="O1930" s="41">
        <f t="shared" si="40"/>
        <v>0.62839545897256155</v>
      </c>
    </row>
    <row r="1931" spans="13:15" x14ac:dyDescent="0.25">
      <c r="M1931" s="20">
        <v>1930</v>
      </c>
      <c r="N1931" s="16">
        <v>159.67044994006531</v>
      </c>
      <c r="O1931" s="41">
        <f t="shared" si="40"/>
        <v>3.4192927676418794E-2</v>
      </c>
    </row>
    <row r="1932" spans="13:15" x14ac:dyDescent="0.25">
      <c r="M1932" s="20">
        <v>1931</v>
      </c>
      <c r="N1932" s="16">
        <v>210.12656025606159</v>
      </c>
      <c r="O1932" s="41">
        <f t="shared" si="40"/>
        <v>0.36099950000368186</v>
      </c>
    </row>
    <row r="1933" spans="13:15" x14ac:dyDescent="0.25">
      <c r="M1933" s="20">
        <v>1932</v>
      </c>
      <c r="N1933" s="16">
        <v>148.81768789032736</v>
      </c>
      <c r="O1933" s="41">
        <f t="shared" si="40"/>
        <v>-3.6100916687438422E-2</v>
      </c>
    </row>
    <row r="1934" spans="13:15" x14ac:dyDescent="0.25">
      <c r="M1934" s="20">
        <v>1933</v>
      </c>
      <c r="N1934" s="16">
        <v>282.51124887858236</v>
      </c>
      <c r="O1934" s="41">
        <f t="shared" si="40"/>
        <v>0.82983849352797168</v>
      </c>
    </row>
    <row r="1935" spans="13:15" x14ac:dyDescent="0.25">
      <c r="M1935" s="20">
        <v>1934</v>
      </c>
      <c r="N1935" s="16">
        <v>188.23386041947211</v>
      </c>
      <c r="O1935" s="41">
        <f t="shared" si="40"/>
        <v>0.21919946532448931</v>
      </c>
    </row>
    <row r="1936" spans="13:15" x14ac:dyDescent="0.25">
      <c r="M1936" s="20">
        <v>1935</v>
      </c>
      <c r="N1936" s="16">
        <v>193.67306519051186</v>
      </c>
      <c r="O1936" s="41">
        <f t="shared" si="40"/>
        <v>0.25442944750656893</v>
      </c>
    </row>
    <row r="1937" spans="13:15" x14ac:dyDescent="0.25">
      <c r="M1937" s="20">
        <v>1936</v>
      </c>
      <c r="N1937" s="16">
        <v>128.91038352480771</v>
      </c>
      <c r="O1937" s="41">
        <f t="shared" si="40"/>
        <v>-0.16504145259530578</v>
      </c>
    </row>
    <row r="1938" spans="13:15" x14ac:dyDescent="0.25">
      <c r="M1938" s="20">
        <v>1937</v>
      </c>
      <c r="N1938" s="16">
        <v>233.01949240086586</v>
      </c>
      <c r="O1938" s="41">
        <f t="shared" si="40"/>
        <v>0.50927808584608236</v>
      </c>
    </row>
    <row r="1939" spans="13:15" x14ac:dyDescent="0.25">
      <c r="M1939" s="20">
        <v>1938</v>
      </c>
      <c r="N1939" s="16">
        <v>172.52086967489268</v>
      </c>
      <c r="O1939" s="41">
        <f t="shared" si="40"/>
        <v>0.11742569374190248</v>
      </c>
    </row>
    <row r="1940" spans="13:15" x14ac:dyDescent="0.25">
      <c r="M1940" s="20">
        <v>1939</v>
      </c>
      <c r="N1940" s="16">
        <v>157.34419914009254</v>
      </c>
      <c r="O1940" s="41">
        <f t="shared" si="40"/>
        <v>1.9125693092709062E-2</v>
      </c>
    </row>
    <row r="1941" spans="13:15" x14ac:dyDescent="0.25">
      <c r="M1941" s="20">
        <v>1940</v>
      </c>
      <c r="N1941" s="16">
        <v>178.3263595468427</v>
      </c>
      <c r="O1941" s="41">
        <f t="shared" si="40"/>
        <v>0.15502812155194157</v>
      </c>
    </row>
    <row r="1942" spans="13:15" x14ac:dyDescent="0.25">
      <c r="M1942" s="20">
        <v>1941</v>
      </c>
      <c r="N1942" s="16">
        <v>135.35437589819009</v>
      </c>
      <c r="O1942" s="41">
        <f t="shared" si="40"/>
        <v>-0.12330341439816661</v>
      </c>
    </row>
    <row r="1943" spans="13:15" x14ac:dyDescent="0.25">
      <c r="M1943" s="20">
        <v>1942</v>
      </c>
      <c r="N1943" s="16">
        <v>193.87954808963931</v>
      </c>
      <c r="O1943" s="41">
        <f t="shared" si="40"/>
        <v>0.25576684684404105</v>
      </c>
    </row>
    <row r="1944" spans="13:15" x14ac:dyDescent="0.25">
      <c r="M1944" s="20">
        <v>1943</v>
      </c>
      <c r="N1944" s="16">
        <v>379.8568409505678</v>
      </c>
      <c r="O1944" s="41">
        <f t="shared" si="40"/>
        <v>1.4603504191792775</v>
      </c>
    </row>
    <row r="1945" spans="13:15" x14ac:dyDescent="0.25">
      <c r="M1945" s="20">
        <v>1944</v>
      </c>
      <c r="N1945" s="16">
        <v>78.361431185792568</v>
      </c>
      <c r="O1945" s="41">
        <f t="shared" si="40"/>
        <v>-0.49244936702208242</v>
      </c>
    </row>
    <row r="1946" spans="13:15" x14ac:dyDescent="0.25">
      <c r="M1946" s="20">
        <v>1945</v>
      </c>
      <c r="N1946" s="16">
        <v>230.66144778186205</v>
      </c>
      <c r="O1946" s="41">
        <f t="shared" si="40"/>
        <v>0.49400492121834727</v>
      </c>
    </row>
    <row r="1947" spans="13:15" x14ac:dyDescent="0.25">
      <c r="M1947" s="20">
        <v>1946</v>
      </c>
      <c r="N1947" s="16">
        <v>151.24641319404927</v>
      </c>
      <c r="O1947" s="41">
        <f t="shared" si="40"/>
        <v>-2.0369949978690571E-2</v>
      </c>
    </row>
    <row r="1948" spans="13:15" x14ac:dyDescent="0.25">
      <c r="M1948" s="20">
        <v>1947</v>
      </c>
      <c r="N1948" s="16">
        <v>219.39627478522223</v>
      </c>
      <c r="O1948" s="41">
        <f t="shared" si="40"/>
        <v>0.42103987197755521</v>
      </c>
    </row>
    <row r="1949" spans="13:15" x14ac:dyDescent="0.25">
      <c r="M1949" s="20">
        <v>1948</v>
      </c>
      <c r="N1949" s="16">
        <v>102.50834717252786</v>
      </c>
      <c r="O1949" s="41">
        <f t="shared" si="40"/>
        <v>-0.33604866953515156</v>
      </c>
    </row>
    <row r="1950" spans="13:15" x14ac:dyDescent="0.25">
      <c r="M1950" s="20">
        <v>1949</v>
      </c>
      <c r="N1950" s="16">
        <v>139.17700084604081</v>
      </c>
      <c r="O1950" s="41">
        <f t="shared" si="40"/>
        <v>-9.8544094889074008E-2</v>
      </c>
    </row>
    <row r="1951" spans="13:15" x14ac:dyDescent="0.25">
      <c r="M1951" s="20">
        <v>1950</v>
      </c>
      <c r="N1951" s="16">
        <v>95.62158971511127</v>
      </c>
      <c r="O1951" s="41">
        <f t="shared" si="40"/>
        <v>-0.38065451776665904</v>
      </c>
    </row>
    <row r="1952" spans="13:15" x14ac:dyDescent="0.25">
      <c r="M1952" s="20">
        <v>1951</v>
      </c>
      <c r="N1952" s="16">
        <v>226.33605094696946</v>
      </c>
      <c r="O1952" s="41">
        <f t="shared" si="40"/>
        <v>0.46598912482196342</v>
      </c>
    </row>
    <row r="1953" spans="13:15" x14ac:dyDescent="0.25">
      <c r="M1953" s="20">
        <v>1952</v>
      </c>
      <c r="N1953" s="16">
        <v>143.85084356597869</v>
      </c>
      <c r="O1953" s="41">
        <f t="shared" si="40"/>
        <v>-6.8271398295270624E-2</v>
      </c>
    </row>
    <row r="1954" spans="13:15" x14ac:dyDescent="0.25">
      <c r="M1954" s="20">
        <v>1953</v>
      </c>
      <c r="N1954" s="16">
        <v>234.04324781713714</v>
      </c>
      <c r="O1954" s="41">
        <f t="shared" si="40"/>
        <v>0.51590899727381134</v>
      </c>
    </row>
    <row r="1955" spans="13:15" x14ac:dyDescent="0.25">
      <c r="M1955" s="20">
        <v>1954</v>
      </c>
      <c r="N1955" s="16">
        <v>124.43409276725612</v>
      </c>
      <c r="O1955" s="41">
        <f t="shared" si="40"/>
        <v>-0.19403459594412742</v>
      </c>
    </row>
    <row r="1956" spans="13:15" x14ac:dyDescent="0.25">
      <c r="M1956" s="20">
        <v>1955</v>
      </c>
      <c r="N1956" s="16">
        <v>222.24831610374264</v>
      </c>
      <c r="O1956" s="41">
        <f t="shared" si="40"/>
        <v>0.43951267619500367</v>
      </c>
    </row>
    <row r="1957" spans="13:15" x14ac:dyDescent="0.25">
      <c r="M1957" s="20">
        <v>1956</v>
      </c>
      <c r="N1957" s="16">
        <v>125.55457331799562</v>
      </c>
      <c r="O1957" s="41">
        <f t="shared" si="40"/>
        <v>-0.18677719132349324</v>
      </c>
    </row>
    <row r="1958" spans="13:15" x14ac:dyDescent="0.25">
      <c r="M1958" s="20">
        <v>1957</v>
      </c>
      <c r="N1958" s="16">
        <v>135.70809003013346</v>
      </c>
      <c r="O1958" s="41">
        <f t="shared" si="40"/>
        <v>-0.12101239152065635</v>
      </c>
    </row>
    <row r="1959" spans="13:15" x14ac:dyDescent="0.25">
      <c r="M1959" s="20">
        <v>1958</v>
      </c>
      <c r="N1959" s="16">
        <v>65.108254687637412</v>
      </c>
      <c r="O1959" s="41">
        <f t="shared" si="40"/>
        <v>-0.57829080736864791</v>
      </c>
    </row>
    <row r="1960" spans="13:15" x14ac:dyDescent="0.25">
      <c r="M1960" s="20">
        <v>1959</v>
      </c>
      <c r="N1960" s="16">
        <v>159.36464397876361</v>
      </c>
      <c r="O1960" s="41">
        <f t="shared" si="40"/>
        <v>3.2212208247506258E-2</v>
      </c>
    </row>
    <row r="1961" spans="13:15" x14ac:dyDescent="0.25">
      <c r="M1961" s="20">
        <v>1960</v>
      </c>
      <c r="N1961" s="16">
        <v>218.6119656638586</v>
      </c>
      <c r="O1961" s="41">
        <f t="shared" si="40"/>
        <v>0.4159598653343044</v>
      </c>
    </row>
    <row r="1962" spans="13:15" x14ac:dyDescent="0.25">
      <c r="M1962" s="20">
        <v>1961</v>
      </c>
      <c r="N1962" s="16">
        <v>122.01164345196302</v>
      </c>
      <c r="O1962" s="41">
        <f t="shared" si="40"/>
        <v>-0.20972491278403804</v>
      </c>
    </row>
    <row r="1963" spans="13:15" x14ac:dyDescent="0.25">
      <c r="M1963" s="20">
        <v>1962</v>
      </c>
      <c r="N1963" s="16">
        <v>217.49322649257743</v>
      </c>
      <c r="O1963" s="41">
        <f t="shared" si="40"/>
        <v>0.4087137397093823</v>
      </c>
    </row>
    <row r="1964" spans="13:15" x14ac:dyDescent="0.25">
      <c r="M1964" s="20">
        <v>1963</v>
      </c>
      <c r="N1964" s="16">
        <v>230.59281895570638</v>
      </c>
      <c r="O1964" s="41">
        <f t="shared" si="40"/>
        <v>0.4935604091206387</v>
      </c>
    </row>
    <row r="1965" spans="13:15" x14ac:dyDescent="0.25">
      <c r="M1965" s="20">
        <v>1964</v>
      </c>
      <c r="N1965" s="16">
        <v>117.23333818752555</v>
      </c>
      <c r="O1965" s="41">
        <f t="shared" si="40"/>
        <v>-0.24067421813524847</v>
      </c>
    </row>
    <row r="1966" spans="13:15" x14ac:dyDescent="0.25">
      <c r="M1966" s="20">
        <v>1965</v>
      </c>
      <c r="N1966" s="16">
        <v>200.29257280517425</v>
      </c>
      <c r="O1966" s="41">
        <f t="shared" si="40"/>
        <v>0.29730430608155078</v>
      </c>
    </row>
    <row r="1967" spans="13:15" x14ac:dyDescent="0.25">
      <c r="M1967" s="20">
        <v>1966</v>
      </c>
      <c r="N1967" s="16">
        <v>187.36605494053433</v>
      </c>
      <c r="O1967" s="41">
        <f t="shared" si="40"/>
        <v>0.21357864889130962</v>
      </c>
    </row>
    <row r="1968" spans="13:15" x14ac:dyDescent="0.25">
      <c r="M1968" s="20">
        <v>1967</v>
      </c>
      <c r="N1968" s="16">
        <v>273.42029696216696</v>
      </c>
      <c r="O1968" s="41">
        <f t="shared" si="40"/>
        <v>0.77095597530789828</v>
      </c>
    </row>
    <row r="1969" spans="13:15" x14ac:dyDescent="0.25">
      <c r="M1969" s="20">
        <v>1968</v>
      </c>
      <c r="N1969" s="16">
        <v>201.23532691419837</v>
      </c>
      <c r="O1969" s="41">
        <f t="shared" si="40"/>
        <v>0.30341056827631885</v>
      </c>
    </row>
    <row r="1970" spans="13:15" x14ac:dyDescent="0.25">
      <c r="M1970" s="20">
        <v>1969</v>
      </c>
      <c r="N1970" s="16">
        <v>262.45876057844134</v>
      </c>
      <c r="O1970" s="41">
        <f t="shared" si="40"/>
        <v>0.69995759452565554</v>
      </c>
    </row>
    <row r="1971" spans="13:15" x14ac:dyDescent="0.25">
      <c r="M1971" s="20">
        <v>1970</v>
      </c>
      <c r="N1971" s="16">
        <v>203.20645364790286</v>
      </c>
      <c r="O1971" s="41">
        <f t="shared" si="40"/>
        <v>0.31617764777234525</v>
      </c>
    </row>
    <row r="1972" spans="13:15" x14ac:dyDescent="0.25">
      <c r="M1972" s="20">
        <v>1971</v>
      </c>
      <c r="N1972" s="16">
        <v>205.18779194047318</v>
      </c>
      <c r="O1972" s="41">
        <f t="shared" si="40"/>
        <v>0.32901086800990242</v>
      </c>
    </row>
    <row r="1973" spans="13:15" x14ac:dyDescent="0.25">
      <c r="M1973" s="20">
        <v>1972</v>
      </c>
      <c r="N1973" s="16">
        <v>231.50305810981595</v>
      </c>
      <c r="O1973" s="41">
        <f t="shared" si="40"/>
        <v>0.4994560704407367</v>
      </c>
    </row>
    <row r="1974" spans="13:15" x14ac:dyDescent="0.25">
      <c r="M1974" s="20">
        <v>1973</v>
      </c>
      <c r="N1974" s="16">
        <v>238.58469173530051</v>
      </c>
      <c r="O1974" s="41">
        <f t="shared" si="40"/>
        <v>0.54532414067302293</v>
      </c>
    </row>
    <row r="1975" spans="13:15" x14ac:dyDescent="0.25">
      <c r="M1975" s="20">
        <v>1974</v>
      </c>
      <c r="N1975" s="16">
        <v>116.63536619164729</v>
      </c>
      <c r="O1975" s="41">
        <f t="shared" si="40"/>
        <v>-0.24454731055352608</v>
      </c>
    </row>
    <row r="1976" spans="13:15" x14ac:dyDescent="0.25">
      <c r="M1976" s="20">
        <v>1975</v>
      </c>
      <c r="N1976" s="16">
        <v>100.21606299592803</v>
      </c>
      <c r="O1976" s="41">
        <f t="shared" si="40"/>
        <v>-0.35089590072009513</v>
      </c>
    </row>
    <row r="1977" spans="13:15" x14ac:dyDescent="0.25">
      <c r="M1977" s="20">
        <v>1976</v>
      </c>
      <c r="N1977" s="16">
        <v>309.94560958098879</v>
      </c>
      <c r="O1977" s="41">
        <f t="shared" si="40"/>
        <v>1.0075321232785148</v>
      </c>
    </row>
    <row r="1978" spans="13:15" x14ac:dyDescent="0.25">
      <c r="M1978" s="20">
        <v>1977</v>
      </c>
      <c r="N1978" s="16">
        <v>139.07303650919826</v>
      </c>
      <c r="O1978" s="41">
        <f t="shared" si="40"/>
        <v>-9.9217476732323617E-2</v>
      </c>
    </row>
    <row r="1979" spans="13:15" x14ac:dyDescent="0.25">
      <c r="M1979" s="20">
        <v>1978</v>
      </c>
      <c r="N1979" s="16">
        <v>131.29796941588427</v>
      </c>
      <c r="O1979" s="41">
        <f t="shared" si="40"/>
        <v>-0.14957694777491959</v>
      </c>
    </row>
    <row r="1980" spans="13:15" x14ac:dyDescent="0.25">
      <c r="M1980" s="20">
        <v>1979</v>
      </c>
      <c r="N1980" s="16">
        <v>219.85961711712343</v>
      </c>
      <c r="O1980" s="41">
        <f t="shared" si="40"/>
        <v>0.42404096180303763</v>
      </c>
    </row>
    <row r="1981" spans="13:15" x14ac:dyDescent="0.25">
      <c r="M1981" s="20">
        <v>1980</v>
      </c>
      <c r="N1981" s="16">
        <v>307.29567527483732</v>
      </c>
      <c r="O1981" s="41">
        <f t="shared" si="40"/>
        <v>0.99036837557655932</v>
      </c>
    </row>
    <row r="1982" spans="13:15" x14ac:dyDescent="0.25">
      <c r="M1982" s="20">
        <v>1981</v>
      </c>
      <c r="N1982" s="16">
        <v>158.02379857927849</v>
      </c>
      <c r="O1982" s="41">
        <f t="shared" si="40"/>
        <v>2.3527490256322059E-2</v>
      </c>
    </row>
    <row r="1983" spans="13:15" x14ac:dyDescent="0.25">
      <c r="M1983" s="20">
        <v>1982</v>
      </c>
      <c r="N1983" s="16">
        <v>219.06499322667443</v>
      </c>
      <c r="O1983" s="41">
        <f t="shared" si="40"/>
        <v>0.41889414592086571</v>
      </c>
    </row>
    <row r="1984" spans="13:15" x14ac:dyDescent="0.25">
      <c r="M1984" s="20">
        <v>1983</v>
      </c>
      <c r="N1984" s="16">
        <v>171.07312094620286</v>
      </c>
      <c r="O1984" s="41">
        <f t="shared" si="40"/>
        <v>0.10804855791729895</v>
      </c>
    </row>
    <row r="1985" spans="13:15" x14ac:dyDescent="0.25">
      <c r="M1985" s="20">
        <v>1984</v>
      </c>
      <c r="N1985" s="16">
        <v>192.03961306906513</v>
      </c>
      <c r="O1985" s="41">
        <f t="shared" si="40"/>
        <v>0.24384950217333801</v>
      </c>
    </row>
    <row r="1986" spans="13:15" x14ac:dyDescent="0.25">
      <c r="M1986" s="20">
        <v>1985</v>
      </c>
      <c r="N1986" s="16">
        <v>134.09886169468115</v>
      </c>
      <c r="O1986" s="41">
        <f t="shared" si="40"/>
        <v>-0.13143543826578663</v>
      </c>
    </row>
    <row r="1987" spans="13:15" x14ac:dyDescent="0.25">
      <c r="M1987" s="20">
        <v>1986</v>
      </c>
      <c r="N1987" s="16">
        <v>282.37750348912147</v>
      </c>
      <c r="O1987" s="41">
        <f t="shared" ref="O1987:O2050" si="41">N1987/$B$2-1</f>
        <v>0.82897221842232915</v>
      </c>
    </row>
    <row r="1988" spans="13:15" x14ac:dyDescent="0.25">
      <c r="M1988" s="20">
        <v>1987</v>
      </c>
      <c r="N1988" s="16">
        <v>146.3836181167963</v>
      </c>
      <c r="O1988" s="41">
        <f t="shared" si="41"/>
        <v>-5.186649977561586E-2</v>
      </c>
    </row>
    <row r="1989" spans="13:15" x14ac:dyDescent="0.25">
      <c r="M1989" s="20">
        <v>1988</v>
      </c>
      <c r="N1989" s="16">
        <v>155.69656824345867</v>
      </c>
      <c r="O1989" s="41">
        <f t="shared" si="41"/>
        <v>8.4539111733901162E-3</v>
      </c>
    </row>
    <row r="1990" spans="13:15" x14ac:dyDescent="0.25">
      <c r="M1990" s="20">
        <v>1989</v>
      </c>
      <c r="N1990" s="16">
        <v>381.33947072210714</v>
      </c>
      <c r="O1990" s="41">
        <f t="shared" si="41"/>
        <v>1.4699534811401103</v>
      </c>
    </row>
    <row r="1991" spans="13:15" x14ac:dyDescent="0.25">
      <c r="M1991" s="20">
        <v>1990</v>
      </c>
      <c r="N1991" s="16">
        <v>164.46610470931302</v>
      </c>
      <c r="O1991" s="41">
        <f t="shared" si="41"/>
        <v>6.5254606576900187E-2</v>
      </c>
    </row>
    <row r="1992" spans="13:15" x14ac:dyDescent="0.25">
      <c r="M1992" s="20">
        <v>1991</v>
      </c>
      <c r="N1992" s="16">
        <v>191.03587904622609</v>
      </c>
      <c r="O1992" s="41">
        <f t="shared" si="41"/>
        <v>0.23734827024170646</v>
      </c>
    </row>
    <row r="1993" spans="13:15" x14ac:dyDescent="0.25">
      <c r="M1993" s="20">
        <v>1992</v>
      </c>
      <c r="N1993" s="16">
        <v>328.70993054951759</v>
      </c>
      <c r="O1993" s="41">
        <f t="shared" si="41"/>
        <v>1.1290695025843731</v>
      </c>
    </row>
    <row r="1994" spans="13:15" x14ac:dyDescent="0.25">
      <c r="M1994" s="20">
        <v>1993</v>
      </c>
      <c r="N1994" s="16">
        <v>151.2698838901336</v>
      </c>
      <c r="O1994" s="41">
        <f t="shared" si="41"/>
        <v>-2.0217929188950379E-2</v>
      </c>
    </row>
    <row r="1995" spans="13:15" x14ac:dyDescent="0.25">
      <c r="M1995" s="20">
        <v>1994</v>
      </c>
      <c r="N1995" s="16">
        <v>229.34232191421819</v>
      </c>
      <c r="O1995" s="41">
        <f t="shared" si="41"/>
        <v>0.48546088164468548</v>
      </c>
    </row>
    <row r="1996" spans="13:15" x14ac:dyDescent="0.25">
      <c r="M1996" s="20">
        <v>1995</v>
      </c>
      <c r="N1996" s="16">
        <v>144.38798203159379</v>
      </c>
      <c r="O1996" s="41">
        <f t="shared" si="41"/>
        <v>-6.4792327480786005E-2</v>
      </c>
    </row>
    <row r="1997" spans="13:15" x14ac:dyDescent="0.25">
      <c r="M1997" s="20">
        <v>1996</v>
      </c>
      <c r="N1997" s="16">
        <v>190.69177883046763</v>
      </c>
      <c r="O1997" s="41">
        <f t="shared" si="41"/>
        <v>0.2351195171462972</v>
      </c>
    </row>
    <row r="1998" spans="13:15" x14ac:dyDescent="0.25">
      <c r="M1998" s="20">
        <v>1997</v>
      </c>
      <c r="N1998" s="16">
        <v>186.60602159232604</v>
      </c>
      <c r="O1998" s="41">
        <f t="shared" si="41"/>
        <v>0.20865587755941761</v>
      </c>
    </row>
    <row r="1999" spans="13:15" x14ac:dyDescent="0.25">
      <c r="M1999" s="20">
        <v>1998</v>
      </c>
      <c r="N1999" s="16">
        <v>170.56272882575408</v>
      </c>
      <c r="O1999" s="41">
        <f t="shared" si="41"/>
        <v>0.10474272442395027</v>
      </c>
    </row>
    <row r="2000" spans="13:15" x14ac:dyDescent="0.25">
      <c r="M2000" s="20">
        <v>1999</v>
      </c>
      <c r="N2000" s="16">
        <v>138.10178711856364</v>
      </c>
      <c r="O2000" s="41">
        <f t="shared" si="41"/>
        <v>-0.10550830419088841</v>
      </c>
    </row>
    <row r="2001" spans="13:15" x14ac:dyDescent="0.25">
      <c r="M2001" s="20">
        <v>2000</v>
      </c>
      <c r="N2001" s="16">
        <v>176.97408875664442</v>
      </c>
      <c r="O2001" s="41">
        <f t="shared" si="41"/>
        <v>0.14626940077391781</v>
      </c>
    </row>
    <row r="2002" spans="13:15" x14ac:dyDescent="0.25">
      <c r="M2002" s="20">
        <v>2001</v>
      </c>
      <c r="N2002" s="16">
        <v>128.98597407718586</v>
      </c>
      <c r="O2002" s="41">
        <f t="shared" si="41"/>
        <v>-0.16455184907318887</v>
      </c>
    </row>
    <row r="2003" spans="13:15" x14ac:dyDescent="0.25">
      <c r="M2003" s="20">
        <v>2002</v>
      </c>
      <c r="N2003" s="16">
        <v>286.25700601274423</v>
      </c>
      <c r="O2003" s="41">
        <f t="shared" si="41"/>
        <v>0.85409993663405537</v>
      </c>
    </row>
    <row r="2004" spans="13:15" x14ac:dyDescent="0.25">
      <c r="M2004" s="20">
        <v>2003</v>
      </c>
      <c r="N2004" s="16">
        <v>145.7069497459062</v>
      </c>
      <c r="O2004" s="41">
        <f t="shared" si="41"/>
        <v>-5.6249312273604968E-2</v>
      </c>
    </row>
    <row r="2005" spans="13:15" x14ac:dyDescent="0.25">
      <c r="M2005" s="20">
        <v>2004</v>
      </c>
      <c r="N2005" s="16">
        <v>297.27330232971292</v>
      </c>
      <c r="O2005" s="41">
        <f t="shared" si="41"/>
        <v>0.92545300004981779</v>
      </c>
    </row>
    <row r="2006" spans="13:15" x14ac:dyDescent="0.25">
      <c r="M2006" s="20">
        <v>2005</v>
      </c>
      <c r="N2006" s="16">
        <v>211.58138036405617</v>
      </c>
      <c r="O2006" s="41">
        <f t="shared" si="41"/>
        <v>0.37042243748080539</v>
      </c>
    </row>
    <row r="2007" spans="13:15" x14ac:dyDescent="0.25">
      <c r="M2007" s="20">
        <v>2006</v>
      </c>
      <c r="N2007" s="16">
        <v>110.63978399299002</v>
      </c>
      <c r="O2007" s="41">
        <f t="shared" si="41"/>
        <v>-0.28338097520143979</v>
      </c>
    </row>
    <row r="2008" spans="13:15" x14ac:dyDescent="0.25">
      <c r="M2008" s="20">
        <v>2007</v>
      </c>
      <c r="N2008" s="16">
        <v>236.71285315236429</v>
      </c>
      <c r="O2008" s="41">
        <f t="shared" si="41"/>
        <v>0.53320015514563734</v>
      </c>
    </row>
    <row r="2009" spans="13:15" x14ac:dyDescent="0.25">
      <c r="M2009" s="20">
        <v>2008</v>
      </c>
      <c r="N2009" s="16">
        <v>104.43673773430324</v>
      </c>
      <c r="O2009" s="41">
        <f t="shared" si="41"/>
        <v>-0.32355839421160448</v>
      </c>
    </row>
    <row r="2010" spans="13:15" x14ac:dyDescent="0.25">
      <c r="M2010" s="20">
        <v>2009</v>
      </c>
      <c r="N2010" s="16">
        <v>295.02413186909871</v>
      </c>
      <c r="O2010" s="41">
        <f t="shared" si="41"/>
        <v>0.91088501840776037</v>
      </c>
    </row>
    <row r="2011" spans="13:15" x14ac:dyDescent="0.25">
      <c r="M2011" s="20">
        <v>2010</v>
      </c>
      <c r="N2011" s="16">
        <v>260.45919721495699</v>
      </c>
      <c r="O2011" s="41">
        <f t="shared" si="41"/>
        <v>0.68700632965646635</v>
      </c>
    </row>
    <row r="2012" spans="13:15" x14ac:dyDescent="0.25">
      <c r="M2012" s="20">
        <v>2011</v>
      </c>
      <c r="N2012" s="16">
        <v>175.69377772252258</v>
      </c>
      <c r="O2012" s="41">
        <f t="shared" si="41"/>
        <v>0.13797676668156122</v>
      </c>
    </row>
    <row r="2013" spans="13:15" x14ac:dyDescent="0.25">
      <c r="M2013" s="20">
        <v>2012</v>
      </c>
      <c r="N2013" s="16">
        <v>399.07037028044482</v>
      </c>
      <c r="O2013" s="41">
        <f t="shared" si="41"/>
        <v>1.5847973419262287</v>
      </c>
    </row>
    <row r="2014" spans="13:15" x14ac:dyDescent="0.25">
      <c r="M2014" s="20">
        <v>2013</v>
      </c>
      <c r="N2014" s="16">
        <v>339.935291929767</v>
      </c>
      <c r="O2014" s="41">
        <f t="shared" si="41"/>
        <v>1.2017766901348788</v>
      </c>
    </row>
    <row r="2015" spans="13:15" x14ac:dyDescent="0.25">
      <c r="M2015" s="20">
        <v>2014</v>
      </c>
      <c r="N2015" s="16">
        <v>226.69816436081948</v>
      </c>
      <c r="O2015" s="41">
        <f t="shared" si="41"/>
        <v>0.46833455023888315</v>
      </c>
    </row>
    <row r="2016" spans="13:15" x14ac:dyDescent="0.25">
      <c r="M2016" s="20">
        <v>2015</v>
      </c>
      <c r="N2016" s="16">
        <v>148.27254983088605</v>
      </c>
      <c r="O2016" s="41">
        <f t="shared" si="41"/>
        <v>-3.9631801243053322E-2</v>
      </c>
    </row>
    <row r="2017" spans="13:15" x14ac:dyDescent="0.25">
      <c r="M2017" s="20">
        <v>2016</v>
      </c>
      <c r="N2017" s="16">
        <v>262.87706788824522</v>
      </c>
      <c r="O2017" s="41">
        <f t="shared" si="41"/>
        <v>0.70266699041924086</v>
      </c>
    </row>
    <row r="2018" spans="13:15" x14ac:dyDescent="0.25">
      <c r="M2018" s="20">
        <v>2017</v>
      </c>
      <c r="N2018" s="16">
        <v>125.48643385518901</v>
      </c>
      <c r="O2018" s="41">
        <f t="shared" si="41"/>
        <v>-0.18721853379203846</v>
      </c>
    </row>
    <row r="2019" spans="13:15" x14ac:dyDescent="0.25">
      <c r="M2019" s="20">
        <v>2018</v>
      </c>
      <c r="N2019" s="16">
        <v>170.01462169651592</v>
      </c>
      <c r="O2019" s="41">
        <f t="shared" si="41"/>
        <v>0.10119260906522309</v>
      </c>
    </row>
    <row r="2020" spans="13:15" x14ac:dyDescent="0.25">
      <c r="M2020" s="20">
        <v>2019</v>
      </c>
      <c r="N2020" s="16">
        <v>200.28761249312208</v>
      </c>
      <c r="O2020" s="41">
        <f t="shared" si="41"/>
        <v>0.29727217790977378</v>
      </c>
    </row>
    <row r="2021" spans="13:15" x14ac:dyDescent="0.25">
      <c r="M2021" s="20">
        <v>2020</v>
      </c>
      <c r="N2021" s="16">
        <v>232.27467078841764</v>
      </c>
      <c r="O2021" s="41">
        <f t="shared" si="41"/>
        <v>0.50445384163393414</v>
      </c>
    </row>
    <row r="2022" spans="13:15" x14ac:dyDescent="0.25">
      <c r="M2022" s="20">
        <v>2021</v>
      </c>
      <c r="N2022" s="16">
        <v>122.30746225271193</v>
      </c>
      <c r="O2022" s="41">
        <f t="shared" si="41"/>
        <v>-0.2078088806583499</v>
      </c>
    </row>
    <row r="2023" spans="13:15" x14ac:dyDescent="0.25">
      <c r="M2023" s="20">
        <v>2022</v>
      </c>
      <c r="N2023" s="16">
        <v>100.71722477161917</v>
      </c>
      <c r="O2023" s="41">
        <f t="shared" si="41"/>
        <v>-0.34764985259887993</v>
      </c>
    </row>
    <row r="2024" spans="13:15" x14ac:dyDescent="0.25">
      <c r="M2024" s="20">
        <v>2023</v>
      </c>
      <c r="N2024" s="16">
        <v>169.47857566832892</v>
      </c>
      <c r="O2024" s="41">
        <f t="shared" si="41"/>
        <v>9.7720614018749874E-2</v>
      </c>
    </row>
    <row r="2025" spans="13:15" x14ac:dyDescent="0.25">
      <c r="M2025" s="20">
        <v>2024</v>
      </c>
      <c r="N2025" s="16">
        <v>241.07224361143639</v>
      </c>
      <c r="O2025" s="41">
        <f t="shared" si="41"/>
        <v>0.56143612982626689</v>
      </c>
    </row>
    <row r="2026" spans="13:15" x14ac:dyDescent="0.25">
      <c r="M2026" s="20">
        <v>2025</v>
      </c>
      <c r="N2026" s="16">
        <v>188.64461819138714</v>
      </c>
      <c r="O2026" s="41">
        <f t="shared" si="41"/>
        <v>0.22185996251017448</v>
      </c>
    </row>
    <row r="2027" spans="13:15" x14ac:dyDescent="0.25">
      <c r="M2027" s="20">
        <v>2026</v>
      </c>
      <c r="N2027" s="16">
        <v>190.12951721824152</v>
      </c>
      <c r="O2027" s="41">
        <f t="shared" si="41"/>
        <v>0.23147772254318522</v>
      </c>
    </row>
    <row r="2028" spans="13:15" x14ac:dyDescent="0.25">
      <c r="M2028" s="20">
        <v>2027</v>
      </c>
      <c r="N2028" s="16">
        <v>292.18290161560844</v>
      </c>
      <c r="O2028" s="41">
        <f t="shared" si="41"/>
        <v>0.89248223796114123</v>
      </c>
    </row>
    <row r="2029" spans="13:15" x14ac:dyDescent="0.25">
      <c r="M2029" s="20">
        <v>2028</v>
      </c>
      <c r="N2029" s="16">
        <v>126.48279979948478</v>
      </c>
      <c r="O2029" s="41">
        <f t="shared" si="41"/>
        <v>-0.180765025247689</v>
      </c>
    </row>
    <row r="2030" spans="13:15" x14ac:dyDescent="0.25">
      <c r="M2030" s="20">
        <v>2029</v>
      </c>
      <c r="N2030" s="16">
        <v>123.11308996696019</v>
      </c>
      <c r="O2030" s="41">
        <f t="shared" si="41"/>
        <v>-0.20259079249783929</v>
      </c>
    </row>
    <row r="2031" spans="13:15" x14ac:dyDescent="0.25">
      <c r="M2031" s="20">
        <v>2030</v>
      </c>
      <c r="N2031" s="16">
        <v>263.51309726338667</v>
      </c>
      <c r="O2031" s="41">
        <f t="shared" si="41"/>
        <v>0.70678658225237356</v>
      </c>
    </row>
    <row r="2032" spans="13:15" x14ac:dyDescent="0.25">
      <c r="M2032" s="20">
        <v>2031</v>
      </c>
      <c r="N2032" s="16">
        <v>466.63750598451037</v>
      </c>
      <c r="O2032" s="41">
        <f t="shared" si="41"/>
        <v>2.0224328212195295</v>
      </c>
    </row>
    <row r="2033" spans="13:15" x14ac:dyDescent="0.25">
      <c r="M2033" s="20">
        <v>2032</v>
      </c>
      <c r="N2033" s="16">
        <v>352.01430060178149</v>
      </c>
      <c r="O2033" s="41">
        <f t="shared" si="41"/>
        <v>1.2800129908820024</v>
      </c>
    </row>
    <row r="2034" spans="13:15" x14ac:dyDescent="0.25">
      <c r="M2034" s="20">
        <v>2033</v>
      </c>
      <c r="N2034" s="16">
        <v>165.04110968938812</v>
      </c>
      <c r="O2034" s="41">
        <f t="shared" si="41"/>
        <v>6.8978940566035929E-2</v>
      </c>
    </row>
    <row r="2035" spans="13:15" x14ac:dyDescent="0.25">
      <c r="M2035" s="20">
        <v>2034</v>
      </c>
      <c r="N2035" s="16">
        <v>190.28974504533645</v>
      </c>
      <c r="O2035" s="41">
        <f t="shared" si="41"/>
        <v>0.23251552562860733</v>
      </c>
    </row>
    <row r="2036" spans="13:15" x14ac:dyDescent="0.25">
      <c r="M2036" s="20">
        <v>2035</v>
      </c>
      <c r="N2036" s="16">
        <v>172.11723636289113</v>
      </c>
      <c r="O2036" s="41">
        <f t="shared" si="41"/>
        <v>0.11481134201430776</v>
      </c>
    </row>
    <row r="2037" spans="13:15" x14ac:dyDescent="0.25">
      <c r="M2037" s="20">
        <v>2036</v>
      </c>
      <c r="N2037" s="16">
        <v>251.72561745811339</v>
      </c>
      <c r="O2037" s="41">
        <f t="shared" si="41"/>
        <v>0.63043852752892215</v>
      </c>
    </row>
    <row r="2038" spans="13:15" x14ac:dyDescent="0.25">
      <c r="M2038" s="20">
        <v>2037</v>
      </c>
      <c r="N2038" s="16">
        <v>164.13945856392004</v>
      </c>
      <c r="O2038" s="41">
        <f t="shared" si="41"/>
        <v>6.3138904306724308E-2</v>
      </c>
    </row>
    <row r="2039" spans="13:15" x14ac:dyDescent="0.25">
      <c r="M2039" s="20">
        <v>2038</v>
      </c>
      <c r="N2039" s="16">
        <v>126.17020280516751</v>
      </c>
      <c r="O2039" s="41">
        <f t="shared" si="41"/>
        <v>-0.18278973051317293</v>
      </c>
    </row>
    <row r="2040" spans="13:15" x14ac:dyDescent="0.25">
      <c r="M2040" s="20">
        <v>2039</v>
      </c>
      <c r="N2040" s="16">
        <v>187.96198292446124</v>
      </c>
      <c r="O2040" s="41">
        <f t="shared" si="41"/>
        <v>0.21743850214914806</v>
      </c>
    </row>
    <row r="2041" spans="13:15" x14ac:dyDescent="0.25">
      <c r="M2041" s="20">
        <v>2040</v>
      </c>
      <c r="N2041" s="16">
        <v>144.60904069076159</v>
      </c>
      <c r="O2041" s="41">
        <f t="shared" si="41"/>
        <v>-6.3360520267874754E-2</v>
      </c>
    </row>
    <row r="2042" spans="13:15" x14ac:dyDescent="0.25">
      <c r="M2042" s="20">
        <v>2041</v>
      </c>
      <c r="N2042" s="16">
        <v>120.23978757691179</v>
      </c>
      <c r="O2042" s="41">
        <f t="shared" si="41"/>
        <v>-0.22120130566404639</v>
      </c>
    </row>
    <row r="2043" spans="13:15" x14ac:dyDescent="0.25">
      <c r="M2043" s="20">
        <v>2042</v>
      </c>
      <c r="N2043" s="16">
        <v>128.84937902724556</v>
      </c>
      <c r="O2043" s="41">
        <f t="shared" si="41"/>
        <v>-0.16543658156224306</v>
      </c>
    </row>
    <row r="2044" spans="13:15" x14ac:dyDescent="0.25">
      <c r="M2044" s="20">
        <v>2043</v>
      </c>
      <c r="N2044" s="16">
        <v>416.40900806751387</v>
      </c>
      <c r="O2044" s="41">
        <f t="shared" si="41"/>
        <v>1.6971005049827665</v>
      </c>
    </row>
    <row r="2045" spans="13:15" x14ac:dyDescent="0.25">
      <c r="M2045" s="20">
        <v>2044</v>
      </c>
      <c r="N2045" s="16">
        <v>181.55586107908914</v>
      </c>
      <c r="O2045" s="41">
        <f t="shared" si="41"/>
        <v>0.17594575312261185</v>
      </c>
    </row>
    <row r="2046" spans="13:15" x14ac:dyDescent="0.25">
      <c r="M2046" s="20">
        <v>2045</v>
      </c>
      <c r="N2046" s="16">
        <v>265.44339179529732</v>
      </c>
      <c r="O2046" s="41">
        <f t="shared" si="41"/>
        <v>0.71928918967900635</v>
      </c>
    </row>
    <row r="2047" spans="13:15" x14ac:dyDescent="0.25">
      <c r="M2047" s="20">
        <v>2046</v>
      </c>
      <c r="N2047" s="16">
        <v>187.42238188976637</v>
      </c>
      <c r="O2047" s="41">
        <f t="shared" si="41"/>
        <v>0.21394348116024364</v>
      </c>
    </row>
    <row r="2048" spans="13:15" x14ac:dyDescent="0.25">
      <c r="M2048" s="20">
        <v>2047</v>
      </c>
      <c r="N2048" s="16">
        <v>128.65388605297775</v>
      </c>
      <c r="O2048" s="41">
        <f t="shared" si="41"/>
        <v>-0.16670279864545468</v>
      </c>
    </row>
    <row r="2049" spans="13:15" x14ac:dyDescent="0.25">
      <c r="M2049" s="20">
        <v>2048</v>
      </c>
      <c r="N2049" s="16">
        <v>168.54391462140208</v>
      </c>
      <c r="O2049" s="41">
        <f t="shared" si="41"/>
        <v>9.1666770963449551E-2</v>
      </c>
    </row>
    <row r="2050" spans="13:15" x14ac:dyDescent="0.25">
      <c r="M2050" s="20">
        <v>2049</v>
      </c>
      <c r="N2050" s="16">
        <v>393.8892616309592</v>
      </c>
      <c r="O2050" s="41">
        <f t="shared" si="41"/>
        <v>1.5512390603228861</v>
      </c>
    </row>
    <row r="2051" spans="13:15" x14ac:dyDescent="0.25">
      <c r="M2051" s="20">
        <v>2050</v>
      </c>
      <c r="N2051" s="16">
        <v>238.88743865281964</v>
      </c>
      <c r="O2051" s="41">
        <f t="shared" ref="O2051:O2114" si="42">N2051/$B$2-1</f>
        <v>0.54728504653313448</v>
      </c>
    </row>
    <row r="2052" spans="13:15" x14ac:dyDescent="0.25">
      <c r="M2052" s="20">
        <v>2051</v>
      </c>
      <c r="N2052" s="16">
        <v>143.78649114160524</v>
      </c>
      <c r="O2052" s="41">
        <f t="shared" si="42"/>
        <v>-6.8688211939816779E-2</v>
      </c>
    </row>
    <row r="2053" spans="13:15" x14ac:dyDescent="0.25">
      <c r="M2053" s="20">
        <v>2052</v>
      </c>
      <c r="N2053" s="16">
        <v>187.1352607249211</v>
      </c>
      <c r="O2053" s="41">
        <f t="shared" si="42"/>
        <v>0.21208378402667472</v>
      </c>
    </row>
    <row r="2054" spans="13:15" x14ac:dyDescent="0.25">
      <c r="M2054" s="20">
        <v>2053</v>
      </c>
      <c r="N2054" s="16">
        <v>207.94242047042738</v>
      </c>
      <c r="O2054" s="41">
        <f t="shared" si="42"/>
        <v>0.34685272506688247</v>
      </c>
    </row>
    <row r="2055" spans="13:15" x14ac:dyDescent="0.25">
      <c r="M2055" s="20">
        <v>2054</v>
      </c>
      <c r="N2055" s="16">
        <v>160.49075764277001</v>
      </c>
      <c r="O2055" s="41">
        <f t="shared" si="42"/>
        <v>3.9506098804665379E-2</v>
      </c>
    </row>
    <row r="2056" spans="13:15" x14ac:dyDescent="0.25">
      <c r="M2056" s="20">
        <v>2055</v>
      </c>
      <c r="N2056" s="16">
        <v>218.03774445219463</v>
      </c>
      <c r="O2056" s="41">
        <f t="shared" si="42"/>
        <v>0.41224060784960659</v>
      </c>
    </row>
    <row r="2057" spans="13:15" x14ac:dyDescent="0.25">
      <c r="M2057" s="20">
        <v>2056</v>
      </c>
      <c r="N2057" s="16">
        <v>312.40415065416846</v>
      </c>
      <c r="O2057" s="41">
        <f t="shared" si="42"/>
        <v>1.0234562081122385</v>
      </c>
    </row>
    <row r="2058" spans="13:15" x14ac:dyDescent="0.25">
      <c r="M2058" s="20">
        <v>2057</v>
      </c>
      <c r="N2058" s="16">
        <v>135.01991709699018</v>
      </c>
      <c r="O2058" s="41">
        <f t="shared" si="42"/>
        <v>-0.12546971960323061</v>
      </c>
    </row>
    <row r="2059" spans="13:15" x14ac:dyDescent="0.25">
      <c r="M2059" s="20">
        <v>2058</v>
      </c>
      <c r="N2059" s="16">
        <v>138.92717189571616</v>
      </c>
      <c r="O2059" s="41">
        <f t="shared" si="42"/>
        <v>-0.10016224861539946</v>
      </c>
    </row>
    <row r="2060" spans="13:15" x14ac:dyDescent="0.25">
      <c r="M2060" s="20">
        <v>2059</v>
      </c>
      <c r="N2060" s="16">
        <v>368.54294279580296</v>
      </c>
      <c r="O2060" s="41">
        <f t="shared" si="42"/>
        <v>1.3870697748239746</v>
      </c>
    </row>
    <row r="2061" spans="13:15" x14ac:dyDescent="0.25">
      <c r="M2061" s="20">
        <v>2060</v>
      </c>
      <c r="N2061" s="16">
        <v>197.5985166375624</v>
      </c>
      <c r="O2061" s="41">
        <f t="shared" si="42"/>
        <v>0.27985477903159861</v>
      </c>
    </row>
    <row r="2062" spans="13:15" x14ac:dyDescent="0.25">
      <c r="M2062" s="20">
        <v>2061</v>
      </c>
      <c r="N2062" s="16">
        <v>164.0116231454262</v>
      </c>
      <c r="O2062" s="41">
        <f t="shared" si="42"/>
        <v>6.2310908357802619E-2</v>
      </c>
    </row>
    <row r="2063" spans="13:15" x14ac:dyDescent="0.25">
      <c r="M2063" s="20">
        <v>2062</v>
      </c>
      <c r="N2063" s="16">
        <v>184.70580984053959</v>
      </c>
      <c r="O2063" s="41">
        <f t="shared" si="42"/>
        <v>0.19634811769826088</v>
      </c>
    </row>
    <row r="2064" spans="13:15" x14ac:dyDescent="0.25">
      <c r="M2064" s="20">
        <v>2063</v>
      </c>
      <c r="N2064" s="16">
        <v>268.20304710332692</v>
      </c>
      <c r="O2064" s="41">
        <f t="shared" si="42"/>
        <v>0.73716360541128623</v>
      </c>
    </row>
    <row r="2065" spans="13:15" x14ac:dyDescent="0.25">
      <c r="M2065" s="20">
        <v>2064</v>
      </c>
      <c r="N2065" s="16">
        <v>162.11822484625168</v>
      </c>
      <c r="O2065" s="41">
        <f t="shared" si="42"/>
        <v>5.0047279545985202E-2</v>
      </c>
    </row>
    <row r="2066" spans="13:15" x14ac:dyDescent="0.25">
      <c r="M2066" s="20">
        <v>2065</v>
      </c>
      <c r="N2066" s="16">
        <v>226.19193294884596</v>
      </c>
      <c r="O2066" s="41">
        <f t="shared" si="42"/>
        <v>0.46505566584776892</v>
      </c>
    </row>
    <row r="2067" spans="13:15" x14ac:dyDescent="0.25">
      <c r="M2067" s="20">
        <v>2066</v>
      </c>
      <c r="N2067" s="16">
        <v>154.63757805113926</v>
      </c>
      <c r="O2067" s="41">
        <f t="shared" si="42"/>
        <v>1.5947824630588858E-3</v>
      </c>
    </row>
    <row r="2068" spans="13:15" x14ac:dyDescent="0.25">
      <c r="M2068" s="20">
        <v>2067</v>
      </c>
      <c r="N2068" s="16">
        <v>178.73415441460145</v>
      </c>
      <c r="O2068" s="41">
        <f t="shared" si="42"/>
        <v>0.1576694278696551</v>
      </c>
    </row>
    <row r="2069" spans="13:15" x14ac:dyDescent="0.25">
      <c r="M2069" s="20">
        <v>2068</v>
      </c>
      <c r="N2069" s="16">
        <v>310.75133028477933</v>
      </c>
      <c r="O2069" s="41">
        <f t="shared" si="42"/>
        <v>1.0127508137366141</v>
      </c>
    </row>
    <row r="2070" spans="13:15" x14ac:dyDescent="0.25">
      <c r="M2070" s="20">
        <v>2069</v>
      </c>
      <c r="N2070" s="16">
        <v>173.81702775119001</v>
      </c>
      <c r="O2070" s="41">
        <f t="shared" si="42"/>
        <v>0.1258209698631918</v>
      </c>
    </row>
    <row r="2071" spans="13:15" x14ac:dyDescent="0.25">
      <c r="M2071" s="20">
        <v>2070</v>
      </c>
      <c r="N2071" s="16">
        <v>164.39310297024323</v>
      </c>
      <c r="O2071" s="41">
        <f t="shared" si="42"/>
        <v>6.4781770918940884E-2</v>
      </c>
    </row>
    <row r="2072" spans="13:15" x14ac:dyDescent="0.25">
      <c r="M2072" s="20">
        <v>2071</v>
      </c>
      <c r="N2072" s="16">
        <v>101.24899631370334</v>
      </c>
      <c r="O2072" s="41">
        <f t="shared" si="42"/>
        <v>-0.34420554359762467</v>
      </c>
    </row>
    <row r="2073" spans="13:15" x14ac:dyDescent="0.25">
      <c r="M2073" s="20">
        <v>2072</v>
      </c>
      <c r="N2073" s="16">
        <v>167.71241492526292</v>
      </c>
      <c r="O2073" s="41">
        <f t="shared" si="42"/>
        <v>8.6281108773388571E-2</v>
      </c>
    </row>
    <row r="2074" spans="13:15" x14ac:dyDescent="0.25">
      <c r="M2074" s="20">
        <v>2073</v>
      </c>
      <c r="N2074" s="16">
        <v>209.23337554392455</v>
      </c>
      <c r="O2074" s="41">
        <f t="shared" si="42"/>
        <v>0.3552143010971367</v>
      </c>
    </row>
    <row r="2075" spans="13:15" x14ac:dyDescent="0.25">
      <c r="M2075" s="20">
        <v>2074</v>
      </c>
      <c r="N2075" s="16">
        <v>133.8555078874661</v>
      </c>
      <c r="O2075" s="41">
        <f t="shared" si="42"/>
        <v>-0.13301165218914812</v>
      </c>
    </row>
    <row r="2076" spans="13:15" x14ac:dyDescent="0.25">
      <c r="M2076" s="20">
        <v>2075</v>
      </c>
      <c r="N2076" s="16">
        <v>123.89048366173554</v>
      </c>
      <c r="O2076" s="41">
        <f t="shared" si="42"/>
        <v>-0.19755557739411345</v>
      </c>
    </row>
    <row r="2077" spans="13:15" x14ac:dyDescent="0.25">
      <c r="M2077" s="20">
        <v>2076</v>
      </c>
      <c r="N2077" s="16">
        <v>166.24022997743435</v>
      </c>
      <c r="O2077" s="41">
        <f t="shared" si="42"/>
        <v>7.6745698421332387E-2</v>
      </c>
    </row>
    <row r="2078" spans="13:15" x14ac:dyDescent="0.25">
      <c r="M2078" s="20">
        <v>2077</v>
      </c>
      <c r="N2078" s="16">
        <v>152.7760707341223</v>
      </c>
      <c r="O2078" s="41">
        <f t="shared" si="42"/>
        <v>-1.0462286974645352E-2</v>
      </c>
    </row>
    <row r="2079" spans="13:15" x14ac:dyDescent="0.25">
      <c r="M2079" s="20">
        <v>2078</v>
      </c>
      <c r="N2079" s="16">
        <v>134.74723851364263</v>
      </c>
      <c r="O2079" s="41">
        <f t="shared" si="42"/>
        <v>-0.12723587146497284</v>
      </c>
    </row>
    <row r="2080" spans="13:15" x14ac:dyDescent="0.25">
      <c r="M2080" s="20">
        <v>2079</v>
      </c>
      <c r="N2080" s="16">
        <v>103.09799353351279</v>
      </c>
      <c r="O2080" s="41">
        <f t="shared" si="42"/>
        <v>-0.33222950264115425</v>
      </c>
    </row>
    <row r="2081" spans="13:15" x14ac:dyDescent="0.25">
      <c r="M2081" s="20">
        <v>2080</v>
      </c>
      <c r="N2081" s="16">
        <v>251.05408031160451</v>
      </c>
      <c r="O2081" s="41">
        <f t="shared" si="42"/>
        <v>0.62608895020981148</v>
      </c>
    </row>
    <row r="2082" spans="13:15" x14ac:dyDescent="0.25">
      <c r="M2082" s="20">
        <v>2081</v>
      </c>
      <c r="N2082" s="16">
        <v>150.46061183211108</v>
      </c>
      <c r="O2082" s="41">
        <f t="shared" si="42"/>
        <v>-2.5459621933520138E-2</v>
      </c>
    </row>
    <row r="2083" spans="13:15" x14ac:dyDescent="0.25">
      <c r="M2083" s="20">
        <v>2082</v>
      </c>
      <c r="N2083" s="16">
        <v>138.10600062607747</v>
      </c>
      <c r="O2083" s="41">
        <f t="shared" si="42"/>
        <v>-0.10548101310682645</v>
      </c>
    </row>
    <row r="2084" spans="13:15" x14ac:dyDescent="0.25">
      <c r="M2084" s="20">
        <v>2083</v>
      </c>
      <c r="N2084" s="16">
        <v>103.26204209101255</v>
      </c>
      <c r="O2084" s="41">
        <f t="shared" si="42"/>
        <v>-0.33116695250726624</v>
      </c>
    </row>
    <row r="2085" spans="13:15" x14ac:dyDescent="0.25">
      <c r="M2085" s="20">
        <v>2084</v>
      </c>
      <c r="N2085" s="16">
        <v>299.66150617677943</v>
      </c>
      <c r="O2085" s="41">
        <f t="shared" si="42"/>
        <v>0.9409215073998809</v>
      </c>
    </row>
    <row r="2086" spans="13:15" x14ac:dyDescent="0.25">
      <c r="M2086" s="20">
        <v>2085</v>
      </c>
      <c r="N2086" s="16">
        <v>345.25024894727875</v>
      </c>
      <c r="O2086" s="41">
        <f t="shared" si="42"/>
        <v>1.2362019138408185</v>
      </c>
    </row>
    <row r="2087" spans="13:15" x14ac:dyDescent="0.25">
      <c r="M2087" s="20">
        <v>2086</v>
      </c>
      <c r="N2087" s="16">
        <v>119.61784164280277</v>
      </c>
      <c r="O2087" s="41">
        <f t="shared" si="42"/>
        <v>-0.22522967839484342</v>
      </c>
    </row>
    <row r="2088" spans="13:15" x14ac:dyDescent="0.25">
      <c r="M2088" s="20">
        <v>2087</v>
      </c>
      <c r="N2088" s="16">
        <v>143.29223753961449</v>
      </c>
      <c r="O2088" s="41">
        <f t="shared" si="42"/>
        <v>-7.1889515498799073E-2</v>
      </c>
    </row>
    <row r="2089" spans="13:15" x14ac:dyDescent="0.25">
      <c r="M2089" s="20">
        <v>2088</v>
      </c>
      <c r="N2089" s="16">
        <v>185.27059220474899</v>
      </c>
      <c r="O2089" s="41">
        <f t="shared" si="42"/>
        <v>0.20000623932916373</v>
      </c>
    </row>
    <row r="2090" spans="13:15" x14ac:dyDescent="0.25">
      <c r="M2090" s="20">
        <v>2089</v>
      </c>
      <c r="N2090" s="16">
        <v>191.46059271718684</v>
      </c>
      <c r="O2090" s="41">
        <f t="shared" si="42"/>
        <v>0.24009916043435009</v>
      </c>
    </row>
    <row r="2091" spans="13:15" x14ac:dyDescent="0.25">
      <c r="M2091" s="20">
        <v>2090</v>
      </c>
      <c r="N2091" s="16">
        <v>170.7663917585696</v>
      </c>
      <c r="O2091" s="41">
        <f t="shared" si="42"/>
        <v>0.10606185870851403</v>
      </c>
    </row>
    <row r="2092" spans="13:15" x14ac:dyDescent="0.25">
      <c r="M2092" s="20">
        <v>2091</v>
      </c>
      <c r="N2092" s="16">
        <v>174.4495240029996</v>
      </c>
      <c r="O2092" s="41">
        <f t="shared" si="42"/>
        <v>0.12991767749224192</v>
      </c>
    </row>
    <row r="2093" spans="13:15" x14ac:dyDescent="0.25">
      <c r="M2093" s="20">
        <v>2092</v>
      </c>
      <c r="N2093" s="16">
        <v>109.55165362804601</v>
      </c>
      <c r="O2093" s="41">
        <f t="shared" si="42"/>
        <v>-0.29042884616464848</v>
      </c>
    </row>
    <row r="2094" spans="13:15" x14ac:dyDescent="0.25">
      <c r="M2094" s="20">
        <v>2093</v>
      </c>
      <c r="N2094" s="16">
        <v>181.95723958392321</v>
      </c>
      <c r="O2094" s="41">
        <f t="shared" si="42"/>
        <v>0.17854550035935191</v>
      </c>
    </row>
    <row r="2095" spans="13:15" x14ac:dyDescent="0.25">
      <c r="M2095" s="20">
        <v>2094</v>
      </c>
      <c r="N2095" s="16">
        <v>255.99646942824015</v>
      </c>
      <c r="O2095" s="41">
        <f t="shared" si="42"/>
        <v>0.65810103430031242</v>
      </c>
    </row>
    <row r="2096" spans="13:15" x14ac:dyDescent="0.25">
      <c r="M2096" s="20">
        <v>2095</v>
      </c>
      <c r="N2096" s="16">
        <v>275.87891144674381</v>
      </c>
      <c r="O2096" s="41">
        <f t="shared" si="42"/>
        <v>0.78688053563065452</v>
      </c>
    </row>
    <row r="2097" spans="13:15" x14ac:dyDescent="0.25">
      <c r="M2097" s="20">
        <v>2096</v>
      </c>
      <c r="N2097" s="16">
        <v>276.38458561896329</v>
      </c>
      <c r="O2097" s="41">
        <f t="shared" si="42"/>
        <v>0.79015581075397434</v>
      </c>
    </row>
    <row r="2098" spans="13:15" x14ac:dyDescent="0.25">
      <c r="M2098" s="20">
        <v>2097</v>
      </c>
      <c r="N2098" s="16">
        <v>150.87336858762924</v>
      </c>
      <c r="O2098" s="41">
        <f t="shared" si="42"/>
        <v>-2.2786177238100391E-2</v>
      </c>
    </row>
    <row r="2099" spans="13:15" x14ac:dyDescent="0.25">
      <c r="M2099" s="20">
        <v>2098</v>
      </c>
      <c r="N2099" s="16">
        <v>186.18914502914106</v>
      </c>
      <c r="O2099" s="41">
        <f t="shared" si="42"/>
        <v>0.20595574867820154</v>
      </c>
    </row>
    <row r="2100" spans="13:15" x14ac:dyDescent="0.25">
      <c r="M2100" s="20">
        <v>2099</v>
      </c>
      <c r="N2100" s="16">
        <v>150.26747637771459</v>
      </c>
      <c r="O2100" s="41">
        <f t="shared" si="42"/>
        <v>-2.6710569250919192E-2</v>
      </c>
    </row>
    <row r="2101" spans="13:15" x14ac:dyDescent="0.25">
      <c r="M2101" s="20">
        <v>2100</v>
      </c>
      <c r="N2101" s="16">
        <v>91.937930653400613</v>
      </c>
      <c r="O2101" s="41">
        <f t="shared" si="42"/>
        <v>-0.40451374877040658</v>
      </c>
    </row>
    <row r="2102" spans="13:15" x14ac:dyDescent="0.25">
      <c r="M2102" s="20">
        <v>2101</v>
      </c>
      <c r="N2102" s="16">
        <v>114.22036397186579</v>
      </c>
      <c r="O2102" s="41">
        <f t="shared" si="42"/>
        <v>-0.26018939220957693</v>
      </c>
    </row>
    <row r="2103" spans="13:15" x14ac:dyDescent="0.25">
      <c r="M2103" s="20">
        <v>2102</v>
      </c>
      <c r="N2103" s="16">
        <v>176.73107611679026</v>
      </c>
      <c r="O2103" s="41">
        <f t="shared" si="42"/>
        <v>0.14469539660741426</v>
      </c>
    </row>
    <row r="2104" spans="13:15" x14ac:dyDescent="0.25">
      <c r="M2104" s="20">
        <v>2103</v>
      </c>
      <c r="N2104" s="16">
        <v>171.41831968948557</v>
      </c>
      <c r="O2104" s="41">
        <f t="shared" si="42"/>
        <v>0.11028442622655565</v>
      </c>
    </row>
    <row r="2105" spans="13:15" x14ac:dyDescent="0.25">
      <c r="M2105" s="20">
        <v>2104</v>
      </c>
      <c r="N2105" s="16">
        <v>262.746501837572</v>
      </c>
      <c r="O2105" s="41">
        <f t="shared" si="42"/>
        <v>0.70182130803874032</v>
      </c>
    </row>
    <row r="2106" spans="13:15" x14ac:dyDescent="0.25">
      <c r="M2106" s="20">
        <v>2105</v>
      </c>
      <c r="N2106" s="16">
        <v>107.36859029146443</v>
      </c>
      <c r="O2106" s="41">
        <f t="shared" si="42"/>
        <v>-0.30456864889088753</v>
      </c>
    </row>
    <row r="2107" spans="13:15" x14ac:dyDescent="0.25">
      <c r="M2107" s="20">
        <v>2106</v>
      </c>
      <c r="N2107" s="16">
        <v>186.84376892176294</v>
      </c>
      <c r="O2107" s="41">
        <f t="shared" si="42"/>
        <v>0.21019577806555323</v>
      </c>
    </row>
    <row r="2108" spans="13:15" x14ac:dyDescent="0.25">
      <c r="M2108" s="20">
        <v>2107</v>
      </c>
      <c r="N2108" s="16">
        <v>106.24250189146284</v>
      </c>
      <c r="O2108" s="41">
        <f t="shared" si="42"/>
        <v>-0.31186237581191301</v>
      </c>
    </row>
    <row r="2109" spans="13:15" x14ac:dyDescent="0.25">
      <c r="M2109" s="20">
        <v>2108</v>
      </c>
      <c r="N2109" s="16">
        <v>190.39427865636105</v>
      </c>
      <c r="O2109" s="41">
        <f t="shared" si="42"/>
        <v>0.23319259468720088</v>
      </c>
    </row>
    <row r="2110" spans="13:15" x14ac:dyDescent="0.25">
      <c r="M2110" s="20">
        <v>2109</v>
      </c>
      <c r="N2110" s="16">
        <v>103.07321495041666</v>
      </c>
      <c r="O2110" s="41">
        <f t="shared" si="42"/>
        <v>-0.33238999467587627</v>
      </c>
    </row>
    <row r="2111" spans="13:15" x14ac:dyDescent="0.25">
      <c r="M2111" s="20">
        <v>2110</v>
      </c>
      <c r="N2111" s="16">
        <v>164.69793597424146</v>
      </c>
      <c r="O2111" s="41">
        <f t="shared" si="42"/>
        <v>6.6756188458164001E-2</v>
      </c>
    </row>
    <row r="2112" spans="13:15" x14ac:dyDescent="0.25">
      <c r="M2112" s="20">
        <v>2111</v>
      </c>
      <c r="N2112" s="16">
        <v>216.08891948894532</v>
      </c>
      <c r="O2112" s="41">
        <f t="shared" si="42"/>
        <v>0.39961797795767473</v>
      </c>
    </row>
    <row r="2113" spans="13:15" x14ac:dyDescent="0.25">
      <c r="M2113" s="20">
        <v>2112</v>
      </c>
      <c r="N2113" s="16">
        <v>212.73220852212782</v>
      </c>
      <c r="O2113" s="41">
        <f t="shared" si="42"/>
        <v>0.37787640496505381</v>
      </c>
    </row>
    <row r="2114" spans="13:15" x14ac:dyDescent="0.25">
      <c r="M2114" s="20">
        <v>2113</v>
      </c>
      <c r="N2114" s="16">
        <v>155.75876997955513</v>
      </c>
      <c r="O2114" s="41">
        <f t="shared" si="42"/>
        <v>8.8567947099762456E-3</v>
      </c>
    </row>
    <row r="2115" spans="13:15" x14ac:dyDescent="0.25">
      <c r="M2115" s="20">
        <v>2114</v>
      </c>
      <c r="N2115" s="16">
        <v>146.63363278021944</v>
      </c>
      <c r="O2115" s="41">
        <f t="shared" ref="O2115:O2178" si="43">N2115/$B$2-1</f>
        <v>-5.0247143176917253E-2</v>
      </c>
    </row>
    <row r="2116" spans="13:15" x14ac:dyDescent="0.25">
      <c r="M2116" s="20">
        <v>2115</v>
      </c>
      <c r="N2116" s="16">
        <v>154.58147295687439</v>
      </c>
      <c r="O2116" s="41">
        <f t="shared" si="43"/>
        <v>1.2313871590616809E-3</v>
      </c>
    </row>
    <row r="2117" spans="13:15" x14ac:dyDescent="0.25">
      <c r="M2117" s="20">
        <v>2116</v>
      </c>
      <c r="N2117" s="16">
        <v>153.12949914945162</v>
      </c>
      <c r="O2117" s="41">
        <f t="shared" si="43"/>
        <v>-8.1731146969279411E-3</v>
      </c>
    </row>
    <row r="2118" spans="13:15" x14ac:dyDescent="0.25">
      <c r="M2118" s="20">
        <v>2117</v>
      </c>
      <c r="N2118" s="16">
        <v>137.02591382494461</v>
      </c>
      <c r="O2118" s="41">
        <f t="shared" si="43"/>
        <v>-0.11247678553326823</v>
      </c>
    </row>
    <row r="2119" spans="13:15" x14ac:dyDescent="0.25">
      <c r="M2119" s="20">
        <v>2118</v>
      </c>
      <c r="N2119" s="16">
        <v>158.13218972506252</v>
      </c>
      <c r="O2119" s="41">
        <f t="shared" si="43"/>
        <v>2.4229544746897203E-2</v>
      </c>
    </row>
    <row r="2120" spans="13:15" x14ac:dyDescent="0.25">
      <c r="M2120" s="20">
        <v>2119</v>
      </c>
      <c r="N2120" s="16">
        <v>341.7667591989412</v>
      </c>
      <c r="O2120" s="41">
        <f t="shared" si="43"/>
        <v>1.2136391887860807</v>
      </c>
    </row>
    <row r="2121" spans="13:15" x14ac:dyDescent="0.25">
      <c r="M2121" s="20">
        <v>2120</v>
      </c>
      <c r="N2121" s="16">
        <v>101.0159938457403</v>
      </c>
      <c r="O2121" s="41">
        <f t="shared" si="43"/>
        <v>-0.34571471141539556</v>
      </c>
    </row>
    <row r="2122" spans="13:15" x14ac:dyDescent="0.25">
      <c r="M2122" s="20">
        <v>2121</v>
      </c>
      <c r="N2122" s="16">
        <v>112.57952572776553</v>
      </c>
      <c r="O2122" s="41">
        <f t="shared" si="43"/>
        <v>-0.27081717780263093</v>
      </c>
    </row>
    <row r="2123" spans="13:15" x14ac:dyDescent="0.25">
      <c r="M2123" s="20">
        <v>2122</v>
      </c>
      <c r="N2123" s="16">
        <v>393.08210167842697</v>
      </c>
      <c r="O2123" s="41">
        <f t="shared" si="43"/>
        <v>1.546011047783773</v>
      </c>
    </row>
    <row r="2124" spans="13:15" x14ac:dyDescent="0.25">
      <c r="M2124" s="20">
        <v>2123</v>
      </c>
      <c r="N2124" s="16">
        <v>254.83363890416692</v>
      </c>
      <c r="O2124" s="41">
        <f t="shared" si="43"/>
        <v>0.65056932693345648</v>
      </c>
    </row>
    <row r="2125" spans="13:15" x14ac:dyDescent="0.25">
      <c r="M2125" s="20">
        <v>2124</v>
      </c>
      <c r="N2125" s="16">
        <v>159.99027459904738</v>
      </c>
      <c r="O2125" s="41">
        <f t="shared" si="43"/>
        <v>3.6264446861965949E-2</v>
      </c>
    </row>
    <row r="2126" spans="13:15" x14ac:dyDescent="0.25">
      <c r="M2126" s="20">
        <v>2125</v>
      </c>
      <c r="N2126" s="16">
        <v>166.38890335606828</v>
      </c>
      <c r="O2126" s="41">
        <f t="shared" si="43"/>
        <v>7.7708662806881934E-2</v>
      </c>
    </row>
    <row r="2127" spans="13:15" x14ac:dyDescent="0.25">
      <c r="M2127" s="20">
        <v>2126</v>
      </c>
      <c r="N2127" s="16">
        <v>287.85061159234851</v>
      </c>
      <c r="O2127" s="41">
        <f t="shared" si="43"/>
        <v>0.86442179406322328</v>
      </c>
    </row>
    <row r="2128" spans="13:15" x14ac:dyDescent="0.25">
      <c r="M2128" s="20">
        <v>2127</v>
      </c>
      <c r="N2128" s="16">
        <v>135.33676440772118</v>
      </c>
      <c r="O2128" s="41">
        <f t="shared" si="43"/>
        <v>-0.12341748484072901</v>
      </c>
    </row>
    <row r="2129" spans="13:15" x14ac:dyDescent="0.25">
      <c r="M2129" s="20">
        <v>2128</v>
      </c>
      <c r="N2129" s="16">
        <v>152.87121521115361</v>
      </c>
      <c r="O2129" s="41">
        <f t="shared" si="43"/>
        <v>-9.846031773447006E-3</v>
      </c>
    </row>
    <row r="2130" spans="13:15" x14ac:dyDescent="0.25">
      <c r="M2130" s="20">
        <v>2129</v>
      </c>
      <c r="N2130" s="16">
        <v>194.49532542487569</v>
      </c>
      <c r="O2130" s="41">
        <f t="shared" si="43"/>
        <v>0.25975526527314896</v>
      </c>
    </row>
    <row r="2131" spans="13:15" x14ac:dyDescent="0.25">
      <c r="M2131" s="20">
        <v>2130</v>
      </c>
      <c r="N2131" s="16">
        <v>269.52535620156431</v>
      </c>
      <c r="O2131" s="41">
        <f t="shared" si="43"/>
        <v>0.74572826291749728</v>
      </c>
    </row>
    <row r="2132" spans="13:15" x14ac:dyDescent="0.25">
      <c r="M2132" s="20">
        <v>2131</v>
      </c>
      <c r="N2132" s="16">
        <v>155.60594844375206</v>
      </c>
      <c r="O2132" s="41">
        <f t="shared" si="43"/>
        <v>7.8669625175855629E-3</v>
      </c>
    </row>
    <row r="2133" spans="13:15" x14ac:dyDescent="0.25">
      <c r="M2133" s="20">
        <v>2132</v>
      </c>
      <c r="N2133" s="16">
        <v>128.81403153349439</v>
      </c>
      <c r="O2133" s="41">
        <f t="shared" si="43"/>
        <v>-0.16566552892264863</v>
      </c>
    </row>
    <row r="2134" spans="13:15" x14ac:dyDescent="0.25">
      <c r="M2134" s="20">
        <v>2133</v>
      </c>
      <c r="N2134" s="16">
        <v>99.552608259460371</v>
      </c>
      <c r="O2134" s="41">
        <f t="shared" si="43"/>
        <v>-0.35519312789360047</v>
      </c>
    </row>
    <row r="2135" spans="13:15" x14ac:dyDescent="0.25">
      <c r="M2135" s="20">
        <v>2134</v>
      </c>
      <c r="N2135" s="16">
        <v>273.16895867945664</v>
      </c>
      <c r="O2135" s="41">
        <f t="shared" si="43"/>
        <v>0.76932804556553869</v>
      </c>
    </row>
    <row r="2136" spans="13:15" x14ac:dyDescent="0.25">
      <c r="M2136" s="20">
        <v>2135</v>
      </c>
      <c r="N2136" s="16">
        <v>182.96565974972222</v>
      </c>
      <c r="O2136" s="41">
        <f t="shared" si="43"/>
        <v>0.18507708465680395</v>
      </c>
    </row>
    <row r="2137" spans="13:15" x14ac:dyDescent="0.25">
      <c r="M2137" s="20">
        <v>2136</v>
      </c>
      <c r="N2137" s="16">
        <v>200.76675883992539</v>
      </c>
      <c r="O2137" s="41">
        <f t="shared" si="43"/>
        <v>0.30037563107453891</v>
      </c>
    </row>
    <row r="2138" spans="13:15" x14ac:dyDescent="0.25">
      <c r="M2138" s="20">
        <v>2137</v>
      </c>
      <c r="N2138" s="16">
        <v>286.26501485199475</v>
      </c>
      <c r="O2138" s="41">
        <f t="shared" si="43"/>
        <v>0.85415181025822884</v>
      </c>
    </row>
    <row r="2139" spans="13:15" x14ac:dyDescent="0.25">
      <c r="M2139" s="20">
        <v>2138</v>
      </c>
      <c r="N2139" s="16">
        <v>154.25104881170068</v>
      </c>
      <c r="O2139" s="41">
        <f t="shared" si="43"/>
        <v>-9.0878539134109371E-4</v>
      </c>
    </row>
    <row r="2140" spans="13:15" x14ac:dyDescent="0.25">
      <c r="M2140" s="20">
        <v>2139</v>
      </c>
      <c r="N2140" s="16">
        <v>81.987167198814817</v>
      </c>
      <c r="O2140" s="41">
        <f t="shared" si="43"/>
        <v>-0.46896530629765398</v>
      </c>
    </row>
    <row r="2141" spans="13:15" x14ac:dyDescent="0.25">
      <c r="M2141" s="20">
        <v>2140</v>
      </c>
      <c r="N2141" s="16">
        <v>235.99694065097626</v>
      </c>
      <c r="O2141" s="41">
        <f t="shared" si="43"/>
        <v>0.52856315658987096</v>
      </c>
    </row>
    <row r="2142" spans="13:15" x14ac:dyDescent="0.25">
      <c r="M2142" s="20">
        <v>2141</v>
      </c>
      <c r="N2142" s="16">
        <v>179.08207193458358</v>
      </c>
      <c r="O2142" s="41">
        <f t="shared" si="43"/>
        <v>0.15992290582199553</v>
      </c>
    </row>
    <row r="2143" spans="13:15" x14ac:dyDescent="0.25">
      <c r="M2143" s="20">
        <v>2142</v>
      </c>
      <c r="N2143" s="16">
        <v>154.54779620591435</v>
      </c>
      <c r="O2143" s="41">
        <f t="shared" si="43"/>
        <v>1.0132612773905425E-3</v>
      </c>
    </row>
    <row r="2144" spans="13:15" x14ac:dyDescent="0.25">
      <c r="M2144" s="20">
        <v>2143</v>
      </c>
      <c r="N2144" s="16">
        <v>122.38614927985317</v>
      </c>
      <c r="O2144" s="41">
        <f t="shared" si="43"/>
        <v>-0.20729922112523091</v>
      </c>
    </row>
    <row r="2145" spans="13:15" x14ac:dyDescent="0.25">
      <c r="M2145" s="20">
        <v>2144</v>
      </c>
      <c r="N2145" s="16">
        <v>194.50484982546539</v>
      </c>
      <c r="O2145" s="41">
        <f t="shared" si="43"/>
        <v>0.25981695525857784</v>
      </c>
    </row>
    <row r="2146" spans="13:15" x14ac:dyDescent="0.25">
      <c r="M2146" s="20">
        <v>2145</v>
      </c>
      <c r="N2146" s="16">
        <v>341.18372323264555</v>
      </c>
      <c r="O2146" s="41">
        <f t="shared" si="43"/>
        <v>1.2098628377258169</v>
      </c>
    </row>
    <row r="2147" spans="13:15" x14ac:dyDescent="0.25">
      <c r="M2147" s="20">
        <v>2146</v>
      </c>
      <c r="N2147" s="16">
        <v>196.62662437120966</v>
      </c>
      <c r="O2147" s="41">
        <f t="shared" si="43"/>
        <v>0.27355978763711897</v>
      </c>
    </row>
    <row r="2148" spans="13:15" x14ac:dyDescent="0.25">
      <c r="M2148" s="20">
        <v>2147</v>
      </c>
      <c r="N2148" s="16">
        <v>189.20129113752398</v>
      </c>
      <c r="O2148" s="41">
        <f t="shared" si="43"/>
        <v>0.22546555906319732</v>
      </c>
    </row>
    <row r="2149" spans="13:15" x14ac:dyDescent="0.25">
      <c r="M2149" s="20">
        <v>2148</v>
      </c>
      <c r="N2149" s="16">
        <v>291.90095021600962</v>
      </c>
      <c r="O2149" s="41">
        <f t="shared" si="43"/>
        <v>0.89065602563742674</v>
      </c>
    </row>
    <row r="2150" spans="13:15" x14ac:dyDescent="0.25">
      <c r="M2150" s="20">
        <v>2149</v>
      </c>
      <c r="N2150" s="16">
        <v>209.56736080399861</v>
      </c>
      <c r="O2150" s="41">
        <f t="shared" si="43"/>
        <v>0.35737753915431258</v>
      </c>
    </row>
    <row r="2151" spans="13:15" x14ac:dyDescent="0.25">
      <c r="M2151" s="20">
        <v>2150</v>
      </c>
      <c r="N2151" s="16">
        <v>238.37264178410234</v>
      </c>
      <c r="O2151" s="41">
        <f t="shared" si="43"/>
        <v>0.54395068328046459</v>
      </c>
    </row>
    <row r="2152" spans="13:15" x14ac:dyDescent="0.25">
      <c r="M2152" s="20">
        <v>2151</v>
      </c>
      <c r="N2152" s="16">
        <v>127.53065637909731</v>
      </c>
      <c r="O2152" s="41">
        <f t="shared" si="43"/>
        <v>-0.17397800946448527</v>
      </c>
    </row>
    <row r="2153" spans="13:15" x14ac:dyDescent="0.25">
      <c r="M2153" s="20">
        <v>2152</v>
      </c>
      <c r="N2153" s="16">
        <v>99.410602225433607</v>
      </c>
      <c r="O2153" s="41">
        <f t="shared" si="43"/>
        <v>-0.35611290757815062</v>
      </c>
    </row>
    <row r="2154" spans="13:15" x14ac:dyDescent="0.25">
      <c r="M2154" s="20">
        <v>2153</v>
      </c>
      <c r="N2154" s="16">
        <v>153.52071557735357</v>
      </c>
      <c r="O2154" s="41">
        <f t="shared" si="43"/>
        <v>-5.6391877049335459E-3</v>
      </c>
    </row>
    <row r="2155" spans="13:15" x14ac:dyDescent="0.25">
      <c r="M2155" s="20">
        <v>2154</v>
      </c>
      <c r="N2155" s="16">
        <v>173.84253265098943</v>
      </c>
      <c r="O2155" s="41">
        <f t="shared" si="43"/>
        <v>0.12598616628496906</v>
      </c>
    </row>
    <row r="2156" spans="13:15" x14ac:dyDescent="0.25">
      <c r="M2156" s="20">
        <v>2155</v>
      </c>
      <c r="N2156" s="16">
        <v>288.75687564405678</v>
      </c>
      <c r="O2156" s="41">
        <f t="shared" si="43"/>
        <v>0.87029170846025705</v>
      </c>
    </row>
    <row r="2157" spans="13:15" x14ac:dyDescent="0.25">
      <c r="M2157" s="20">
        <v>2156</v>
      </c>
      <c r="N2157" s="16">
        <v>183.44221458604335</v>
      </c>
      <c r="O2157" s="41">
        <f t="shared" si="43"/>
        <v>0.18816375248769113</v>
      </c>
    </row>
    <row r="2158" spans="13:15" x14ac:dyDescent="0.25">
      <c r="M2158" s="20">
        <v>2157</v>
      </c>
      <c r="N2158" s="16">
        <v>222.85045736323235</v>
      </c>
      <c r="O2158" s="41">
        <f t="shared" si="43"/>
        <v>0.44341277312753058</v>
      </c>
    </row>
    <row r="2159" spans="13:15" x14ac:dyDescent="0.25">
      <c r="M2159" s="20">
        <v>2158</v>
      </c>
      <c r="N2159" s="16">
        <v>145.5635093820969</v>
      </c>
      <c r="O2159" s="41">
        <f t="shared" si="43"/>
        <v>-5.7178382178841636E-2</v>
      </c>
    </row>
    <row r="2160" spans="13:15" x14ac:dyDescent="0.25">
      <c r="M2160" s="20">
        <v>2159</v>
      </c>
      <c r="N2160" s="16">
        <v>183.60656088594487</v>
      </c>
      <c r="O2160" s="41">
        <f t="shared" si="43"/>
        <v>0.18922823111295806</v>
      </c>
    </row>
    <row r="2161" spans="13:15" x14ac:dyDescent="0.25">
      <c r="M2161" s="20">
        <v>2160</v>
      </c>
      <c r="N2161" s="16">
        <v>210.66045373464283</v>
      </c>
      <c r="O2161" s="41">
        <f t="shared" si="43"/>
        <v>0.36445755288628168</v>
      </c>
    </row>
    <row r="2162" spans="13:15" x14ac:dyDescent="0.25">
      <c r="M2162" s="20">
        <v>2161</v>
      </c>
      <c r="N2162" s="16">
        <v>87.583343316784493</v>
      </c>
      <c r="O2162" s="41">
        <f t="shared" si="43"/>
        <v>-0.43271861340358153</v>
      </c>
    </row>
    <row r="2163" spans="13:15" x14ac:dyDescent="0.25">
      <c r="M2163" s="20">
        <v>2162</v>
      </c>
      <c r="N2163" s="16">
        <v>202.01984888000371</v>
      </c>
      <c r="O2163" s="41">
        <f t="shared" si="43"/>
        <v>0.30849195352291425</v>
      </c>
    </row>
    <row r="2164" spans="13:15" x14ac:dyDescent="0.25">
      <c r="M2164" s="20">
        <v>2163</v>
      </c>
      <c r="N2164" s="16">
        <v>115.24060316112865</v>
      </c>
      <c r="O2164" s="41">
        <f t="shared" si="43"/>
        <v>-0.25358125554765842</v>
      </c>
    </row>
    <row r="2165" spans="13:15" x14ac:dyDescent="0.25">
      <c r="M2165" s="20">
        <v>2164</v>
      </c>
      <c r="N2165" s="16">
        <v>168.33283406664728</v>
      </c>
      <c r="O2165" s="41">
        <f t="shared" si="43"/>
        <v>9.0299592396724249E-2</v>
      </c>
    </row>
    <row r="2166" spans="13:15" x14ac:dyDescent="0.25">
      <c r="M2166" s="20">
        <v>2165</v>
      </c>
      <c r="N2166" s="16">
        <v>236.54570885269942</v>
      </c>
      <c r="O2166" s="41">
        <f t="shared" si="43"/>
        <v>0.53211755374581826</v>
      </c>
    </row>
    <row r="2167" spans="13:15" x14ac:dyDescent="0.25">
      <c r="M2167" s="20">
        <v>2166</v>
      </c>
      <c r="N2167" s="16">
        <v>218.70927160230084</v>
      </c>
      <c r="O2167" s="41">
        <f t="shared" si="43"/>
        <v>0.4165901204215523</v>
      </c>
    </row>
    <row r="2168" spans="13:15" x14ac:dyDescent="0.25">
      <c r="M2168" s="20">
        <v>2167</v>
      </c>
      <c r="N2168" s="16">
        <v>166.27945020474669</v>
      </c>
      <c r="O2168" s="41">
        <f t="shared" si="43"/>
        <v>7.6999729657065252E-2</v>
      </c>
    </row>
    <row r="2169" spans="13:15" x14ac:dyDescent="0.25">
      <c r="M2169" s="20">
        <v>2168</v>
      </c>
      <c r="N2169" s="16">
        <v>115.09821141383988</v>
      </c>
      <c r="O2169" s="41">
        <f t="shared" si="43"/>
        <v>-0.25450353351493926</v>
      </c>
    </row>
    <row r="2170" spans="13:15" x14ac:dyDescent="0.25">
      <c r="M2170" s="20">
        <v>2169</v>
      </c>
      <c r="N2170" s="16">
        <v>196.85286167934288</v>
      </c>
      <c r="O2170" s="41">
        <f t="shared" si="43"/>
        <v>0.27502513720014554</v>
      </c>
    </row>
    <row r="2171" spans="13:15" x14ac:dyDescent="0.25">
      <c r="M2171" s="20">
        <v>2170</v>
      </c>
      <c r="N2171" s="16">
        <v>239.03501224120146</v>
      </c>
      <c r="O2171" s="41">
        <f t="shared" si="43"/>
        <v>0.54824088752608957</v>
      </c>
    </row>
    <row r="2172" spans="13:15" x14ac:dyDescent="0.25">
      <c r="M2172" s="20">
        <v>2171</v>
      </c>
      <c r="N2172" s="16">
        <v>206.48860108274914</v>
      </c>
      <c r="O2172" s="41">
        <f t="shared" si="43"/>
        <v>0.33743626930177317</v>
      </c>
    </row>
    <row r="2173" spans="13:15" x14ac:dyDescent="0.25">
      <c r="M2173" s="20">
        <v>2172</v>
      </c>
      <c r="N2173" s="16">
        <v>198.59819938662986</v>
      </c>
      <c r="O2173" s="41">
        <f t="shared" si="43"/>
        <v>0.28632977067465948</v>
      </c>
    </row>
    <row r="2174" spans="13:15" x14ac:dyDescent="0.25">
      <c r="M2174" s="20">
        <v>2173</v>
      </c>
      <c r="N2174" s="16">
        <v>101.44611192699072</v>
      </c>
      <c r="O2174" s="41">
        <f t="shared" si="43"/>
        <v>-0.34292881660604346</v>
      </c>
    </row>
    <row r="2175" spans="13:15" x14ac:dyDescent="0.25">
      <c r="M2175" s="20">
        <v>2174</v>
      </c>
      <c r="N2175" s="16">
        <v>250.80481367153581</v>
      </c>
      <c r="O2175" s="41">
        <f t="shared" si="43"/>
        <v>0.62447443859315688</v>
      </c>
    </row>
    <row r="2176" spans="13:15" x14ac:dyDescent="0.25">
      <c r="M2176" s="20">
        <v>2175</v>
      </c>
      <c r="N2176" s="16">
        <v>225.72171639268583</v>
      </c>
      <c r="O2176" s="41">
        <f t="shared" si="43"/>
        <v>0.46201005135216433</v>
      </c>
    </row>
    <row r="2177" spans="13:15" x14ac:dyDescent="0.25">
      <c r="M2177" s="20">
        <v>2176</v>
      </c>
      <c r="N2177" s="16">
        <v>252.83117602324387</v>
      </c>
      <c r="O2177" s="41">
        <f t="shared" si="43"/>
        <v>0.63759928175501224</v>
      </c>
    </row>
    <row r="2178" spans="13:15" x14ac:dyDescent="0.25">
      <c r="M2178" s="20">
        <v>2177</v>
      </c>
      <c r="N2178" s="16">
        <v>230.41762707085289</v>
      </c>
      <c r="O2178" s="41">
        <f t="shared" si="43"/>
        <v>0.49242568313740387</v>
      </c>
    </row>
    <row r="2179" spans="13:15" x14ac:dyDescent="0.25">
      <c r="M2179" s="20">
        <v>2178</v>
      </c>
      <c r="N2179" s="16">
        <v>133.48976270305033</v>
      </c>
      <c r="O2179" s="41">
        <f t="shared" ref="O2179:O2242" si="44">N2179/$B$2-1</f>
        <v>-0.13538060075287106</v>
      </c>
    </row>
    <row r="2180" spans="13:15" x14ac:dyDescent="0.25">
      <c r="M2180" s="20">
        <v>2179</v>
      </c>
      <c r="N2180" s="16">
        <v>100.55624756512108</v>
      </c>
      <c r="O2180" s="41">
        <f t="shared" si="44"/>
        <v>-0.34869250944953656</v>
      </c>
    </row>
    <row r="2181" spans="13:15" x14ac:dyDescent="0.25">
      <c r="M2181" s="20">
        <v>2180</v>
      </c>
      <c r="N2181" s="16">
        <v>116.3106320470807</v>
      </c>
      <c r="O2181" s="41">
        <f t="shared" si="44"/>
        <v>-0.2466506287054564</v>
      </c>
    </row>
    <row r="2182" spans="13:15" x14ac:dyDescent="0.25">
      <c r="M2182" s="20">
        <v>2181</v>
      </c>
      <c r="N2182" s="16">
        <v>132.84218650866623</v>
      </c>
      <c r="O2182" s="41">
        <f t="shared" si="44"/>
        <v>-0.13957498187107442</v>
      </c>
    </row>
    <row r="2183" spans="13:15" x14ac:dyDescent="0.25">
      <c r="M2183" s="20">
        <v>2182</v>
      </c>
      <c r="N2183" s="16">
        <v>241.07283517428715</v>
      </c>
      <c r="O2183" s="41">
        <f t="shared" si="44"/>
        <v>0.56143996140635433</v>
      </c>
    </row>
    <row r="2184" spans="13:15" x14ac:dyDescent="0.25">
      <c r="M2184" s="20">
        <v>2183</v>
      </c>
      <c r="N2184" s="16">
        <v>128.33176257044434</v>
      </c>
      <c r="O2184" s="41">
        <f t="shared" si="44"/>
        <v>-0.16878920741802095</v>
      </c>
    </row>
    <row r="2185" spans="13:15" x14ac:dyDescent="0.25">
      <c r="M2185" s="20">
        <v>2184</v>
      </c>
      <c r="N2185" s="16">
        <v>202.34400213065496</v>
      </c>
      <c r="O2185" s="41">
        <f t="shared" si="44"/>
        <v>0.31059150919794787</v>
      </c>
    </row>
    <row r="2186" spans="13:15" x14ac:dyDescent="0.25">
      <c r="M2186" s="20">
        <v>2185</v>
      </c>
      <c r="N2186" s="16">
        <v>203.05717692626121</v>
      </c>
      <c r="O2186" s="41">
        <f t="shared" si="44"/>
        <v>0.31521077550608401</v>
      </c>
    </row>
    <row r="2187" spans="13:15" x14ac:dyDescent="0.25">
      <c r="M2187" s="20">
        <v>2186</v>
      </c>
      <c r="N2187" s="16">
        <v>201.9307193557967</v>
      </c>
      <c r="O2187" s="41">
        <f t="shared" si="44"/>
        <v>0.30791465745080671</v>
      </c>
    </row>
    <row r="2188" spans="13:15" x14ac:dyDescent="0.25">
      <c r="M2188" s="20">
        <v>2187</v>
      </c>
      <c r="N2188" s="16">
        <v>118.98305510560496</v>
      </c>
      <c r="O2188" s="41">
        <f t="shared" si="44"/>
        <v>-0.22934122030883319</v>
      </c>
    </row>
    <row r="2189" spans="13:15" x14ac:dyDescent="0.25">
      <c r="M2189" s="20">
        <v>2188</v>
      </c>
      <c r="N2189" s="16">
        <v>255.77363568521733</v>
      </c>
      <c r="O2189" s="41">
        <f t="shared" si="44"/>
        <v>0.65665772978674486</v>
      </c>
    </row>
    <row r="2190" spans="13:15" x14ac:dyDescent="0.25">
      <c r="M2190" s="20">
        <v>2189</v>
      </c>
      <c r="N2190" s="16">
        <v>226.0343534522782</v>
      </c>
      <c r="O2190" s="41">
        <f t="shared" si="44"/>
        <v>0.46403501612229769</v>
      </c>
    </row>
    <row r="2191" spans="13:15" x14ac:dyDescent="0.25">
      <c r="M2191" s="20">
        <v>2190</v>
      </c>
      <c r="N2191" s="16">
        <v>152.23997057320821</v>
      </c>
      <c r="O2191" s="41">
        <f t="shared" si="44"/>
        <v>-1.3934632641308564E-2</v>
      </c>
    </row>
    <row r="2192" spans="13:15" x14ac:dyDescent="0.25">
      <c r="M2192" s="20">
        <v>2191</v>
      </c>
      <c r="N2192" s="16">
        <v>105.78814834191901</v>
      </c>
      <c r="O2192" s="41">
        <f t="shared" si="44"/>
        <v>-0.31480524487615924</v>
      </c>
    </row>
    <row r="2193" spans="13:15" x14ac:dyDescent="0.25">
      <c r="M2193" s="20">
        <v>2192</v>
      </c>
      <c r="N2193" s="16">
        <v>170.70711334552098</v>
      </c>
      <c r="O2193" s="41">
        <f t="shared" si="44"/>
        <v>0.10567790967122015</v>
      </c>
    </row>
    <row r="2194" spans="13:15" x14ac:dyDescent="0.25">
      <c r="M2194" s="20">
        <v>2193</v>
      </c>
      <c r="N2194" s="16">
        <v>153.55529767118708</v>
      </c>
      <c r="O2194" s="41">
        <f t="shared" si="44"/>
        <v>-5.4151978753796959E-3</v>
      </c>
    </row>
    <row r="2195" spans="13:15" x14ac:dyDescent="0.25">
      <c r="M2195" s="20">
        <v>2194</v>
      </c>
      <c r="N2195" s="16">
        <v>271.46285034208091</v>
      </c>
      <c r="O2195" s="41">
        <f t="shared" si="44"/>
        <v>0.75827750254379578</v>
      </c>
    </row>
    <row r="2196" spans="13:15" x14ac:dyDescent="0.25">
      <c r="M2196" s="20">
        <v>2195</v>
      </c>
      <c r="N2196" s="16">
        <v>262.05166789710705</v>
      </c>
      <c r="O2196" s="41">
        <f t="shared" si="44"/>
        <v>0.69732083630205954</v>
      </c>
    </row>
    <row r="2197" spans="13:15" x14ac:dyDescent="0.25">
      <c r="M2197" s="20">
        <v>2196</v>
      </c>
      <c r="N2197" s="16">
        <v>214.9813904355702</v>
      </c>
      <c r="O2197" s="41">
        <f t="shared" si="44"/>
        <v>0.39244446078761186</v>
      </c>
    </row>
    <row r="2198" spans="13:15" x14ac:dyDescent="0.25">
      <c r="M2198" s="20">
        <v>2197</v>
      </c>
      <c r="N2198" s="16">
        <v>186.99247636980184</v>
      </c>
      <c r="O2198" s="41">
        <f t="shared" si="44"/>
        <v>0.21115896312022286</v>
      </c>
    </row>
    <row r="2199" spans="13:15" x14ac:dyDescent="0.25">
      <c r="M2199" s="20">
        <v>2198</v>
      </c>
      <c r="N2199" s="16">
        <v>141.01454422048661</v>
      </c>
      <c r="O2199" s="41">
        <f t="shared" si="44"/>
        <v>-8.664224102153717E-2</v>
      </c>
    </row>
    <row r="2200" spans="13:15" x14ac:dyDescent="0.25">
      <c r="M2200" s="20">
        <v>2199</v>
      </c>
      <c r="N2200" s="16">
        <v>299.82348316256747</v>
      </c>
      <c r="O2200" s="41">
        <f t="shared" si="44"/>
        <v>0.94197063986748053</v>
      </c>
    </row>
    <row r="2201" spans="13:15" x14ac:dyDescent="0.25">
      <c r="M2201" s="20">
        <v>2200</v>
      </c>
      <c r="N2201" s="16">
        <v>148.80748381462774</v>
      </c>
      <c r="O2201" s="41">
        <f t="shared" si="44"/>
        <v>-3.616700896015379E-2</v>
      </c>
    </row>
    <row r="2202" spans="13:15" x14ac:dyDescent="0.25">
      <c r="M2202" s="20">
        <v>2201</v>
      </c>
      <c r="N2202" s="16">
        <v>231.07940038619628</v>
      </c>
      <c r="O2202" s="41">
        <f t="shared" si="44"/>
        <v>0.49671201966811451</v>
      </c>
    </row>
    <row r="2203" spans="13:15" x14ac:dyDescent="0.25">
      <c r="M2203" s="20">
        <v>2202</v>
      </c>
      <c r="N2203" s="16">
        <v>140.81359481106878</v>
      </c>
      <c r="O2203" s="41">
        <f t="shared" si="44"/>
        <v>-8.7943799688896651E-2</v>
      </c>
    </row>
    <row r="2204" spans="13:15" x14ac:dyDescent="0.25">
      <c r="M2204" s="20">
        <v>2203</v>
      </c>
      <c r="N2204" s="16">
        <v>256.04020583750196</v>
      </c>
      <c r="O2204" s="41">
        <f t="shared" si="44"/>
        <v>0.65838431705649869</v>
      </c>
    </row>
    <row r="2205" spans="13:15" x14ac:dyDescent="0.25">
      <c r="M2205" s="20">
        <v>2204</v>
      </c>
      <c r="N2205" s="16">
        <v>165.09970472647493</v>
      </c>
      <c r="O2205" s="41">
        <f t="shared" si="44"/>
        <v>6.9358463345453591E-2</v>
      </c>
    </row>
    <row r="2206" spans="13:15" x14ac:dyDescent="0.25">
      <c r="M2206" s="20">
        <v>2205</v>
      </c>
      <c r="N2206" s="16">
        <v>233.81540814704186</v>
      </c>
      <c r="O2206" s="41">
        <f t="shared" si="44"/>
        <v>0.51443326913785947</v>
      </c>
    </row>
    <row r="2207" spans="13:15" x14ac:dyDescent="0.25">
      <c r="M2207" s="20">
        <v>2206</v>
      </c>
      <c r="N2207" s="16">
        <v>325.38890437906275</v>
      </c>
      <c r="O2207" s="41">
        <f t="shared" si="44"/>
        <v>1.1075590616768545</v>
      </c>
    </row>
    <row r="2208" spans="13:15" x14ac:dyDescent="0.25">
      <c r="M2208" s="20">
        <v>2207</v>
      </c>
      <c r="N2208" s="16">
        <v>166.15113532547673</v>
      </c>
      <c r="O2208" s="41">
        <f t="shared" si="44"/>
        <v>7.616862821840531E-2</v>
      </c>
    </row>
    <row r="2209" spans="13:15" x14ac:dyDescent="0.25">
      <c r="M2209" s="20">
        <v>2208</v>
      </c>
      <c r="N2209" s="16">
        <v>183.42420565033848</v>
      </c>
      <c r="O2209" s="41">
        <f t="shared" si="44"/>
        <v>0.18804710777385747</v>
      </c>
    </row>
    <row r="2210" spans="13:15" x14ac:dyDescent="0.25">
      <c r="M2210" s="20">
        <v>2209</v>
      </c>
      <c r="N2210" s="16">
        <v>216.13712557784132</v>
      </c>
      <c r="O2210" s="41">
        <f t="shared" si="44"/>
        <v>0.39993021103665649</v>
      </c>
    </row>
    <row r="2211" spans="13:15" x14ac:dyDescent="0.25">
      <c r="M2211" s="20">
        <v>2210</v>
      </c>
      <c r="N2211" s="16">
        <v>188.31676795199922</v>
      </c>
      <c r="O2211" s="41">
        <f t="shared" si="44"/>
        <v>0.21973646126721258</v>
      </c>
    </row>
    <row r="2212" spans="13:15" x14ac:dyDescent="0.25">
      <c r="M2212" s="20">
        <v>2211</v>
      </c>
      <c r="N2212" s="16">
        <v>164.37478686599832</v>
      </c>
      <c r="O2212" s="41">
        <f t="shared" si="44"/>
        <v>6.4663136660192411E-2</v>
      </c>
    </row>
    <row r="2213" spans="13:15" x14ac:dyDescent="0.25">
      <c r="M2213" s="20">
        <v>2212</v>
      </c>
      <c r="N2213" s="16">
        <v>253.32274937648847</v>
      </c>
      <c r="O2213" s="41">
        <f t="shared" si="44"/>
        <v>0.64078322521825526</v>
      </c>
    </row>
    <row r="2214" spans="13:15" x14ac:dyDescent="0.25">
      <c r="M2214" s="20">
        <v>2213</v>
      </c>
      <c r="N2214" s="16">
        <v>177.6290105469723</v>
      </c>
      <c r="O2214" s="41">
        <f t="shared" si="44"/>
        <v>0.15051135965856122</v>
      </c>
    </row>
    <row r="2215" spans="13:15" x14ac:dyDescent="0.25">
      <c r="M2215" s="20">
        <v>2214</v>
      </c>
      <c r="N2215" s="16">
        <v>100.52192984866321</v>
      </c>
      <c r="O2215" s="41">
        <f t="shared" si="44"/>
        <v>-0.34891478689453692</v>
      </c>
    </row>
    <row r="2216" spans="13:15" x14ac:dyDescent="0.25">
      <c r="M2216" s="20">
        <v>2215</v>
      </c>
      <c r="N2216" s="16">
        <v>144.99908316817303</v>
      </c>
      <c r="O2216" s="41">
        <f t="shared" si="44"/>
        <v>-6.0834197007786806E-2</v>
      </c>
    </row>
    <row r="2217" spans="13:15" x14ac:dyDescent="0.25">
      <c r="M2217" s="20">
        <v>2216</v>
      </c>
      <c r="N2217" s="16">
        <v>160.1628939679656</v>
      </c>
      <c r="O2217" s="41">
        <f t="shared" si="44"/>
        <v>3.7382510539886393E-2</v>
      </c>
    </row>
    <row r="2218" spans="13:15" x14ac:dyDescent="0.25">
      <c r="M2218" s="20">
        <v>2217</v>
      </c>
      <c r="N2218" s="16">
        <v>441.24982932138863</v>
      </c>
      <c r="O2218" s="41">
        <f t="shared" si="44"/>
        <v>1.8579956591460731</v>
      </c>
    </row>
    <row r="2219" spans="13:15" x14ac:dyDescent="0.25">
      <c r="M2219" s="20">
        <v>2218</v>
      </c>
      <c r="N2219" s="16">
        <v>151.03678849306368</v>
      </c>
      <c r="O2219" s="41">
        <f t="shared" si="44"/>
        <v>-2.1727698912866855E-2</v>
      </c>
    </row>
    <row r="2220" spans="13:15" x14ac:dyDescent="0.25">
      <c r="M2220" s="20">
        <v>2219</v>
      </c>
      <c r="N2220" s="16">
        <v>241.78131373251694</v>
      </c>
      <c r="O2220" s="41">
        <f t="shared" si="44"/>
        <v>0.56602880996666505</v>
      </c>
    </row>
    <row r="2221" spans="13:15" x14ac:dyDescent="0.25">
      <c r="M2221" s="20">
        <v>2220</v>
      </c>
      <c r="N2221" s="16">
        <v>103.99722385140022</v>
      </c>
      <c r="O2221" s="41">
        <f t="shared" si="44"/>
        <v>-0.32640514606509097</v>
      </c>
    </row>
    <row r="2222" spans="13:15" x14ac:dyDescent="0.25">
      <c r="M2222" s="20">
        <v>2221</v>
      </c>
      <c r="N2222" s="16">
        <v>199.52163105366128</v>
      </c>
      <c r="O2222" s="41">
        <f t="shared" si="44"/>
        <v>0.29231088051429999</v>
      </c>
    </row>
    <row r="2223" spans="13:15" x14ac:dyDescent="0.25">
      <c r="M2223" s="20">
        <v>2222</v>
      </c>
      <c r="N2223" s="16">
        <v>158.1810489968031</v>
      </c>
      <c r="O2223" s="41">
        <f t="shared" si="44"/>
        <v>2.4546008521531215E-2</v>
      </c>
    </row>
    <row r="2224" spans="13:15" x14ac:dyDescent="0.25">
      <c r="M2224" s="20">
        <v>2223</v>
      </c>
      <c r="N2224" s="16">
        <v>278.85299735501678</v>
      </c>
      <c r="O2224" s="41">
        <f t="shared" si="44"/>
        <v>0.8061438283300395</v>
      </c>
    </row>
    <row r="2225" spans="13:15" x14ac:dyDescent="0.25">
      <c r="M2225" s="20">
        <v>2224</v>
      </c>
      <c r="N2225" s="16">
        <v>97.964780542479858</v>
      </c>
      <c r="O2225" s="41">
        <f t="shared" si="44"/>
        <v>-0.36547756183792912</v>
      </c>
    </row>
    <row r="2226" spans="13:15" x14ac:dyDescent="0.25">
      <c r="M2226" s="20">
        <v>2225</v>
      </c>
      <c r="N2226" s="16">
        <v>94.129668785744585</v>
      </c>
      <c r="O2226" s="41">
        <f t="shared" si="44"/>
        <v>-0.39031775898870502</v>
      </c>
    </row>
    <row r="2227" spans="13:15" x14ac:dyDescent="0.25">
      <c r="M2227" s="20">
        <v>2226</v>
      </c>
      <c r="N2227" s="16">
        <v>165.8305174153848</v>
      </c>
      <c r="O2227" s="41">
        <f t="shared" si="44"/>
        <v>7.4091971108539711E-2</v>
      </c>
    </row>
    <row r="2228" spans="13:15" x14ac:dyDescent="0.25">
      <c r="M2228" s="20">
        <v>2227</v>
      </c>
      <c r="N2228" s="16">
        <v>157.31398135715892</v>
      </c>
      <c r="O2228" s="41">
        <f t="shared" si="44"/>
        <v>1.8929971107759958E-2</v>
      </c>
    </row>
    <row r="2229" spans="13:15" x14ac:dyDescent="0.25">
      <c r="M2229" s="20">
        <v>2228</v>
      </c>
      <c r="N2229" s="16">
        <v>135.21996067987064</v>
      </c>
      <c r="O2229" s="41">
        <f t="shared" si="44"/>
        <v>-0.1241740280164676</v>
      </c>
    </row>
    <row r="2230" spans="13:15" x14ac:dyDescent="0.25">
      <c r="M2230" s="20">
        <v>2229</v>
      </c>
      <c r="N2230" s="16">
        <v>193.69778756075601</v>
      </c>
      <c r="O2230" s="41">
        <f t="shared" si="44"/>
        <v>0.25458957544803518</v>
      </c>
    </row>
    <row r="2231" spans="13:15" x14ac:dyDescent="0.25">
      <c r="M2231" s="20">
        <v>2230</v>
      </c>
      <c r="N2231" s="16">
        <v>357.85261236239973</v>
      </c>
      <c r="O2231" s="41">
        <f t="shared" si="44"/>
        <v>1.3178280075909043</v>
      </c>
    </row>
    <row r="2232" spans="13:15" x14ac:dyDescent="0.25">
      <c r="M2232" s="20">
        <v>2231</v>
      </c>
      <c r="N2232" s="16">
        <v>133.10039338164492</v>
      </c>
      <c r="O2232" s="41">
        <f t="shared" si="44"/>
        <v>-0.1379025639502115</v>
      </c>
    </row>
    <row r="2233" spans="13:15" x14ac:dyDescent="0.25">
      <c r="M2233" s="20">
        <v>2232</v>
      </c>
      <c r="N2233" s="16">
        <v>83.452321966290455</v>
      </c>
      <c r="O2233" s="41">
        <f t="shared" si="44"/>
        <v>-0.4594754307505915</v>
      </c>
    </row>
    <row r="2234" spans="13:15" x14ac:dyDescent="0.25">
      <c r="M2234" s="20">
        <v>2233</v>
      </c>
      <c r="N2234" s="16">
        <v>138.31718599709569</v>
      </c>
      <c r="O2234" s="41">
        <f t="shared" si="44"/>
        <v>-0.10411315564029</v>
      </c>
    </row>
    <row r="2235" spans="13:15" x14ac:dyDescent="0.25">
      <c r="M2235" s="20">
        <v>2234</v>
      </c>
      <c r="N2235" s="16">
        <v>167.24201343386881</v>
      </c>
      <c r="O2235" s="41">
        <f t="shared" si="44"/>
        <v>8.3234296443675415E-2</v>
      </c>
    </row>
    <row r="2236" spans="13:15" x14ac:dyDescent="0.25">
      <c r="M2236" s="20">
        <v>2235</v>
      </c>
      <c r="N2236" s="16">
        <v>127.69535519979101</v>
      </c>
      <c r="O2236" s="41">
        <f t="shared" si="44"/>
        <v>-0.17291124754565801</v>
      </c>
    </row>
    <row r="2237" spans="13:15" x14ac:dyDescent="0.25">
      <c r="M2237" s="20">
        <v>2236</v>
      </c>
      <c r="N2237" s="16">
        <v>177.48385566519252</v>
      </c>
      <c r="O2237" s="41">
        <f t="shared" si="44"/>
        <v>0.14957118474071818</v>
      </c>
    </row>
    <row r="2238" spans="13:15" x14ac:dyDescent="0.25">
      <c r="M2238" s="20">
        <v>2237</v>
      </c>
      <c r="N2238" s="16">
        <v>131.55819670898939</v>
      </c>
      <c r="O2238" s="41">
        <f t="shared" si="44"/>
        <v>-0.14789144349896421</v>
      </c>
    </row>
    <row r="2239" spans="13:15" x14ac:dyDescent="0.25">
      <c r="M2239" s="20">
        <v>2238</v>
      </c>
      <c r="N2239" s="16">
        <v>172.01975108566</v>
      </c>
      <c r="O2239" s="41">
        <f t="shared" si="44"/>
        <v>0.11417992534138643</v>
      </c>
    </row>
    <row r="2240" spans="13:15" x14ac:dyDescent="0.25">
      <c r="M2240" s="20">
        <v>2239</v>
      </c>
      <c r="N2240" s="16">
        <v>98.309145421923915</v>
      </c>
      <c r="O2240" s="41">
        <f t="shared" si="44"/>
        <v>-0.36324709450352344</v>
      </c>
    </row>
    <row r="2241" spans="13:15" x14ac:dyDescent="0.25">
      <c r="M2241" s="20">
        <v>2240</v>
      </c>
      <c r="N2241" s="16">
        <v>139.82902851769461</v>
      </c>
      <c r="O2241" s="41">
        <f t="shared" si="44"/>
        <v>-9.4320881345636209E-2</v>
      </c>
    </row>
    <row r="2242" spans="13:15" x14ac:dyDescent="0.25">
      <c r="M2242" s="20">
        <v>2241</v>
      </c>
      <c r="N2242" s="16">
        <v>144.99586532673342</v>
      </c>
      <c r="O2242" s="41">
        <f t="shared" si="44"/>
        <v>-6.0855039116395337E-2</v>
      </c>
    </row>
    <row r="2243" spans="13:15" x14ac:dyDescent="0.25">
      <c r="M2243" s="20">
        <v>2242</v>
      </c>
      <c r="N2243" s="16">
        <v>144.48488152840034</v>
      </c>
      <c r="O2243" s="41">
        <f t="shared" ref="O2243:O2306" si="45">N2243/$B$2-1</f>
        <v>-6.4164704934908889E-2</v>
      </c>
    </row>
    <row r="2244" spans="13:15" x14ac:dyDescent="0.25">
      <c r="M2244" s="20">
        <v>2243</v>
      </c>
      <c r="N2244" s="16">
        <v>122.82992505129396</v>
      </c>
      <c r="O2244" s="41">
        <f t="shared" si="45"/>
        <v>-0.20442486482154121</v>
      </c>
    </row>
    <row r="2245" spans="13:15" x14ac:dyDescent="0.25">
      <c r="M2245" s="20">
        <v>2244</v>
      </c>
      <c r="N2245" s="16">
        <v>222.86982965404792</v>
      </c>
      <c r="O2245" s="41">
        <f t="shared" si="45"/>
        <v>0.44353824835580147</v>
      </c>
    </row>
    <row r="2246" spans="13:15" x14ac:dyDescent="0.25">
      <c r="M2246" s="20">
        <v>2245</v>
      </c>
      <c r="N2246" s="16">
        <v>189.99682957680184</v>
      </c>
      <c r="O2246" s="41">
        <f t="shared" si="45"/>
        <v>0.2306182985206533</v>
      </c>
    </row>
    <row r="2247" spans="13:15" x14ac:dyDescent="0.25">
      <c r="M2247" s="20">
        <v>2246</v>
      </c>
      <c r="N2247" s="16">
        <v>165.52574182165398</v>
      </c>
      <c r="O2247" s="41">
        <f t="shared" si="45"/>
        <v>7.2117925418287765E-2</v>
      </c>
    </row>
    <row r="2248" spans="13:15" x14ac:dyDescent="0.25">
      <c r="M2248" s="20">
        <v>2247</v>
      </c>
      <c r="N2248" s="16">
        <v>361.08681371936143</v>
      </c>
      <c r="O2248" s="41">
        <f t="shared" si="45"/>
        <v>1.3387760801447599</v>
      </c>
    </row>
    <row r="2249" spans="13:15" x14ac:dyDescent="0.25">
      <c r="M2249" s="20">
        <v>2248</v>
      </c>
      <c r="N2249" s="16">
        <v>86.660019366900215</v>
      </c>
      <c r="O2249" s="41">
        <f t="shared" si="45"/>
        <v>-0.43869902555425189</v>
      </c>
    </row>
    <row r="2250" spans="13:15" x14ac:dyDescent="0.25">
      <c r="M2250" s="20">
        <v>2249</v>
      </c>
      <c r="N2250" s="16">
        <v>238.20358427379583</v>
      </c>
      <c r="O2250" s="41">
        <f t="shared" si="45"/>
        <v>0.54285568992637057</v>
      </c>
    </row>
    <row r="2251" spans="13:15" x14ac:dyDescent="0.25">
      <c r="M2251" s="20">
        <v>2250</v>
      </c>
      <c r="N2251" s="16">
        <v>147.96823607015378</v>
      </c>
      <c r="O2251" s="41">
        <f t="shared" si="45"/>
        <v>-4.1602855619502166E-2</v>
      </c>
    </row>
    <row r="2252" spans="13:15" x14ac:dyDescent="0.25">
      <c r="M2252" s="20">
        <v>2251</v>
      </c>
      <c r="N2252" s="16">
        <v>253.41868235987468</v>
      </c>
      <c r="O2252" s="41">
        <f t="shared" si="45"/>
        <v>0.64140458761177355</v>
      </c>
    </row>
    <row r="2253" spans="13:15" x14ac:dyDescent="0.25">
      <c r="M2253" s="20">
        <v>2252</v>
      </c>
      <c r="N2253" s="16">
        <v>266.24508923851977</v>
      </c>
      <c r="O2253" s="41">
        <f t="shared" si="45"/>
        <v>0.72448182129135641</v>
      </c>
    </row>
    <row r="2254" spans="13:15" x14ac:dyDescent="0.25">
      <c r="M2254" s="20">
        <v>2253</v>
      </c>
      <c r="N2254" s="16">
        <v>187.18688984375029</v>
      </c>
      <c r="O2254" s="41">
        <f t="shared" si="45"/>
        <v>0.21241818822967762</v>
      </c>
    </row>
    <row r="2255" spans="13:15" x14ac:dyDescent="0.25">
      <c r="M2255" s="20">
        <v>2254</v>
      </c>
      <c r="N2255" s="16">
        <v>254.84447714550029</v>
      </c>
      <c r="O2255" s="41">
        <f t="shared" si="45"/>
        <v>0.6506395267264653</v>
      </c>
    </row>
    <row r="2256" spans="13:15" x14ac:dyDescent="0.25">
      <c r="M2256" s="20">
        <v>2255</v>
      </c>
      <c r="N2256" s="16">
        <v>110.99362337636012</v>
      </c>
      <c r="O2256" s="41">
        <f t="shared" si="45"/>
        <v>-0.28108914106461547</v>
      </c>
    </row>
    <row r="2257" spans="13:15" x14ac:dyDescent="0.25">
      <c r="M2257" s="20">
        <v>2256</v>
      </c>
      <c r="N2257" s="16">
        <v>167.11217178920683</v>
      </c>
      <c r="O2257" s="41">
        <f t="shared" si="45"/>
        <v>8.2393306074589168E-2</v>
      </c>
    </row>
    <row r="2258" spans="13:15" x14ac:dyDescent="0.25">
      <c r="M2258" s="20">
        <v>2257</v>
      </c>
      <c r="N2258" s="16">
        <v>396.00187358841401</v>
      </c>
      <c r="O2258" s="41">
        <f t="shared" si="45"/>
        <v>1.5649225461910885</v>
      </c>
    </row>
    <row r="2259" spans="13:15" x14ac:dyDescent="0.25">
      <c r="M2259" s="20">
        <v>2258</v>
      </c>
      <c r="N2259" s="16">
        <v>157.5314990087646</v>
      </c>
      <c r="O2259" s="41">
        <f t="shared" si="45"/>
        <v>2.0338843050062394E-2</v>
      </c>
    </row>
    <row r="2260" spans="13:15" x14ac:dyDescent="0.25">
      <c r="M2260" s="20">
        <v>2259</v>
      </c>
      <c r="N2260" s="16">
        <v>302.48166565541612</v>
      </c>
      <c r="O2260" s="41">
        <f t="shared" si="45"/>
        <v>0.95918781145814891</v>
      </c>
    </row>
    <row r="2261" spans="13:15" x14ac:dyDescent="0.25">
      <c r="M2261" s="20">
        <v>2260</v>
      </c>
      <c r="N2261" s="16">
        <v>140.01046846381482</v>
      </c>
      <c r="O2261" s="41">
        <f t="shared" si="45"/>
        <v>-9.3145686379091486E-2</v>
      </c>
    </row>
    <row r="2262" spans="13:15" x14ac:dyDescent="0.25">
      <c r="M2262" s="20">
        <v>2261</v>
      </c>
      <c r="N2262" s="16">
        <v>229.05985687103811</v>
      </c>
      <c r="O2262" s="41">
        <f t="shared" si="45"/>
        <v>0.48363134242761485</v>
      </c>
    </row>
    <row r="2263" spans="13:15" x14ac:dyDescent="0.25">
      <c r="M2263" s="20">
        <v>2262</v>
      </c>
      <c r="N2263" s="16">
        <v>141.90239176530233</v>
      </c>
      <c r="O2263" s="41">
        <f t="shared" si="45"/>
        <v>-8.0891611195868518E-2</v>
      </c>
    </row>
    <row r="2264" spans="13:15" x14ac:dyDescent="0.25">
      <c r="M2264" s="20">
        <v>2263</v>
      </c>
      <c r="N2264" s="16">
        <v>197.29429274737035</v>
      </c>
      <c r="O2264" s="41">
        <f t="shared" si="45"/>
        <v>0.27788430675081699</v>
      </c>
    </row>
    <row r="2265" spans="13:15" x14ac:dyDescent="0.25">
      <c r="M2265" s="20">
        <v>2264</v>
      </c>
      <c r="N2265" s="16">
        <v>192.14959312365312</v>
      </c>
      <c r="O2265" s="41">
        <f t="shared" si="45"/>
        <v>0.24456184810010839</v>
      </c>
    </row>
    <row r="2266" spans="13:15" x14ac:dyDescent="0.25">
      <c r="M2266" s="20">
        <v>2265</v>
      </c>
      <c r="N2266" s="16">
        <v>170.6980117531829</v>
      </c>
      <c r="O2266" s="41">
        <f t="shared" si="45"/>
        <v>0.10561895823449419</v>
      </c>
    </row>
    <row r="2267" spans="13:15" x14ac:dyDescent="0.25">
      <c r="M2267" s="20">
        <v>2266</v>
      </c>
      <c r="N2267" s="16">
        <v>132.1583002964916</v>
      </c>
      <c r="O2267" s="41">
        <f t="shared" si="45"/>
        <v>-0.14400454466263601</v>
      </c>
    </row>
    <row r="2268" spans="13:15" x14ac:dyDescent="0.25">
      <c r="M2268" s="20">
        <v>2267</v>
      </c>
      <c r="N2268" s="16">
        <v>85.49026967687108</v>
      </c>
      <c r="O2268" s="41">
        <f t="shared" si="45"/>
        <v>-0.44627554868069086</v>
      </c>
    </row>
    <row r="2269" spans="13:15" x14ac:dyDescent="0.25">
      <c r="M2269" s="20">
        <v>2268</v>
      </c>
      <c r="N2269" s="16">
        <v>153.35439039351266</v>
      </c>
      <c r="O2269" s="41">
        <f t="shared" si="45"/>
        <v>-6.7164836534782113E-3</v>
      </c>
    </row>
    <row r="2270" spans="13:15" x14ac:dyDescent="0.25">
      <c r="M2270" s="20">
        <v>2269</v>
      </c>
      <c r="N2270" s="16">
        <v>232.03067668012267</v>
      </c>
      <c r="O2270" s="41">
        <f t="shared" si="45"/>
        <v>0.5028734804507089</v>
      </c>
    </row>
    <row r="2271" spans="13:15" x14ac:dyDescent="0.25">
      <c r="M2271" s="20">
        <v>2270</v>
      </c>
      <c r="N2271" s="16">
        <v>148.28522126007297</v>
      </c>
      <c r="O2271" s="41">
        <f t="shared" si="45"/>
        <v>-3.9549727807088209E-2</v>
      </c>
    </row>
    <row r="2272" spans="13:15" x14ac:dyDescent="0.25">
      <c r="M2272" s="20">
        <v>2271</v>
      </c>
      <c r="N2272" s="16">
        <v>282.33354609891563</v>
      </c>
      <c r="O2272" s="41">
        <f t="shared" si="45"/>
        <v>0.82868750436229477</v>
      </c>
    </row>
    <row r="2273" spans="13:15" x14ac:dyDescent="0.25">
      <c r="M2273" s="20">
        <v>2272</v>
      </c>
      <c r="N2273" s="16">
        <v>148.93753202804055</v>
      </c>
      <c r="O2273" s="41">
        <f t="shared" si="45"/>
        <v>-3.5324680635664407E-2</v>
      </c>
    </row>
    <row r="2274" spans="13:15" x14ac:dyDescent="0.25">
      <c r="M2274" s="20">
        <v>2273</v>
      </c>
      <c r="N2274" s="16">
        <v>145.97054338774407</v>
      </c>
      <c r="O2274" s="41">
        <f t="shared" si="45"/>
        <v>-5.454200400039888E-2</v>
      </c>
    </row>
    <row r="2275" spans="13:15" x14ac:dyDescent="0.25">
      <c r="M2275" s="20">
        <v>2274</v>
      </c>
      <c r="N2275" s="16">
        <v>114.97775048334539</v>
      </c>
      <c r="O2275" s="41">
        <f t="shared" si="45"/>
        <v>-0.25528376456223367</v>
      </c>
    </row>
    <row r="2276" spans="13:15" x14ac:dyDescent="0.25">
      <c r="M2276" s="20">
        <v>2275</v>
      </c>
      <c r="N2276" s="16">
        <v>237.95108258947965</v>
      </c>
      <c r="O2276" s="41">
        <f t="shared" si="45"/>
        <v>0.54122022477772092</v>
      </c>
    </row>
    <row r="2277" spans="13:15" x14ac:dyDescent="0.25">
      <c r="M2277" s="20">
        <v>2276</v>
      </c>
      <c r="N2277" s="16">
        <v>197.20873162325154</v>
      </c>
      <c r="O2277" s="41">
        <f t="shared" si="45"/>
        <v>0.27733012337198315</v>
      </c>
    </row>
    <row r="2278" spans="13:15" x14ac:dyDescent="0.25">
      <c r="M2278" s="20">
        <v>2277</v>
      </c>
      <c r="N2278" s="16">
        <v>242.694941929565</v>
      </c>
      <c r="O2278" s="41">
        <f t="shared" si="45"/>
        <v>0.57194642227543935</v>
      </c>
    </row>
    <row r="2279" spans="13:15" x14ac:dyDescent="0.25">
      <c r="M2279" s="20">
        <v>2278</v>
      </c>
      <c r="N2279" s="16">
        <v>74.549652017765354</v>
      </c>
      <c r="O2279" s="41">
        <f t="shared" si="45"/>
        <v>-0.5171384379110151</v>
      </c>
    </row>
    <row r="2280" spans="13:15" x14ac:dyDescent="0.25">
      <c r="M2280" s="20">
        <v>2279</v>
      </c>
      <c r="N2280" s="16">
        <v>176.68444225432364</v>
      </c>
      <c r="O2280" s="41">
        <f t="shared" si="45"/>
        <v>0.1443933469121117</v>
      </c>
    </row>
    <row r="2281" spans="13:15" x14ac:dyDescent="0.25">
      <c r="M2281" s="20">
        <v>2280</v>
      </c>
      <c r="N2281" s="16">
        <v>207.53510817920329</v>
      </c>
      <c r="O2281" s="41">
        <f t="shared" si="45"/>
        <v>0.34421454441981991</v>
      </c>
    </row>
    <row r="2282" spans="13:15" x14ac:dyDescent="0.25">
      <c r="M2282" s="20">
        <v>2281</v>
      </c>
      <c r="N2282" s="16">
        <v>264.45296348078062</v>
      </c>
      <c r="O2282" s="41">
        <f t="shared" si="45"/>
        <v>0.71287413943878897</v>
      </c>
    </row>
    <row r="2283" spans="13:15" x14ac:dyDescent="0.25">
      <c r="M2283" s="20">
        <v>2282</v>
      </c>
      <c r="N2283" s="16">
        <v>131.55367865035066</v>
      </c>
      <c r="O2283" s="41">
        <f t="shared" si="45"/>
        <v>-0.14792070717482131</v>
      </c>
    </row>
    <row r="2284" spans="13:15" x14ac:dyDescent="0.25">
      <c r="M2284" s="20">
        <v>2283</v>
      </c>
      <c r="N2284" s="16">
        <v>291.30704578613904</v>
      </c>
      <c r="O2284" s="41">
        <f t="shared" si="45"/>
        <v>0.88680927903329065</v>
      </c>
    </row>
    <row r="2285" spans="13:15" x14ac:dyDescent="0.25">
      <c r="M2285" s="20">
        <v>2284</v>
      </c>
      <c r="N2285" s="16">
        <v>221.91592003913294</v>
      </c>
      <c r="O2285" s="41">
        <f t="shared" si="45"/>
        <v>0.43735973143073559</v>
      </c>
    </row>
    <row r="2286" spans="13:15" x14ac:dyDescent="0.25">
      <c r="M2286" s="20">
        <v>2285</v>
      </c>
      <c r="N2286" s="16">
        <v>169.3610196456485</v>
      </c>
      <c r="O2286" s="41">
        <f t="shared" si="45"/>
        <v>9.6959198194422447E-2</v>
      </c>
    </row>
    <row r="2287" spans="13:15" x14ac:dyDescent="0.25">
      <c r="M2287" s="20">
        <v>2286</v>
      </c>
      <c r="N2287" s="16">
        <v>114.99430343727758</v>
      </c>
      <c r="O2287" s="41">
        <f t="shared" si="45"/>
        <v>-0.25517655031003328</v>
      </c>
    </row>
    <row r="2288" spans="13:15" x14ac:dyDescent="0.25">
      <c r="M2288" s="20">
        <v>2287</v>
      </c>
      <c r="N2288" s="16">
        <v>166.82917310410124</v>
      </c>
      <c r="O2288" s="41">
        <f t="shared" si="45"/>
        <v>8.056031043395695E-2</v>
      </c>
    </row>
    <row r="2289" spans="13:15" x14ac:dyDescent="0.25">
      <c r="M2289" s="20">
        <v>2288</v>
      </c>
      <c r="N2289" s="16">
        <v>118.61610826496103</v>
      </c>
      <c r="O2289" s="41">
        <f t="shared" si="45"/>
        <v>-0.23171795205581336</v>
      </c>
    </row>
    <row r="2290" spans="13:15" x14ac:dyDescent="0.25">
      <c r="M2290" s="20">
        <v>2289</v>
      </c>
      <c r="N2290" s="16">
        <v>227.16899269932389</v>
      </c>
      <c r="O2290" s="41">
        <f t="shared" si="45"/>
        <v>0.4713841272771746</v>
      </c>
    </row>
    <row r="2291" spans="13:15" x14ac:dyDescent="0.25">
      <c r="M2291" s="20">
        <v>2290</v>
      </c>
      <c r="N2291" s="16">
        <v>92.727561300313127</v>
      </c>
      <c r="O2291" s="41">
        <f t="shared" si="45"/>
        <v>-0.39939927435876676</v>
      </c>
    </row>
    <row r="2292" spans="13:15" x14ac:dyDescent="0.25">
      <c r="M2292" s="20">
        <v>2291</v>
      </c>
      <c r="N2292" s="16">
        <v>131.62885070310602</v>
      </c>
      <c r="O2292" s="41">
        <f t="shared" si="45"/>
        <v>-0.14743381429421809</v>
      </c>
    </row>
    <row r="2293" spans="13:15" x14ac:dyDescent="0.25">
      <c r="M2293" s="20">
        <v>2292</v>
      </c>
      <c r="N2293" s="16">
        <v>213.86589466060104</v>
      </c>
      <c r="O2293" s="41">
        <f t="shared" si="45"/>
        <v>0.38521934279139503</v>
      </c>
    </row>
    <row r="2294" spans="13:15" x14ac:dyDescent="0.25">
      <c r="M2294" s="20">
        <v>2293</v>
      </c>
      <c r="N2294" s="16">
        <v>227.17273745994254</v>
      </c>
      <c r="O2294" s="41">
        <f t="shared" si="45"/>
        <v>0.47140838226580351</v>
      </c>
    </row>
    <row r="2295" spans="13:15" x14ac:dyDescent="0.25">
      <c r="M2295" s="20">
        <v>2294</v>
      </c>
      <c r="N2295" s="16">
        <v>129.02498968878049</v>
      </c>
      <c r="O2295" s="41">
        <f t="shared" si="45"/>
        <v>-0.16429914314297278</v>
      </c>
    </row>
    <row r="2296" spans="13:15" x14ac:dyDescent="0.25">
      <c r="M2296" s="20">
        <v>2295</v>
      </c>
      <c r="N2296" s="16">
        <v>142.13801629149063</v>
      </c>
      <c r="O2296" s="41">
        <f t="shared" si="45"/>
        <v>-7.9365460185067627E-2</v>
      </c>
    </row>
    <row r="2297" spans="13:15" x14ac:dyDescent="0.25">
      <c r="M2297" s="20">
        <v>2296</v>
      </c>
      <c r="N2297" s="16">
        <v>133.05064207615035</v>
      </c>
      <c r="O2297" s="41">
        <f t="shared" si="45"/>
        <v>-0.13822480546894256</v>
      </c>
    </row>
    <row r="2298" spans="13:15" x14ac:dyDescent="0.25">
      <c r="M2298" s="20">
        <v>2297</v>
      </c>
      <c r="N2298" s="16">
        <v>149.64832957279702</v>
      </c>
      <c r="O2298" s="41">
        <f t="shared" si="45"/>
        <v>-3.0720811891805755E-2</v>
      </c>
    </row>
    <row r="2299" spans="13:15" x14ac:dyDescent="0.25">
      <c r="M2299" s="20">
        <v>2298</v>
      </c>
      <c r="N2299" s="16">
        <v>303.76580041451638</v>
      </c>
      <c r="O2299" s="41">
        <f t="shared" si="45"/>
        <v>0.96750521199496364</v>
      </c>
    </row>
    <row r="2300" spans="13:15" x14ac:dyDescent="0.25">
      <c r="M2300" s="20">
        <v>2299</v>
      </c>
      <c r="N2300" s="16">
        <v>131.29326083302828</v>
      </c>
      <c r="O2300" s="41">
        <f t="shared" si="45"/>
        <v>-0.14960744548498961</v>
      </c>
    </row>
    <row r="2301" spans="13:15" x14ac:dyDescent="0.25">
      <c r="M2301" s="20">
        <v>2300</v>
      </c>
      <c r="N2301" s="16">
        <v>107.44894985712489</v>
      </c>
      <c r="O2301" s="41">
        <f t="shared" si="45"/>
        <v>-0.30404815624801973</v>
      </c>
    </row>
    <row r="2302" spans="13:15" x14ac:dyDescent="0.25">
      <c r="M2302" s="20">
        <v>2301</v>
      </c>
      <c r="N2302" s="16">
        <v>206.91304901244715</v>
      </c>
      <c r="O2302" s="41">
        <f t="shared" si="45"/>
        <v>0.34018543827590308</v>
      </c>
    </row>
    <row r="2303" spans="13:15" x14ac:dyDescent="0.25">
      <c r="M2303" s="20">
        <v>2302</v>
      </c>
      <c r="N2303" s="16">
        <v>193.67518243632446</v>
      </c>
      <c r="O2303" s="41">
        <f t="shared" si="45"/>
        <v>0.2544431610061324</v>
      </c>
    </row>
    <row r="2304" spans="13:15" x14ac:dyDescent="0.25">
      <c r="M2304" s="20">
        <v>2303</v>
      </c>
      <c r="N2304" s="16">
        <v>97.569804307686454</v>
      </c>
      <c r="O2304" s="41">
        <f t="shared" si="45"/>
        <v>-0.36803584127396083</v>
      </c>
    </row>
    <row r="2305" spans="13:15" x14ac:dyDescent="0.25">
      <c r="M2305" s="20">
        <v>2304</v>
      </c>
      <c r="N2305" s="16">
        <v>215.57033028437192</v>
      </c>
      <c r="O2305" s="41">
        <f t="shared" si="45"/>
        <v>0.39625905156935137</v>
      </c>
    </row>
    <row r="2306" spans="13:15" x14ac:dyDescent="0.25">
      <c r="M2306" s="20">
        <v>2305</v>
      </c>
      <c r="N2306" s="16">
        <v>182.35529722476315</v>
      </c>
      <c r="O2306" s="41">
        <f t="shared" si="45"/>
        <v>0.18112373820560812</v>
      </c>
    </row>
    <row r="2307" spans="13:15" x14ac:dyDescent="0.25">
      <c r="M2307" s="20">
        <v>2306</v>
      </c>
      <c r="N2307" s="16">
        <v>178.44435507486031</v>
      </c>
      <c r="O2307" s="41">
        <f t="shared" ref="O2307:O2370" si="46">N2307/$B$2-1</f>
        <v>0.15579238407277174</v>
      </c>
    </row>
    <row r="2308" spans="13:15" x14ac:dyDescent="0.25">
      <c r="M2308" s="20">
        <v>2307</v>
      </c>
      <c r="N2308" s="16">
        <v>310.49621988926509</v>
      </c>
      <c r="O2308" s="41">
        <f t="shared" si="46"/>
        <v>1.0110984518442501</v>
      </c>
    </row>
    <row r="2309" spans="13:15" x14ac:dyDescent="0.25">
      <c r="M2309" s="20">
        <v>2308</v>
      </c>
      <c r="N2309" s="16">
        <v>275.06851362689338</v>
      </c>
      <c r="O2309" s="41">
        <f t="shared" si="46"/>
        <v>0.7816315512743861</v>
      </c>
    </row>
    <row r="2310" spans="13:15" x14ac:dyDescent="0.25">
      <c r="M2310" s="20">
        <v>2309</v>
      </c>
      <c r="N2310" s="16">
        <v>195.40426078365982</v>
      </c>
      <c r="O2310" s="41">
        <f t="shared" si="46"/>
        <v>0.26564248185030781</v>
      </c>
    </row>
    <row r="2311" spans="13:15" x14ac:dyDescent="0.25">
      <c r="M2311" s="20">
        <v>2310</v>
      </c>
      <c r="N2311" s="16">
        <v>221.09735844550329</v>
      </c>
      <c r="O2311" s="41">
        <f t="shared" si="46"/>
        <v>0.43205786993214823</v>
      </c>
    </row>
    <row r="2312" spans="13:15" x14ac:dyDescent="0.25">
      <c r="M2312" s="20">
        <v>2311</v>
      </c>
      <c r="N2312" s="16">
        <v>208.73787490424343</v>
      </c>
      <c r="O2312" s="41">
        <f t="shared" si="46"/>
        <v>0.35200492041705655</v>
      </c>
    </row>
    <row r="2313" spans="13:15" x14ac:dyDescent="0.25">
      <c r="M2313" s="20">
        <v>2312</v>
      </c>
      <c r="N2313" s="16">
        <v>186.91074379425325</v>
      </c>
      <c r="O2313" s="41">
        <f t="shared" si="46"/>
        <v>0.21062957742847543</v>
      </c>
    </row>
    <row r="2314" spans="13:15" x14ac:dyDescent="0.25">
      <c r="M2314" s="20">
        <v>2313</v>
      </c>
      <c r="N2314" s="16">
        <v>162.81318693478937</v>
      </c>
      <c r="O2314" s="41">
        <f t="shared" si="46"/>
        <v>5.4548581303691002E-2</v>
      </c>
    </row>
    <row r="2315" spans="13:15" x14ac:dyDescent="0.25">
      <c r="M2315" s="20">
        <v>2314</v>
      </c>
      <c r="N2315" s="16">
        <v>304.14709673311546</v>
      </c>
      <c r="O2315" s="41">
        <f t="shared" si="46"/>
        <v>0.9699748859777968</v>
      </c>
    </row>
    <row r="2316" spans="13:15" x14ac:dyDescent="0.25">
      <c r="M2316" s="20">
        <v>2315</v>
      </c>
      <c r="N2316" s="16">
        <v>149.45927185676109</v>
      </c>
      <c r="O2316" s="41">
        <f t="shared" si="46"/>
        <v>-3.1945347508260835E-2</v>
      </c>
    </row>
    <row r="2317" spans="13:15" x14ac:dyDescent="0.25">
      <c r="M2317" s="20">
        <v>2316</v>
      </c>
      <c r="N2317" s="16">
        <v>145.54635026612041</v>
      </c>
      <c r="O2317" s="41">
        <f t="shared" si="46"/>
        <v>-5.7289522570784679E-2</v>
      </c>
    </row>
    <row r="2318" spans="13:15" x14ac:dyDescent="0.25">
      <c r="M2318" s="20">
        <v>2317</v>
      </c>
      <c r="N2318" s="16">
        <v>243.52785022233795</v>
      </c>
      <c r="O2318" s="41">
        <f t="shared" si="46"/>
        <v>0.57734120801138578</v>
      </c>
    </row>
    <row r="2319" spans="13:15" x14ac:dyDescent="0.25">
      <c r="M2319" s="20">
        <v>2318</v>
      </c>
      <c r="N2319" s="16">
        <v>135.79018581274082</v>
      </c>
      <c r="O2319" s="41">
        <f t="shared" si="46"/>
        <v>-0.12048065331990321</v>
      </c>
    </row>
    <row r="2320" spans="13:15" x14ac:dyDescent="0.25">
      <c r="M2320" s="20">
        <v>2319</v>
      </c>
      <c r="N2320" s="16">
        <v>202.0916102417761</v>
      </c>
      <c r="O2320" s="41">
        <f t="shared" si="46"/>
        <v>0.30895675519945054</v>
      </c>
    </row>
    <row r="2321" spans="13:15" x14ac:dyDescent="0.25">
      <c r="M2321" s="20">
        <v>2320</v>
      </c>
      <c r="N2321" s="16">
        <v>302.14629273624496</v>
      </c>
      <c r="O2321" s="41">
        <f t="shared" si="46"/>
        <v>0.95701558546848586</v>
      </c>
    </row>
    <row r="2322" spans="13:15" x14ac:dyDescent="0.25">
      <c r="M2322" s="20">
        <v>2321</v>
      </c>
      <c r="N2322" s="16">
        <v>160.34893016567887</v>
      </c>
      <c r="O2322" s="41">
        <f t="shared" si="46"/>
        <v>3.8587475641688851E-2</v>
      </c>
    </row>
    <row r="2323" spans="13:15" x14ac:dyDescent="0.25">
      <c r="M2323" s="20">
        <v>2322</v>
      </c>
      <c r="N2323" s="16">
        <v>226.32714380538462</v>
      </c>
      <c r="O2323" s="41">
        <f t="shared" si="46"/>
        <v>0.46593143285180649</v>
      </c>
    </row>
    <row r="2324" spans="13:15" x14ac:dyDescent="0.25">
      <c r="M2324" s="20">
        <v>2323</v>
      </c>
      <c r="N2324" s="16">
        <v>245.05148085356012</v>
      </c>
      <c r="O2324" s="41">
        <f t="shared" si="46"/>
        <v>0.58720983444660035</v>
      </c>
    </row>
    <row r="2325" spans="13:15" x14ac:dyDescent="0.25">
      <c r="M2325" s="20">
        <v>2324</v>
      </c>
      <c r="N2325" s="16">
        <v>338.7598136840117</v>
      </c>
      <c r="O2325" s="41">
        <f t="shared" si="46"/>
        <v>1.1941630628866688</v>
      </c>
    </row>
    <row r="2326" spans="13:15" x14ac:dyDescent="0.25">
      <c r="M2326" s="20">
        <v>2325</v>
      </c>
      <c r="N2326" s="16">
        <v>88.714240954798413</v>
      </c>
      <c r="O2326" s="41">
        <f t="shared" si="46"/>
        <v>-0.42539373682435866</v>
      </c>
    </row>
    <row r="2327" spans="13:15" x14ac:dyDescent="0.25">
      <c r="M2327" s="20">
        <v>2326</v>
      </c>
      <c r="N2327" s="16">
        <v>142.75262064100025</v>
      </c>
      <c r="O2327" s="41">
        <f t="shared" si="46"/>
        <v>-7.5384639239046591E-2</v>
      </c>
    </row>
    <row r="2328" spans="13:15" x14ac:dyDescent="0.25">
      <c r="M2328" s="20">
        <v>2327</v>
      </c>
      <c r="N2328" s="16">
        <v>210.96736509300885</v>
      </c>
      <c r="O2328" s="41">
        <f t="shared" si="46"/>
        <v>0.3664454320233721</v>
      </c>
    </row>
    <row r="2329" spans="13:15" x14ac:dyDescent="0.25">
      <c r="M2329" s="20">
        <v>2328</v>
      </c>
      <c r="N2329" s="16">
        <v>180.83082242928648</v>
      </c>
      <c r="O2329" s="41">
        <f t="shared" si="46"/>
        <v>0.17124964407927012</v>
      </c>
    </row>
    <row r="2330" spans="13:15" x14ac:dyDescent="0.25">
      <c r="M2330" s="20">
        <v>2329</v>
      </c>
      <c r="N2330" s="16">
        <v>243.94251824637055</v>
      </c>
      <c r="O2330" s="41">
        <f t="shared" si="46"/>
        <v>0.58002703208183237</v>
      </c>
    </row>
    <row r="2331" spans="13:15" x14ac:dyDescent="0.25">
      <c r="M2331" s="20">
        <v>2330</v>
      </c>
      <c r="N2331" s="16">
        <v>225.61369862408878</v>
      </c>
      <c r="O2331" s="41">
        <f t="shared" si="46"/>
        <v>0.46131041524298833</v>
      </c>
    </row>
    <row r="2332" spans="13:15" x14ac:dyDescent="0.25">
      <c r="M2332" s="20">
        <v>2331</v>
      </c>
      <c r="N2332" s="16">
        <v>251.44579111795096</v>
      </c>
      <c r="O2332" s="41">
        <f t="shared" si="46"/>
        <v>0.62862607931397574</v>
      </c>
    </row>
    <row r="2333" spans="13:15" x14ac:dyDescent="0.25">
      <c r="M2333" s="20">
        <v>2332</v>
      </c>
      <c r="N2333" s="16">
        <v>285.6343477552781</v>
      </c>
      <c r="O2333" s="41">
        <f t="shared" si="46"/>
        <v>0.85006695015175682</v>
      </c>
    </row>
    <row r="2334" spans="13:15" x14ac:dyDescent="0.25">
      <c r="M2334" s="20">
        <v>2333</v>
      </c>
      <c r="N2334" s="16">
        <v>88.639849484125762</v>
      </c>
      <c r="O2334" s="41">
        <f t="shared" si="46"/>
        <v>-0.42587557383852115</v>
      </c>
    </row>
    <row r="2335" spans="13:15" x14ac:dyDescent="0.25">
      <c r="M2335" s="20">
        <v>2334</v>
      </c>
      <c r="N2335" s="16">
        <v>158.36385162569488</v>
      </c>
      <c r="O2335" s="41">
        <f t="shared" si="46"/>
        <v>2.5730029647741404E-2</v>
      </c>
    </row>
    <row r="2336" spans="13:15" x14ac:dyDescent="0.25">
      <c r="M2336" s="20">
        <v>2335</v>
      </c>
      <c r="N2336" s="16">
        <v>211.94999990945507</v>
      </c>
      <c r="O2336" s="41">
        <f t="shared" si="46"/>
        <v>0.37281000341425097</v>
      </c>
    </row>
    <row r="2337" spans="13:15" x14ac:dyDescent="0.25">
      <c r="M2337" s="20">
        <v>2336</v>
      </c>
      <c r="N2337" s="16">
        <v>253.22880229501635</v>
      </c>
      <c r="O2337" s="41">
        <f t="shared" si="46"/>
        <v>0.6401747256037631</v>
      </c>
    </row>
    <row r="2338" spans="13:15" x14ac:dyDescent="0.25">
      <c r="M2338" s="20">
        <v>2337</v>
      </c>
      <c r="N2338" s="16">
        <v>239.89095425023586</v>
      </c>
      <c r="O2338" s="41">
        <f t="shared" si="46"/>
        <v>0.55378486371314728</v>
      </c>
    </row>
    <row r="2339" spans="13:15" x14ac:dyDescent="0.25">
      <c r="M2339" s="20">
        <v>2338</v>
      </c>
      <c r="N2339" s="16">
        <v>205.56099471783094</v>
      </c>
      <c r="O2339" s="41">
        <f t="shared" si="46"/>
        <v>0.33142811974982966</v>
      </c>
    </row>
    <row r="2340" spans="13:15" x14ac:dyDescent="0.25">
      <c r="M2340" s="20">
        <v>2339</v>
      </c>
      <c r="N2340" s="16">
        <v>157.5471176298974</v>
      </c>
      <c r="O2340" s="41">
        <f t="shared" si="46"/>
        <v>2.0440005585282028E-2</v>
      </c>
    </row>
    <row r="2341" spans="13:15" x14ac:dyDescent="0.25">
      <c r="M2341" s="20">
        <v>2340</v>
      </c>
      <c r="N2341" s="16">
        <v>283.76164399079443</v>
      </c>
      <c r="O2341" s="41">
        <f t="shared" si="46"/>
        <v>0.83793736080326431</v>
      </c>
    </row>
    <row r="2342" spans="13:15" x14ac:dyDescent="0.25">
      <c r="M2342" s="20">
        <v>2341</v>
      </c>
      <c r="N2342" s="16">
        <v>354.20308242600055</v>
      </c>
      <c r="O2342" s="41">
        <f t="shared" si="46"/>
        <v>1.2941898325185339</v>
      </c>
    </row>
    <row r="2343" spans="13:15" x14ac:dyDescent="0.25">
      <c r="M2343" s="20">
        <v>2342</v>
      </c>
      <c r="N2343" s="16">
        <v>149.19122171703498</v>
      </c>
      <c r="O2343" s="41">
        <f t="shared" si="46"/>
        <v>-3.3681520725480918E-2</v>
      </c>
    </row>
    <row r="2344" spans="13:15" x14ac:dyDescent="0.25">
      <c r="M2344" s="20">
        <v>2343</v>
      </c>
      <c r="N2344" s="16">
        <v>179.70036765462223</v>
      </c>
      <c r="O2344" s="41">
        <f t="shared" si="46"/>
        <v>0.16392763594655269</v>
      </c>
    </row>
    <row r="2345" spans="13:15" x14ac:dyDescent="0.25">
      <c r="M2345" s="20">
        <v>2344</v>
      </c>
      <c r="N2345" s="16">
        <v>340.85951917261076</v>
      </c>
      <c r="O2345" s="41">
        <f t="shared" si="46"/>
        <v>1.2077629529560436</v>
      </c>
    </row>
    <row r="2346" spans="13:15" x14ac:dyDescent="0.25">
      <c r="M2346" s="20">
        <v>2345</v>
      </c>
      <c r="N2346" s="16">
        <v>145.26738317894055</v>
      </c>
      <c r="O2346" s="41">
        <f t="shared" si="46"/>
        <v>-5.9096405364214455E-2</v>
      </c>
    </row>
    <row r="2347" spans="13:15" x14ac:dyDescent="0.25">
      <c r="M2347" s="20">
        <v>2346</v>
      </c>
      <c r="N2347" s="16">
        <v>160.31419964855064</v>
      </c>
      <c r="O2347" s="41">
        <f t="shared" si="46"/>
        <v>3.8362524467554504E-2</v>
      </c>
    </row>
    <row r="2348" spans="13:15" x14ac:dyDescent="0.25">
      <c r="M2348" s="20">
        <v>2347</v>
      </c>
      <c r="N2348" s="16">
        <v>133.29602976628505</v>
      </c>
      <c r="O2348" s="41">
        <f t="shared" si="46"/>
        <v>-0.13663541799135093</v>
      </c>
    </row>
    <row r="2349" spans="13:15" x14ac:dyDescent="0.25">
      <c r="M2349" s="20">
        <v>2348</v>
      </c>
      <c r="N2349" s="16">
        <v>221.31751664785938</v>
      </c>
      <c r="O2349" s="41">
        <f t="shared" si="46"/>
        <v>0.43348384484442604</v>
      </c>
    </row>
    <row r="2350" spans="13:15" x14ac:dyDescent="0.25">
      <c r="M2350" s="20">
        <v>2349</v>
      </c>
      <c r="N2350" s="16">
        <v>125.39928862999291</v>
      </c>
      <c r="O2350" s="41">
        <f t="shared" si="46"/>
        <v>-0.18778297746719819</v>
      </c>
    </row>
    <row r="2351" spans="13:15" x14ac:dyDescent="0.25">
      <c r="M2351" s="20">
        <v>2350</v>
      </c>
      <c r="N2351" s="16">
        <v>92.71859003982</v>
      </c>
      <c r="O2351" s="41">
        <f t="shared" si="46"/>
        <v>-0.39945738163007349</v>
      </c>
    </row>
    <row r="2352" spans="13:15" x14ac:dyDescent="0.25">
      <c r="M2352" s="20">
        <v>2351</v>
      </c>
      <c r="N2352" s="16">
        <v>116.89945145610048</v>
      </c>
      <c r="O2352" s="41">
        <f t="shared" si="46"/>
        <v>-0.24283681801778412</v>
      </c>
    </row>
    <row r="2353" spans="13:15" x14ac:dyDescent="0.25">
      <c r="M2353" s="20">
        <v>2352</v>
      </c>
      <c r="N2353" s="16">
        <v>297.84447093821359</v>
      </c>
      <c r="O2353" s="41">
        <f t="shared" si="46"/>
        <v>0.92915248568190512</v>
      </c>
    </row>
    <row r="2354" spans="13:15" x14ac:dyDescent="0.25">
      <c r="M2354" s="20">
        <v>2353</v>
      </c>
      <c r="N2354" s="16">
        <v>171.87401318808389</v>
      </c>
      <c r="O2354" s="41">
        <f t="shared" si="46"/>
        <v>0.11323597420312503</v>
      </c>
    </row>
    <row r="2355" spans="13:15" x14ac:dyDescent="0.25">
      <c r="M2355" s="20">
        <v>2354</v>
      </c>
      <c r="N2355" s="16">
        <v>113.8321817788844</v>
      </c>
      <c r="O2355" s="41">
        <f t="shared" si="46"/>
        <v>-0.2627036663209229</v>
      </c>
    </row>
    <row r="2356" spans="13:15" x14ac:dyDescent="0.25">
      <c r="M2356" s="20">
        <v>2355</v>
      </c>
      <c r="N2356" s="16">
        <v>144.42888900639466</v>
      </c>
      <c r="O2356" s="41">
        <f t="shared" si="46"/>
        <v>-6.4527371103149656E-2</v>
      </c>
    </row>
    <row r="2357" spans="13:15" x14ac:dyDescent="0.25">
      <c r="M2357" s="20">
        <v>2356</v>
      </c>
      <c r="N2357" s="16">
        <v>217.82131005348677</v>
      </c>
      <c r="O2357" s="41">
        <f t="shared" si="46"/>
        <v>0.41083875218668608</v>
      </c>
    </row>
    <row r="2358" spans="13:15" x14ac:dyDescent="0.25">
      <c r="M2358" s="20">
        <v>2357</v>
      </c>
      <c r="N2358" s="16">
        <v>324.50683066725185</v>
      </c>
      <c r="O2358" s="41">
        <f t="shared" si="46"/>
        <v>1.1018458292359958</v>
      </c>
    </row>
    <row r="2359" spans="13:15" x14ac:dyDescent="0.25">
      <c r="M2359" s="20">
        <v>2358</v>
      </c>
      <c r="N2359" s="16">
        <v>417.08682522613469</v>
      </c>
      <c r="O2359" s="41">
        <f t="shared" si="46"/>
        <v>1.7014907582322971</v>
      </c>
    </row>
    <row r="2360" spans="13:15" x14ac:dyDescent="0.25">
      <c r="M2360" s="20">
        <v>2359</v>
      </c>
      <c r="N2360" s="16">
        <v>133.63604755290655</v>
      </c>
      <c r="O2360" s="41">
        <f t="shared" si="46"/>
        <v>-0.13443310697926236</v>
      </c>
    </row>
    <row r="2361" spans="13:15" x14ac:dyDescent="0.25">
      <c r="M2361" s="20">
        <v>2360</v>
      </c>
      <c r="N2361" s="16">
        <v>188.92818659002421</v>
      </c>
      <c r="O2361" s="41">
        <f t="shared" si="46"/>
        <v>0.22369664821183721</v>
      </c>
    </row>
    <row r="2362" spans="13:15" x14ac:dyDescent="0.25">
      <c r="M2362" s="20">
        <v>2361</v>
      </c>
      <c r="N2362" s="16">
        <v>134.56140355211269</v>
      </c>
      <c r="O2362" s="41">
        <f t="shared" si="46"/>
        <v>-0.12843953315065992</v>
      </c>
    </row>
    <row r="2363" spans="13:15" x14ac:dyDescent="0.25">
      <c r="M2363" s="20">
        <v>2362</v>
      </c>
      <c r="N2363" s="16">
        <v>207.7184906093608</v>
      </c>
      <c r="O2363" s="41">
        <f t="shared" si="46"/>
        <v>0.3454023209457846</v>
      </c>
    </row>
    <row r="2364" spans="13:15" x14ac:dyDescent="0.25">
      <c r="M2364" s="20">
        <v>2363</v>
      </c>
      <c r="N2364" s="16">
        <v>173.03097558538269</v>
      </c>
      <c r="O2364" s="41">
        <f t="shared" si="46"/>
        <v>0.12072967344004137</v>
      </c>
    </row>
    <row r="2365" spans="13:15" x14ac:dyDescent="0.25">
      <c r="M2365" s="20">
        <v>2364</v>
      </c>
      <c r="N2365" s="16">
        <v>215.81280539637098</v>
      </c>
      <c r="O2365" s="41">
        <f t="shared" si="46"/>
        <v>0.39782957414294651</v>
      </c>
    </row>
    <row r="2366" spans="13:15" x14ac:dyDescent="0.25">
      <c r="M2366" s="20">
        <v>2365</v>
      </c>
      <c r="N2366" s="16">
        <v>232.87143933081254</v>
      </c>
      <c r="O2366" s="41">
        <f t="shared" si="46"/>
        <v>0.50831913922804883</v>
      </c>
    </row>
    <row r="2367" spans="13:15" x14ac:dyDescent="0.25">
      <c r="M2367" s="20">
        <v>2366</v>
      </c>
      <c r="N2367" s="16">
        <v>220.09710336792224</v>
      </c>
      <c r="O2367" s="41">
        <f t="shared" si="46"/>
        <v>0.42557917129069622</v>
      </c>
    </row>
    <row r="2368" spans="13:15" x14ac:dyDescent="0.25">
      <c r="M2368" s="20">
        <v>2367</v>
      </c>
      <c r="N2368" s="16">
        <v>279.53061452296703</v>
      </c>
      <c r="O2368" s="41">
        <f t="shared" si="46"/>
        <v>0.8105327862306988</v>
      </c>
    </row>
    <row r="2369" spans="13:15" x14ac:dyDescent="0.25">
      <c r="M2369" s="20">
        <v>2368</v>
      </c>
      <c r="N2369" s="16">
        <v>94.376526707674671</v>
      </c>
      <c r="O2369" s="41">
        <f t="shared" si="46"/>
        <v>-0.38871884875142049</v>
      </c>
    </row>
    <row r="2370" spans="13:15" x14ac:dyDescent="0.25">
      <c r="M2370" s="20">
        <v>2369</v>
      </c>
      <c r="N2370" s="16">
        <v>201.60943809664454</v>
      </c>
      <c r="O2370" s="41">
        <f t="shared" si="46"/>
        <v>0.30583370379823749</v>
      </c>
    </row>
    <row r="2371" spans="13:15" x14ac:dyDescent="0.25">
      <c r="M2371" s="20">
        <v>2370</v>
      </c>
      <c r="N2371" s="16">
        <v>197.28825278865818</v>
      </c>
      <c r="O2371" s="41">
        <f t="shared" ref="O2371:O2434" si="47">N2371/$B$2-1</f>
        <v>0.277845185657428</v>
      </c>
    </row>
    <row r="2372" spans="13:15" x14ac:dyDescent="0.25">
      <c r="M2372" s="20">
        <v>2371</v>
      </c>
      <c r="N2372" s="16">
        <v>206.05102775710688</v>
      </c>
      <c r="O2372" s="41">
        <f t="shared" si="47"/>
        <v>0.33460208652788537</v>
      </c>
    </row>
    <row r="2373" spans="13:15" x14ac:dyDescent="0.25">
      <c r="M2373" s="20">
        <v>2372</v>
      </c>
      <c r="N2373" s="16">
        <v>108.36284802877444</v>
      </c>
      <c r="O2373" s="41">
        <f t="shared" si="47"/>
        <v>-0.29812879530119996</v>
      </c>
    </row>
    <row r="2374" spans="13:15" x14ac:dyDescent="0.25">
      <c r="M2374" s="20">
        <v>2373</v>
      </c>
      <c r="N2374" s="16">
        <v>149.77086356509449</v>
      </c>
      <c r="O2374" s="41">
        <f t="shared" si="47"/>
        <v>-2.9927153526832395E-2</v>
      </c>
    </row>
    <row r="2375" spans="13:15" x14ac:dyDescent="0.25">
      <c r="M2375" s="20">
        <v>2374</v>
      </c>
      <c r="N2375" s="16">
        <v>182.84027132990425</v>
      </c>
      <c r="O2375" s="41">
        <f t="shared" si="47"/>
        <v>0.18426493803207178</v>
      </c>
    </row>
    <row r="2376" spans="13:15" x14ac:dyDescent="0.25">
      <c r="M2376" s="20">
        <v>2375</v>
      </c>
      <c r="N2376" s="16">
        <v>378.38686833424299</v>
      </c>
      <c r="O2376" s="41">
        <f t="shared" si="47"/>
        <v>1.4508293382012267</v>
      </c>
    </row>
    <row r="2377" spans="13:15" x14ac:dyDescent="0.25">
      <c r="M2377" s="20">
        <v>2376</v>
      </c>
      <c r="N2377" s="16">
        <v>113.5030635686375</v>
      </c>
      <c r="O2377" s="41">
        <f t="shared" si="47"/>
        <v>-0.26483538027008902</v>
      </c>
    </row>
    <row r="2378" spans="13:15" x14ac:dyDescent="0.25">
      <c r="M2378" s="20">
        <v>2377</v>
      </c>
      <c r="N2378" s="16">
        <v>240.12539844861558</v>
      </c>
      <c r="O2378" s="41">
        <f t="shared" si="47"/>
        <v>0.55530336968585603</v>
      </c>
    </row>
    <row r="2379" spans="13:15" x14ac:dyDescent="0.25">
      <c r="M2379" s="20">
        <v>2378</v>
      </c>
      <c r="N2379" s="16">
        <v>212.45629942396846</v>
      </c>
      <c r="O2379" s="41">
        <f t="shared" si="47"/>
        <v>0.37608932890868219</v>
      </c>
    </row>
    <row r="2380" spans="13:15" x14ac:dyDescent="0.25">
      <c r="M2380" s="20">
        <v>2379</v>
      </c>
      <c r="N2380" s="16">
        <v>169.40729416572989</v>
      </c>
      <c r="O2380" s="41">
        <f t="shared" si="47"/>
        <v>9.725892041238926E-2</v>
      </c>
    </row>
    <row r="2381" spans="13:15" x14ac:dyDescent="0.25">
      <c r="M2381" s="20">
        <v>2380</v>
      </c>
      <c r="N2381" s="16">
        <v>263.36863580490859</v>
      </c>
      <c r="O2381" s="41">
        <f t="shared" si="47"/>
        <v>0.70585089866949446</v>
      </c>
    </row>
    <row r="2382" spans="13:15" x14ac:dyDescent="0.25">
      <c r="M2382" s="20">
        <v>2381</v>
      </c>
      <c r="N2382" s="16">
        <v>268.43445485948212</v>
      </c>
      <c r="O2382" s="41">
        <f t="shared" si="47"/>
        <v>0.73866244420653615</v>
      </c>
    </row>
    <row r="2383" spans="13:15" x14ac:dyDescent="0.25">
      <c r="M2383" s="20">
        <v>2382</v>
      </c>
      <c r="N2383" s="16">
        <v>363.6423871987646</v>
      </c>
      <c r="O2383" s="41">
        <f t="shared" si="47"/>
        <v>1.3553286483848335</v>
      </c>
    </row>
    <row r="2384" spans="13:15" x14ac:dyDescent="0.25">
      <c r="M2384" s="20">
        <v>2383</v>
      </c>
      <c r="N2384" s="16">
        <v>201.37373774123253</v>
      </c>
      <c r="O2384" s="41">
        <f t="shared" si="47"/>
        <v>0.30430706163802923</v>
      </c>
    </row>
    <row r="2385" spans="13:15" x14ac:dyDescent="0.25">
      <c r="M2385" s="20">
        <v>2384</v>
      </c>
      <c r="N2385" s="16">
        <v>64.525605436930704</v>
      </c>
      <c r="O2385" s="41">
        <f t="shared" si="47"/>
        <v>-0.58206465365406279</v>
      </c>
    </row>
    <row r="2386" spans="13:15" x14ac:dyDescent="0.25">
      <c r="M2386" s="20">
        <v>2385</v>
      </c>
      <c r="N2386" s="16">
        <v>185.05244134442825</v>
      </c>
      <c r="O2386" s="41">
        <f t="shared" si="47"/>
        <v>0.19859326606457461</v>
      </c>
    </row>
    <row r="2387" spans="13:15" x14ac:dyDescent="0.25">
      <c r="M2387" s="20">
        <v>2386</v>
      </c>
      <c r="N2387" s="16">
        <v>139.2143983054965</v>
      </c>
      <c r="O2387" s="41">
        <f t="shared" si="47"/>
        <v>-9.8301869805493047E-2</v>
      </c>
    </row>
    <row r="2388" spans="13:15" x14ac:dyDescent="0.25">
      <c r="M2388" s="20">
        <v>2387</v>
      </c>
      <c r="N2388" s="16">
        <v>89.517294688988045</v>
      </c>
      <c r="O2388" s="41">
        <f t="shared" si="47"/>
        <v>-0.42019232045235744</v>
      </c>
    </row>
    <row r="2389" spans="13:15" x14ac:dyDescent="0.25">
      <c r="M2389" s="20">
        <v>2388</v>
      </c>
      <c r="N2389" s="16">
        <v>119.35118625924484</v>
      </c>
      <c r="O2389" s="41">
        <f t="shared" si="47"/>
        <v>-0.2269568177115171</v>
      </c>
    </row>
    <row r="2390" spans="13:15" x14ac:dyDescent="0.25">
      <c r="M2390" s="20">
        <v>2389</v>
      </c>
      <c r="N2390" s="16">
        <v>190.08060857385243</v>
      </c>
      <c r="O2390" s="41">
        <f t="shared" si="47"/>
        <v>0.23116093897961143</v>
      </c>
    </row>
    <row r="2391" spans="13:15" x14ac:dyDescent="0.25">
      <c r="M2391" s="20">
        <v>2390</v>
      </c>
      <c r="N2391" s="16">
        <v>203.23997526020247</v>
      </c>
      <c r="O2391" s="41">
        <f t="shared" si="47"/>
        <v>0.3163947688137001</v>
      </c>
    </row>
    <row r="2392" spans="13:15" x14ac:dyDescent="0.25">
      <c r="M2392" s="20">
        <v>2391</v>
      </c>
      <c r="N2392" s="16">
        <v>193.57846441726807</v>
      </c>
      <c r="O2392" s="41">
        <f t="shared" si="47"/>
        <v>0.2538167139000802</v>
      </c>
    </row>
    <row r="2393" spans="13:15" x14ac:dyDescent="0.25">
      <c r="M2393" s="20">
        <v>2392</v>
      </c>
      <c r="N2393" s="16">
        <v>171.73636352049414</v>
      </c>
      <c r="O2393" s="41">
        <f t="shared" si="47"/>
        <v>0.11234441090652392</v>
      </c>
    </row>
    <row r="2394" spans="13:15" x14ac:dyDescent="0.25">
      <c r="M2394" s="20">
        <v>2393</v>
      </c>
      <c r="N2394" s="16">
        <v>374.27716325743302</v>
      </c>
      <c r="O2394" s="41">
        <f t="shared" si="47"/>
        <v>1.4242105873499069</v>
      </c>
    </row>
    <row r="2395" spans="13:15" x14ac:dyDescent="0.25">
      <c r="M2395" s="20">
        <v>2394</v>
      </c>
      <c r="N2395" s="16">
        <v>252.82255266612268</v>
      </c>
      <c r="O2395" s="41">
        <f t="shared" si="47"/>
        <v>0.63754342787002027</v>
      </c>
    </row>
    <row r="2396" spans="13:15" x14ac:dyDescent="0.25">
      <c r="M2396" s="20">
        <v>2395</v>
      </c>
      <c r="N2396" s="16">
        <v>193.27637124574443</v>
      </c>
      <c r="O2396" s="41">
        <f t="shared" si="47"/>
        <v>0.25186004238317539</v>
      </c>
    </row>
    <row r="2397" spans="13:15" x14ac:dyDescent="0.25">
      <c r="M2397" s="20">
        <v>2396</v>
      </c>
      <c r="N2397" s="16">
        <v>142.39395882792249</v>
      </c>
      <c r="O2397" s="41">
        <f t="shared" si="47"/>
        <v>-7.7707708477292359E-2</v>
      </c>
    </row>
    <row r="2398" spans="13:15" x14ac:dyDescent="0.25">
      <c r="M2398" s="20">
        <v>2397</v>
      </c>
      <c r="N2398" s="16">
        <v>258.96775484976763</v>
      </c>
      <c r="O2398" s="41">
        <f t="shared" si="47"/>
        <v>0.67734618811684655</v>
      </c>
    </row>
    <row r="2399" spans="13:15" x14ac:dyDescent="0.25">
      <c r="M2399" s="20">
        <v>2398</v>
      </c>
      <c r="N2399" s="16">
        <v>218.6223407336054</v>
      </c>
      <c r="O2399" s="41">
        <f t="shared" si="47"/>
        <v>0.41602706514341325</v>
      </c>
    </row>
    <row r="2400" spans="13:15" x14ac:dyDescent="0.25">
      <c r="M2400" s="20">
        <v>2399</v>
      </c>
      <c r="N2400" s="16">
        <v>188.17960430562388</v>
      </c>
      <c r="O2400" s="41">
        <f t="shared" si="47"/>
        <v>0.21884804595261365</v>
      </c>
    </row>
    <row r="2401" spans="13:15" x14ac:dyDescent="0.25">
      <c r="M2401" s="20">
        <v>2400</v>
      </c>
      <c r="N2401" s="16">
        <v>166.72754802807242</v>
      </c>
      <c r="O2401" s="41">
        <f t="shared" si="47"/>
        <v>7.9902080091754923E-2</v>
      </c>
    </row>
    <row r="2402" spans="13:15" x14ac:dyDescent="0.25">
      <c r="M2402" s="20">
        <v>2401</v>
      </c>
      <c r="N2402" s="16">
        <v>172.69136995589812</v>
      </c>
      <c r="O2402" s="41">
        <f t="shared" si="47"/>
        <v>0.11853003198889089</v>
      </c>
    </row>
    <row r="2403" spans="13:15" x14ac:dyDescent="0.25">
      <c r="M2403" s="20">
        <v>2402</v>
      </c>
      <c r="N2403" s="16">
        <v>150.43856480996249</v>
      </c>
      <c r="O2403" s="41">
        <f t="shared" si="47"/>
        <v>-2.5602421520989016E-2</v>
      </c>
    </row>
    <row r="2404" spans="13:15" x14ac:dyDescent="0.25">
      <c r="M2404" s="20">
        <v>2403</v>
      </c>
      <c r="N2404" s="16">
        <v>217.06112499498039</v>
      </c>
      <c r="O2404" s="41">
        <f t="shared" si="47"/>
        <v>0.40591499822013999</v>
      </c>
    </row>
    <row r="2405" spans="13:15" x14ac:dyDescent="0.25">
      <c r="M2405" s="20">
        <v>2404</v>
      </c>
      <c r="N2405" s="16">
        <v>184.26597814310324</v>
      </c>
      <c r="O2405" s="41">
        <f t="shared" si="47"/>
        <v>0.19349930734526621</v>
      </c>
    </row>
    <row r="2406" spans="13:15" x14ac:dyDescent="0.25">
      <c r="M2406" s="20">
        <v>2405</v>
      </c>
      <c r="N2406" s="16">
        <v>212.32403517987271</v>
      </c>
      <c r="O2406" s="41">
        <f t="shared" si="47"/>
        <v>0.37523264725043148</v>
      </c>
    </row>
    <row r="2407" spans="13:15" x14ac:dyDescent="0.25">
      <c r="M2407" s="20">
        <v>2406</v>
      </c>
      <c r="N2407" s="16">
        <v>151.40802718474404</v>
      </c>
      <c r="O2407" s="41">
        <f t="shared" si="47"/>
        <v>-1.9323168647186639E-2</v>
      </c>
    </row>
    <row r="2408" spans="13:15" x14ac:dyDescent="0.25">
      <c r="M2408" s="20">
        <v>2407</v>
      </c>
      <c r="N2408" s="16">
        <v>85.460395453573412</v>
      </c>
      <c r="O2408" s="41">
        <f t="shared" si="47"/>
        <v>-0.44646904541390531</v>
      </c>
    </row>
    <row r="2409" spans="13:15" x14ac:dyDescent="0.25">
      <c r="M2409" s="20">
        <v>2408</v>
      </c>
      <c r="N2409" s="16">
        <v>117.5781765738173</v>
      </c>
      <c r="O2409" s="41">
        <f t="shared" si="47"/>
        <v>-0.23844068387497586</v>
      </c>
    </row>
    <row r="2410" spans="13:15" x14ac:dyDescent="0.25">
      <c r="M2410" s="20">
        <v>2409</v>
      </c>
      <c r="N2410" s="16">
        <v>118.47667484027549</v>
      </c>
      <c r="O2410" s="41">
        <f t="shared" si="47"/>
        <v>-0.2326210688300544</v>
      </c>
    </row>
    <row r="2411" spans="13:15" x14ac:dyDescent="0.25">
      <c r="M2411" s="20">
        <v>2410</v>
      </c>
      <c r="N2411" s="16">
        <v>154.71759408506318</v>
      </c>
      <c r="O2411" s="41">
        <f t="shared" si="47"/>
        <v>2.11305003489759E-3</v>
      </c>
    </row>
    <row r="2412" spans="13:15" x14ac:dyDescent="0.25">
      <c r="M2412" s="20">
        <v>2411</v>
      </c>
      <c r="N2412" s="16">
        <v>135.05229905947766</v>
      </c>
      <c r="O2412" s="41">
        <f t="shared" si="47"/>
        <v>-0.12525998012669382</v>
      </c>
    </row>
    <row r="2413" spans="13:15" x14ac:dyDescent="0.25">
      <c r="M2413" s="20">
        <v>2412</v>
      </c>
      <c r="N2413" s="16">
        <v>210.92530178057672</v>
      </c>
      <c r="O2413" s="41">
        <f t="shared" si="47"/>
        <v>0.36617298599313752</v>
      </c>
    </row>
    <row r="2414" spans="13:15" x14ac:dyDescent="0.25">
      <c r="M2414" s="20">
        <v>2413</v>
      </c>
      <c r="N2414" s="16">
        <v>115.92997289441652</v>
      </c>
      <c r="O2414" s="41">
        <f t="shared" si="47"/>
        <v>-0.24911617573490585</v>
      </c>
    </row>
    <row r="2415" spans="13:15" x14ac:dyDescent="0.25">
      <c r="M2415" s="20">
        <v>2414</v>
      </c>
      <c r="N2415" s="16">
        <v>230.97446133926556</v>
      </c>
      <c r="O2415" s="41">
        <f t="shared" si="47"/>
        <v>0.4960323245823075</v>
      </c>
    </row>
    <row r="2416" spans="13:15" x14ac:dyDescent="0.25">
      <c r="M2416" s="20">
        <v>2415</v>
      </c>
      <c r="N2416" s="16">
        <v>145.47120138921775</v>
      </c>
      <c r="O2416" s="41">
        <f t="shared" si="47"/>
        <v>-5.7776265340312327E-2</v>
      </c>
    </row>
    <row r="2417" spans="13:15" x14ac:dyDescent="0.25">
      <c r="M2417" s="20">
        <v>2416</v>
      </c>
      <c r="N2417" s="16">
        <v>172.46421879557886</v>
      </c>
      <c r="O2417" s="41">
        <f t="shared" si="47"/>
        <v>0.11705876336276844</v>
      </c>
    </row>
    <row r="2418" spans="13:15" x14ac:dyDescent="0.25">
      <c r="M2418" s="20">
        <v>2417</v>
      </c>
      <c r="N2418" s="16">
        <v>89.565661263990208</v>
      </c>
      <c r="O2418" s="41">
        <f t="shared" si="47"/>
        <v>-0.41987904789740482</v>
      </c>
    </row>
    <row r="2419" spans="13:15" x14ac:dyDescent="0.25">
      <c r="M2419" s="20">
        <v>2418</v>
      </c>
      <c r="N2419" s="16">
        <v>87.729535177767346</v>
      </c>
      <c r="O2419" s="41">
        <f t="shared" si="47"/>
        <v>-0.43177172192322888</v>
      </c>
    </row>
    <row r="2420" spans="13:15" x14ac:dyDescent="0.25">
      <c r="M2420" s="20">
        <v>2419</v>
      </c>
      <c r="N2420" s="16">
        <v>293.11186133106372</v>
      </c>
      <c r="O2420" s="41">
        <f t="shared" si="47"/>
        <v>0.89849915322743357</v>
      </c>
    </row>
    <row r="2421" spans="13:15" x14ac:dyDescent="0.25">
      <c r="M2421" s="20">
        <v>2420</v>
      </c>
      <c r="N2421" s="16">
        <v>167.07885507228079</v>
      </c>
      <c r="O2421" s="41">
        <f t="shared" si="47"/>
        <v>8.2177512150094945E-2</v>
      </c>
    </row>
    <row r="2422" spans="13:15" x14ac:dyDescent="0.25">
      <c r="M2422" s="20">
        <v>2421</v>
      </c>
      <c r="N2422" s="16">
        <v>56.148529404513283</v>
      </c>
      <c r="O2422" s="41">
        <f t="shared" si="47"/>
        <v>-0.63632336458389183</v>
      </c>
    </row>
    <row r="2423" spans="13:15" x14ac:dyDescent="0.25">
      <c r="M2423" s="20">
        <v>2422</v>
      </c>
      <c r="N2423" s="16">
        <v>121.99327955130374</v>
      </c>
      <c r="O2423" s="41">
        <f t="shared" si="47"/>
        <v>-0.20984385662238447</v>
      </c>
    </row>
    <row r="2424" spans="13:15" x14ac:dyDescent="0.25">
      <c r="M2424" s="20">
        <v>2423</v>
      </c>
      <c r="N2424" s="16">
        <v>166.95685401466022</v>
      </c>
      <c r="O2424" s="41">
        <f t="shared" si="47"/>
        <v>8.1387305627801165E-2</v>
      </c>
    </row>
    <row r="2425" spans="13:15" x14ac:dyDescent="0.25">
      <c r="M2425" s="20">
        <v>2424</v>
      </c>
      <c r="N2425" s="16">
        <v>183.33652776078125</v>
      </c>
      <c r="O2425" s="41">
        <f t="shared" si="47"/>
        <v>0.18747921400686596</v>
      </c>
    </row>
    <row r="2426" spans="13:15" x14ac:dyDescent="0.25">
      <c r="M2426" s="20">
        <v>2425</v>
      </c>
      <c r="N2426" s="16">
        <v>170.89049451855675</v>
      </c>
      <c r="O2426" s="41">
        <f t="shared" si="47"/>
        <v>0.10686567805474878</v>
      </c>
    </row>
    <row r="2427" spans="13:15" x14ac:dyDescent="0.25">
      <c r="M2427" s="20">
        <v>2426</v>
      </c>
      <c r="N2427" s="16">
        <v>213.52560624435668</v>
      </c>
      <c r="O2427" s="41">
        <f t="shared" si="47"/>
        <v>0.38301527889865694</v>
      </c>
    </row>
    <row r="2428" spans="13:15" x14ac:dyDescent="0.25">
      <c r="M2428" s="20">
        <v>2427</v>
      </c>
      <c r="N2428" s="16">
        <v>194.67188868992687</v>
      </c>
      <c r="O2428" s="41">
        <f t="shared" si="47"/>
        <v>0.26089887374968246</v>
      </c>
    </row>
    <row r="2429" spans="13:15" x14ac:dyDescent="0.25">
      <c r="M2429" s="20">
        <v>2428</v>
      </c>
      <c r="N2429" s="16">
        <v>312.0955140227598</v>
      </c>
      <c r="O2429" s="41">
        <f t="shared" si="47"/>
        <v>1.021457154301439</v>
      </c>
    </row>
    <row r="2430" spans="13:15" x14ac:dyDescent="0.25">
      <c r="M2430" s="20">
        <v>2429</v>
      </c>
      <c r="N2430" s="16">
        <v>231.84198585892656</v>
      </c>
      <c r="O2430" s="41">
        <f t="shared" si="47"/>
        <v>0.5016513212291891</v>
      </c>
    </row>
    <row r="2431" spans="13:15" x14ac:dyDescent="0.25">
      <c r="M2431" s="20">
        <v>2430</v>
      </c>
      <c r="N2431" s="16">
        <v>220.73546144093629</v>
      </c>
      <c r="O2431" s="41">
        <f t="shared" si="47"/>
        <v>0.42971384620821595</v>
      </c>
    </row>
    <row r="2432" spans="13:15" x14ac:dyDescent="0.25">
      <c r="M2432" s="20">
        <v>2431</v>
      </c>
      <c r="N2432" s="16">
        <v>180.72798683892435</v>
      </c>
      <c r="O2432" s="41">
        <f t="shared" si="47"/>
        <v>0.17058357317945205</v>
      </c>
    </row>
    <row r="2433" spans="13:15" x14ac:dyDescent="0.25">
      <c r="M2433" s="20">
        <v>2432</v>
      </c>
      <c r="N2433" s="16">
        <v>144.15086231113733</v>
      </c>
      <c r="O2433" s="41">
        <f t="shared" si="47"/>
        <v>-6.6328162934376378E-2</v>
      </c>
    </row>
    <row r="2434" spans="13:15" x14ac:dyDescent="0.25">
      <c r="M2434" s="20">
        <v>2433</v>
      </c>
      <c r="N2434" s="16">
        <v>177.31836834118272</v>
      </c>
      <c r="O2434" s="41">
        <f t="shared" si="47"/>
        <v>0.14849931564925334</v>
      </c>
    </row>
    <row r="2435" spans="13:15" x14ac:dyDescent="0.25">
      <c r="M2435" s="20">
        <v>2434</v>
      </c>
      <c r="N2435" s="16">
        <v>90.444722666648659</v>
      </c>
      <c r="O2435" s="41">
        <f t="shared" ref="O2435:O2498" si="48">N2435/$B$2-1</f>
        <v>-0.41418532632297489</v>
      </c>
    </row>
    <row r="2436" spans="13:15" x14ac:dyDescent="0.25">
      <c r="M2436" s="20">
        <v>2435</v>
      </c>
      <c r="N2436" s="16">
        <v>320.1188793919502</v>
      </c>
      <c r="O2436" s="41">
        <f t="shared" si="48"/>
        <v>1.0734248648207947</v>
      </c>
    </row>
    <row r="2437" spans="13:15" x14ac:dyDescent="0.25">
      <c r="M2437" s="20">
        <v>2436</v>
      </c>
      <c r="N2437" s="16">
        <v>152.93912801921402</v>
      </c>
      <c r="O2437" s="41">
        <f t="shared" si="48"/>
        <v>-9.4061573582305824E-3</v>
      </c>
    </row>
    <row r="2438" spans="13:15" x14ac:dyDescent="0.25">
      <c r="M2438" s="20">
        <v>2437</v>
      </c>
      <c r="N2438" s="16">
        <v>181.22294646671673</v>
      </c>
      <c r="O2438" s="41">
        <f t="shared" si="48"/>
        <v>0.17378944970037602</v>
      </c>
    </row>
    <row r="2439" spans="13:15" x14ac:dyDescent="0.25">
      <c r="M2439" s="20">
        <v>2438</v>
      </c>
      <c r="N2439" s="16">
        <v>127.84438486013032</v>
      </c>
      <c r="O2439" s="41">
        <f t="shared" si="48"/>
        <v>-0.17194597550693835</v>
      </c>
    </row>
    <row r="2440" spans="13:15" x14ac:dyDescent="0.25">
      <c r="M2440" s="20">
        <v>2439</v>
      </c>
      <c r="N2440" s="16">
        <v>300.34960485855549</v>
      </c>
      <c r="O2440" s="41">
        <f t="shared" si="48"/>
        <v>0.94537835455289776</v>
      </c>
    </row>
    <row r="2441" spans="13:15" x14ac:dyDescent="0.25">
      <c r="M2441" s="20">
        <v>2440</v>
      </c>
      <c r="N2441" s="16">
        <v>138.86778966484221</v>
      </c>
      <c r="O2441" s="41">
        <f t="shared" si="48"/>
        <v>-0.10054687008557472</v>
      </c>
    </row>
    <row r="2442" spans="13:15" x14ac:dyDescent="0.25">
      <c r="M2442" s="20">
        <v>2441</v>
      </c>
      <c r="N2442" s="16">
        <v>134.04403723694475</v>
      </c>
      <c r="O2442" s="41">
        <f t="shared" si="48"/>
        <v>-0.13179053882744951</v>
      </c>
    </row>
    <row r="2443" spans="13:15" x14ac:dyDescent="0.25">
      <c r="M2443" s="20">
        <v>2442</v>
      </c>
      <c r="N2443" s="16">
        <v>99.904223286247699</v>
      </c>
      <c r="O2443" s="41">
        <f t="shared" si="48"/>
        <v>-0.35291570101777781</v>
      </c>
    </row>
    <row r="2444" spans="13:15" x14ac:dyDescent="0.25">
      <c r="M2444" s="20">
        <v>2443</v>
      </c>
      <c r="N2444" s="16">
        <v>137.52820606361587</v>
      </c>
      <c r="O2444" s="41">
        <f t="shared" si="48"/>
        <v>-0.10922341535077318</v>
      </c>
    </row>
    <row r="2445" spans="13:15" x14ac:dyDescent="0.25">
      <c r="M2445" s="20">
        <v>2444</v>
      </c>
      <c r="N2445" s="16">
        <v>100.6184998096354</v>
      </c>
      <c r="O2445" s="41">
        <f t="shared" si="48"/>
        <v>-0.34828929876757975</v>
      </c>
    </row>
    <row r="2446" spans="13:15" x14ac:dyDescent="0.25">
      <c r="M2446" s="20">
        <v>2445</v>
      </c>
      <c r="N2446" s="16">
        <v>247.13970159022062</v>
      </c>
      <c r="O2446" s="41">
        <f t="shared" si="48"/>
        <v>0.60073533724371897</v>
      </c>
    </row>
    <row r="2447" spans="13:15" x14ac:dyDescent="0.25">
      <c r="M2447" s="20">
        <v>2446</v>
      </c>
      <c r="N2447" s="16">
        <v>151.32158899903683</v>
      </c>
      <c r="O2447" s="41">
        <f t="shared" si="48"/>
        <v>-1.9883032794705047E-2</v>
      </c>
    </row>
    <row r="2448" spans="13:15" x14ac:dyDescent="0.25">
      <c r="M2448" s="20">
        <v>2447</v>
      </c>
      <c r="N2448" s="16">
        <v>158.59554907317971</v>
      </c>
      <c r="O2448" s="41">
        <f t="shared" si="48"/>
        <v>2.7230744787201555E-2</v>
      </c>
    </row>
    <row r="2449" spans="13:15" x14ac:dyDescent="0.25">
      <c r="M2449" s="20">
        <v>2448</v>
      </c>
      <c r="N2449" s="16">
        <v>143.54696280739134</v>
      </c>
      <c r="O2449" s="41">
        <f t="shared" si="48"/>
        <v>-7.0239648096695695E-2</v>
      </c>
    </row>
    <row r="2450" spans="13:15" x14ac:dyDescent="0.25">
      <c r="M2450" s="20">
        <v>2449</v>
      </c>
      <c r="N2450" s="16">
        <v>171.97247264610928</v>
      </c>
      <c r="O2450" s="41">
        <f t="shared" si="48"/>
        <v>0.11387370069034253</v>
      </c>
    </row>
    <row r="2451" spans="13:15" x14ac:dyDescent="0.25">
      <c r="M2451" s="20">
        <v>2450</v>
      </c>
      <c r="N2451" s="16">
        <v>258.39650548547678</v>
      </c>
      <c r="O2451" s="41">
        <f t="shared" si="48"/>
        <v>0.67364617942575178</v>
      </c>
    </row>
    <row r="2452" spans="13:15" x14ac:dyDescent="0.25">
      <c r="M2452" s="20">
        <v>2451</v>
      </c>
      <c r="N2452" s="16">
        <v>233.63594533668731</v>
      </c>
      <c r="O2452" s="41">
        <f t="shared" si="48"/>
        <v>0.51327088017158995</v>
      </c>
    </row>
    <row r="2453" spans="13:15" x14ac:dyDescent="0.25">
      <c r="M2453" s="20">
        <v>2452</v>
      </c>
      <c r="N2453" s="16">
        <v>194.7987058478239</v>
      </c>
      <c r="O2453" s="41">
        <f t="shared" si="48"/>
        <v>0.26172027437737766</v>
      </c>
    </row>
    <row r="2454" spans="13:15" x14ac:dyDescent="0.25">
      <c r="M2454" s="20">
        <v>2453</v>
      </c>
      <c r="N2454" s="16">
        <v>91.190694853899487</v>
      </c>
      <c r="O2454" s="41">
        <f t="shared" si="48"/>
        <v>-0.40935362978433731</v>
      </c>
    </row>
    <row r="2455" spans="13:15" x14ac:dyDescent="0.25">
      <c r="M2455" s="20">
        <v>2454</v>
      </c>
      <c r="N2455" s="16">
        <v>228.62716655190508</v>
      </c>
      <c r="O2455" s="41">
        <f t="shared" si="48"/>
        <v>0.48082878711390831</v>
      </c>
    </row>
    <row r="2456" spans="13:15" x14ac:dyDescent="0.25">
      <c r="M2456" s="20">
        <v>2455</v>
      </c>
      <c r="N2456" s="16">
        <v>227.28433193147674</v>
      </c>
      <c r="O2456" s="41">
        <f t="shared" si="48"/>
        <v>0.47213118484619176</v>
      </c>
    </row>
    <row r="2457" spans="13:15" x14ac:dyDescent="0.25">
      <c r="M2457" s="20">
        <v>2456</v>
      </c>
      <c r="N2457" s="16">
        <v>144.26966711434568</v>
      </c>
      <c r="O2457" s="41">
        <f t="shared" si="48"/>
        <v>-6.555865870051103E-2</v>
      </c>
    </row>
    <row r="2458" spans="13:15" x14ac:dyDescent="0.25">
      <c r="M2458" s="20">
        <v>2457</v>
      </c>
      <c r="N2458" s="16">
        <v>282.41085717649685</v>
      </c>
      <c r="O2458" s="41">
        <f t="shared" si="48"/>
        <v>0.82918825180614264</v>
      </c>
    </row>
    <row r="2459" spans="13:15" x14ac:dyDescent="0.25">
      <c r="M2459" s="20">
        <v>2458</v>
      </c>
      <c r="N2459" s="16">
        <v>176.09199332346398</v>
      </c>
      <c r="O2459" s="41">
        <f t="shared" si="48"/>
        <v>0.14055602764273845</v>
      </c>
    </row>
    <row r="2460" spans="13:15" x14ac:dyDescent="0.25">
      <c r="M2460" s="20">
        <v>2459</v>
      </c>
      <c r="N2460" s="16">
        <v>237.57754916544766</v>
      </c>
      <c r="O2460" s="41">
        <f t="shared" si="48"/>
        <v>0.53880083142391233</v>
      </c>
    </row>
    <row r="2461" spans="13:15" x14ac:dyDescent="0.25">
      <c r="M2461" s="20">
        <v>2460</v>
      </c>
      <c r="N2461" s="16">
        <v>182.30805456276627</v>
      </c>
      <c r="O2461" s="41">
        <f t="shared" si="48"/>
        <v>0.18081774528744377</v>
      </c>
    </row>
    <row r="2462" spans="13:15" x14ac:dyDescent="0.25">
      <c r="M2462" s="20">
        <v>2461</v>
      </c>
      <c r="N2462" s="16">
        <v>156.21578588599155</v>
      </c>
      <c r="O2462" s="41">
        <f t="shared" si="48"/>
        <v>1.1816907983594582E-2</v>
      </c>
    </row>
    <row r="2463" spans="13:15" x14ac:dyDescent="0.25">
      <c r="M2463" s="20">
        <v>2462</v>
      </c>
      <c r="N2463" s="16">
        <v>259.19691953378276</v>
      </c>
      <c r="O2463" s="41">
        <f t="shared" si="48"/>
        <v>0.67883049842956011</v>
      </c>
    </row>
    <row r="2464" spans="13:15" x14ac:dyDescent="0.25">
      <c r="M2464" s="20">
        <v>2463</v>
      </c>
      <c r="N2464" s="16">
        <v>183.21460273040859</v>
      </c>
      <c r="O2464" s="41">
        <f t="shared" si="48"/>
        <v>0.18668949991659156</v>
      </c>
    </row>
    <row r="2465" spans="13:15" x14ac:dyDescent="0.25">
      <c r="M2465" s="20">
        <v>2464</v>
      </c>
      <c r="N2465" s="16">
        <v>133.41240392132977</v>
      </c>
      <c r="O2465" s="41">
        <f t="shared" si="48"/>
        <v>-0.13588165717864731</v>
      </c>
    </row>
    <row r="2466" spans="13:15" x14ac:dyDescent="0.25">
      <c r="M2466" s="20">
        <v>2465</v>
      </c>
      <c r="N2466" s="16">
        <v>123.87486163007497</v>
      </c>
      <c r="O2466" s="41">
        <f t="shared" si="48"/>
        <v>-0.19765676201948001</v>
      </c>
    </row>
    <row r="2467" spans="13:15" x14ac:dyDescent="0.25">
      <c r="M2467" s="20">
        <v>2466</v>
      </c>
      <c r="N2467" s="16">
        <v>201.42902992131846</v>
      </c>
      <c r="O2467" s="41">
        <f t="shared" si="48"/>
        <v>0.30466519165909545</v>
      </c>
    </row>
    <row r="2468" spans="13:15" x14ac:dyDescent="0.25">
      <c r="M2468" s="20">
        <v>2467</v>
      </c>
      <c r="N2468" s="16">
        <v>198.63444651833601</v>
      </c>
      <c r="O2468" s="41">
        <f t="shared" si="48"/>
        <v>0.28656454503192541</v>
      </c>
    </row>
    <row r="2469" spans="13:15" x14ac:dyDescent="0.25">
      <c r="M2469" s="20">
        <v>2468</v>
      </c>
      <c r="N2469" s="16">
        <v>158.54400057782217</v>
      </c>
      <c r="O2469" s="41">
        <f t="shared" si="48"/>
        <v>2.6896862786172981E-2</v>
      </c>
    </row>
    <row r="2470" spans="13:15" x14ac:dyDescent="0.25">
      <c r="M2470" s="20">
        <v>2469</v>
      </c>
      <c r="N2470" s="16">
        <v>156.95719468010344</v>
      </c>
      <c r="O2470" s="41">
        <f t="shared" si="48"/>
        <v>1.6619047212709459E-2</v>
      </c>
    </row>
    <row r="2471" spans="13:15" x14ac:dyDescent="0.25">
      <c r="M2471" s="20">
        <v>2470</v>
      </c>
      <c r="N2471" s="16">
        <v>155.27092823521193</v>
      </c>
      <c r="O2471" s="41">
        <f t="shared" si="48"/>
        <v>5.697021051078055E-3</v>
      </c>
    </row>
    <row r="2472" spans="13:15" x14ac:dyDescent="0.25">
      <c r="M2472" s="20">
        <v>2471</v>
      </c>
      <c r="N2472" s="16">
        <v>247.76071835923267</v>
      </c>
      <c r="O2472" s="41">
        <f t="shared" si="48"/>
        <v>0.60475769172898408</v>
      </c>
    </row>
    <row r="2473" spans="13:15" x14ac:dyDescent="0.25">
      <c r="M2473" s="20">
        <v>2472</v>
      </c>
      <c r="N2473" s="16">
        <v>314.96343537136073</v>
      </c>
      <c r="O2473" s="41">
        <f t="shared" si="48"/>
        <v>1.0400328142120152</v>
      </c>
    </row>
    <row r="2474" spans="13:15" x14ac:dyDescent="0.25">
      <c r="M2474" s="20">
        <v>2473</v>
      </c>
      <c r="N2474" s="16">
        <v>111.06847123585538</v>
      </c>
      <c r="O2474" s="41">
        <f t="shared" si="48"/>
        <v>-0.28060434799883038</v>
      </c>
    </row>
    <row r="2475" spans="13:15" x14ac:dyDescent="0.25">
      <c r="M2475" s="20">
        <v>2474</v>
      </c>
      <c r="N2475" s="16">
        <v>194.82168211791463</v>
      </c>
      <c r="O2475" s="41">
        <f t="shared" si="48"/>
        <v>0.26186909274697046</v>
      </c>
    </row>
    <row r="2476" spans="13:15" x14ac:dyDescent="0.25">
      <c r="M2476" s="20">
        <v>2475</v>
      </c>
      <c r="N2476" s="16">
        <v>328.3121443131875</v>
      </c>
      <c r="O2476" s="41">
        <f t="shared" si="48"/>
        <v>1.1264930226377454</v>
      </c>
    </row>
    <row r="2477" spans="13:15" x14ac:dyDescent="0.25">
      <c r="M2477" s="20">
        <v>2476</v>
      </c>
      <c r="N2477" s="16">
        <v>387.17103681589049</v>
      </c>
      <c r="O2477" s="41">
        <f t="shared" si="48"/>
        <v>1.5077248058513022</v>
      </c>
    </row>
    <row r="2478" spans="13:15" x14ac:dyDescent="0.25">
      <c r="M2478" s="20">
        <v>2477</v>
      </c>
      <c r="N2478" s="16">
        <v>272.07410091930967</v>
      </c>
      <c r="O2478" s="41">
        <f t="shared" si="48"/>
        <v>0.7622366009508299</v>
      </c>
    </row>
    <row r="2479" spans="13:15" x14ac:dyDescent="0.25">
      <c r="M2479" s="20">
        <v>2478</v>
      </c>
      <c r="N2479" s="16">
        <v>180.46363741833412</v>
      </c>
      <c r="O2479" s="41">
        <f t="shared" si="48"/>
        <v>0.16887136969212935</v>
      </c>
    </row>
    <row r="2480" spans="13:15" x14ac:dyDescent="0.25">
      <c r="M2480" s="20">
        <v>2479</v>
      </c>
      <c r="N2480" s="16">
        <v>165.55322402735166</v>
      </c>
      <c r="O2480" s="41">
        <f t="shared" si="48"/>
        <v>7.2295928942297083E-2</v>
      </c>
    </row>
    <row r="2481" spans="13:15" x14ac:dyDescent="0.25">
      <c r="M2481" s="20">
        <v>2480</v>
      </c>
      <c r="N2481" s="16">
        <v>249.34944242862596</v>
      </c>
      <c r="O2481" s="41">
        <f t="shared" si="48"/>
        <v>0.6150479313895636</v>
      </c>
    </row>
    <row r="2482" spans="13:15" x14ac:dyDescent="0.25">
      <c r="M2482" s="20">
        <v>2481</v>
      </c>
      <c r="N2482" s="16">
        <v>169.25493942113371</v>
      </c>
      <c r="O2482" s="41">
        <f t="shared" si="48"/>
        <v>9.6272111648347813E-2</v>
      </c>
    </row>
    <row r="2483" spans="13:15" x14ac:dyDescent="0.25">
      <c r="M2483" s="20">
        <v>2482</v>
      </c>
      <c r="N2483" s="16">
        <v>222.91695033805229</v>
      </c>
      <c r="O2483" s="41">
        <f t="shared" si="48"/>
        <v>0.44384345121683744</v>
      </c>
    </row>
    <row r="2484" spans="13:15" x14ac:dyDescent="0.25">
      <c r="M2484" s="20">
        <v>2483</v>
      </c>
      <c r="N2484" s="16">
        <v>168.37102444534838</v>
      </c>
      <c r="O2484" s="41">
        <f t="shared" si="48"/>
        <v>9.0546953255122187E-2</v>
      </c>
    </row>
    <row r="2485" spans="13:15" x14ac:dyDescent="0.25">
      <c r="M2485" s="20">
        <v>2484</v>
      </c>
      <c r="N2485" s="16">
        <v>201.15436689056241</v>
      </c>
      <c r="O2485" s="41">
        <f t="shared" si="48"/>
        <v>0.30288618643922738</v>
      </c>
    </row>
    <row r="2486" spans="13:15" x14ac:dyDescent="0.25">
      <c r="M2486" s="20">
        <v>2485</v>
      </c>
      <c r="N2486" s="16">
        <v>247.68285334492208</v>
      </c>
      <c r="O2486" s="41">
        <f t="shared" si="48"/>
        <v>0.60425335641118627</v>
      </c>
    </row>
    <row r="2487" spans="13:15" x14ac:dyDescent="0.25">
      <c r="M2487" s="20">
        <v>2486</v>
      </c>
      <c r="N2487" s="16">
        <v>183.70670396230958</v>
      </c>
      <c r="O2487" s="41">
        <f t="shared" si="48"/>
        <v>0.18987686247443425</v>
      </c>
    </row>
    <row r="2488" spans="13:15" x14ac:dyDescent="0.25">
      <c r="M2488" s="20">
        <v>2487</v>
      </c>
      <c r="N2488" s="16">
        <v>216.89139244808115</v>
      </c>
      <c r="O2488" s="41">
        <f t="shared" si="48"/>
        <v>0.40481563262265108</v>
      </c>
    </row>
    <row r="2489" spans="13:15" x14ac:dyDescent="0.25">
      <c r="M2489" s="20">
        <v>2488</v>
      </c>
      <c r="N2489" s="16">
        <v>203.60922042915476</v>
      </c>
      <c r="O2489" s="41">
        <f t="shared" si="48"/>
        <v>0.31878638693998762</v>
      </c>
    </row>
    <row r="2490" spans="13:15" x14ac:dyDescent="0.25">
      <c r="M2490" s="20">
        <v>2489</v>
      </c>
      <c r="N2490" s="16">
        <v>118.76952952199703</v>
      </c>
      <c r="O2490" s="41">
        <f t="shared" si="48"/>
        <v>-0.23072423544111464</v>
      </c>
    </row>
    <row r="2491" spans="13:15" x14ac:dyDescent="0.25">
      <c r="M2491" s="20">
        <v>2490</v>
      </c>
      <c r="N2491" s="16">
        <v>154.70134836496018</v>
      </c>
      <c r="O2491" s="41">
        <f t="shared" si="48"/>
        <v>2.0078257504927421E-3</v>
      </c>
    </row>
    <row r="2492" spans="13:15" x14ac:dyDescent="0.25">
      <c r="M2492" s="20">
        <v>2491</v>
      </c>
      <c r="N2492" s="16">
        <v>139.119197317942</v>
      </c>
      <c r="O2492" s="41">
        <f t="shared" si="48"/>
        <v>-9.8918491027977451E-2</v>
      </c>
    </row>
    <row r="2493" spans="13:15" x14ac:dyDescent="0.25">
      <c r="M2493" s="20">
        <v>2492</v>
      </c>
      <c r="N2493" s="16">
        <v>219.76743811147455</v>
      </c>
      <c r="O2493" s="41">
        <f t="shared" si="48"/>
        <v>0.42344391409785431</v>
      </c>
    </row>
    <row r="2494" spans="13:15" x14ac:dyDescent="0.25">
      <c r="M2494" s="20">
        <v>2493</v>
      </c>
      <c r="N2494" s="16">
        <v>195.05070257015453</v>
      </c>
      <c r="O2494" s="41">
        <f t="shared" si="48"/>
        <v>0.26335246886377006</v>
      </c>
    </row>
    <row r="2495" spans="13:15" x14ac:dyDescent="0.25">
      <c r="M2495" s="20">
        <v>2494</v>
      </c>
      <c r="N2495" s="16">
        <v>171.91985086042325</v>
      </c>
      <c r="O2495" s="41">
        <f t="shared" si="48"/>
        <v>0.11353286693795672</v>
      </c>
    </row>
    <row r="2496" spans="13:15" x14ac:dyDescent="0.25">
      <c r="M2496" s="20">
        <v>2495</v>
      </c>
      <c r="N2496" s="16">
        <v>262.49478161305564</v>
      </c>
      <c r="O2496" s="41">
        <f t="shared" si="48"/>
        <v>0.70019090444154597</v>
      </c>
    </row>
    <row r="2497" spans="13:15" x14ac:dyDescent="0.25">
      <c r="M2497" s="20">
        <v>2496</v>
      </c>
      <c r="N2497" s="16">
        <v>161.86657493367758</v>
      </c>
      <c r="O2497" s="41">
        <f t="shared" si="48"/>
        <v>4.8417331362509586E-2</v>
      </c>
    </row>
    <row r="2498" spans="13:15" x14ac:dyDescent="0.25">
      <c r="M2498" s="20">
        <v>2497</v>
      </c>
      <c r="N2498" s="16">
        <v>244.40016829950744</v>
      </c>
      <c r="O2498" s="41">
        <f t="shared" si="48"/>
        <v>0.58299125275311248</v>
      </c>
    </row>
    <row r="2499" spans="13:15" x14ac:dyDescent="0.25">
      <c r="M2499" s="20">
        <v>2498</v>
      </c>
      <c r="N2499" s="16">
        <v>92.470572226146984</v>
      </c>
      <c r="O2499" s="41">
        <f t="shared" ref="O2499:O2562" si="49">N2499/$B$2-1</f>
        <v>-0.40106380454010271</v>
      </c>
    </row>
    <row r="2500" spans="13:15" x14ac:dyDescent="0.25">
      <c r="M2500" s="20">
        <v>2499</v>
      </c>
      <c r="N2500" s="16">
        <v>281.42462914918059</v>
      </c>
      <c r="O2500" s="41">
        <f t="shared" si="49"/>
        <v>0.82280040702140256</v>
      </c>
    </row>
    <row r="2501" spans="13:15" x14ac:dyDescent="0.25">
      <c r="M2501" s="20">
        <v>2500</v>
      </c>
      <c r="N2501" s="16">
        <v>170.09100801431504</v>
      </c>
      <c r="O2501" s="41">
        <f t="shared" si="49"/>
        <v>0.10168736679696821</v>
      </c>
    </row>
    <row r="2502" spans="13:15" x14ac:dyDescent="0.25">
      <c r="M2502" s="20">
        <v>2501</v>
      </c>
      <c r="N2502" s="16">
        <v>172.05967738092301</v>
      </c>
      <c r="O2502" s="41">
        <f t="shared" si="49"/>
        <v>0.11443852981206226</v>
      </c>
    </row>
    <row r="2503" spans="13:15" x14ac:dyDescent="0.25">
      <c r="M2503" s="20">
        <v>2502</v>
      </c>
      <c r="N2503" s="16">
        <v>194.01707060849171</v>
      </c>
      <c r="O2503" s="41">
        <f t="shared" si="49"/>
        <v>0.25665758659235882</v>
      </c>
    </row>
    <row r="2504" spans="13:15" x14ac:dyDescent="0.25">
      <c r="M2504" s="20">
        <v>2503</v>
      </c>
      <c r="N2504" s="16">
        <v>96.583931168856495</v>
      </c>
      <c r="O2504" s="41">
        <f t="shared" si="49"/>
        <v>-0.37442138742947562</v>
      </c>
    </row>
    <row r="2505" spans="13:15" x14ac:dyDescent="0.25">
      <c r="M2505" s="20">
        <v>2504</v>
      </c>
      <c r="N2505" s="16">
        <v>308.16058299969325</v>
      </c>
      <c r="O2505" s="41">
        <f t="shared" si="49"/>
        <v>0.99597042312182826</v>
      </c>
    </row>
    <row r="2506" spans="13:15" x14ac:dyDescent="0.25">
      <c r="M2506" s="20">
        <v>2505</v>
      </c>
      <c r="N2506" s="16">
        <v>142.85490316198778</v>
      </c>
      <c r="O2506" s="41">
        <f t="shared" si="49"/>
        <v>-7.47221505952812E-2</v>
      </c>
    </row>
    <row r="2507" spans="13:15" x14ac:dyDescent="0.25">
      <c r="M2507" s="20">
        <v>2506</v>
      </c>
      <c r="N2507" s="16">
        <v>136.42357853548816</v>
      </c>
      <c r="O2507" s="41">
        <f t="shared" si="49"/>
        <v>-0.11637813920691042</v>
      </c>
    </row>
    <row r="2508" spans="13:15" x14ac:dyDescent="0.25">
      <c r="M2508" s="20">
        <v>2507</v>
      </c>
      <c r="N2508" s="16">
        <v>194.572978835096</v>
      </c>
      <c r="O2508" s="41">
        <f t="shared" si="49"/>
        <v>0.26025823002141601</v>
      </c>
    </row>
    <row r="2509" spans="13:15" x14ac:dyDescent="0.25">
      <c r="M2509" s="20">
        <v>2508</v>
      </c>
      <c r="N2509" s="16">
        <v>185.57643386410629</v>
      </c>
      <c r="O2509" s="41">
        <f t="shared" si="49"/>
        <v>0.20198718997604215</v>
      </c>
    </row>
    <row r="2510" spans="13:15" x14ac:dyDescent="0.25">
      <c r="M2510" s="20">
        <v>2509</v>
      </c>
      <c r="N2510" s="16">
        <v>247.39856774593235</v>
      </c>
      <c r="O2510" s="41">
        <f t="shared" si="49"/>
        <v>0.60241202536949512</v>
      </c>
    </row>
    <row r="2511" spans="13:15" x14ac:dyDescent="0.25">
      <c r="M2511" s="20">
        <v>2510</v>
      </c>
      <c r="N2511" s="16">
        <v>138.0520766613343</v>
      </c>
      <c r="O2511" s="41">
        <f t="shared" si="49"/>
        <v>-0.10583028113350645</v>
      </c>
    </row>
    <row r="2512" spans="13:15" x14ac:dyDescent="0.25">
      <c r="M2512" s="20">
        <v>2511</v>
      </c>
      <c r="N2512" s="16">
        <v>170.74302105781419</v>
      </c>
      <c r="O2512" s="41">
        <f t="shared" si="49"/>
        <v>0.10591048559316829</v>
      </c>
    </row>
    <row r="2513" spans="13:15" x14ac:dyDescent="0.25">
      <c r="M2513" s="20">
        <v>2512</v>
      </c>
      <c r="N2513" s="16">
        <v>161.52686438896262</v>
      </c>
      <c r="O2513" s="41">
        <f t="shared" si="49"/>
        <v>4.621701037053394E-2</v>
      </c>
    </row>
    <row r="2514" spans="13:15" x14ac:dyDescent="0.25">
      <c r="M2514" s="20">
        <v>2513</v>
      </c>
      <c r="N2514" s="16">
        <v>96.154647574197512</v>
      </c>
      <c r="O2514" s="41">
        <f t="shared" si="49"/>
        <v>-0.3772018772303779</v>
      </c>
    </row>
    <row r="2515" spans="13:15" x14ac:dyDescent="0.25">
      <c r="M2515" s="20">
        <v>2514</v>
      </c>
      <c r="N2515" s="16">
        <v>117.92335206792026</v>
      </c>
      <c r="O2515" s="41">
        <f t="shared" si="49"/>
        <v>-0.23620496615173714</v>
      </c>
    </row>
    <row r="2516" spans="13:15" x14ac:dyDescent="0.25">
      <c r="M2516" s="20">
        <v>2515</v>
      </c>
      <c r="N2516" s="16">
        <v>225.94023113479798</v>
      </c>
      <c r="O2516" s="41">
        <f t="shared" si="49"/>
        <v>0.46342538149603407</v>
      </c>
    </row>
    <row r="2517" spans="13:15" x14ac:dyDescent="0.25">
      <c r="M2517" s="20">
        <v>2516</v>
      </c>
      <c r="N2517" s="16">
        <v>157.35170818681473</v>
      </c>
      <c r="O2517" s="41">
        <f t="shared" si="49"/>
        <v>1.9174329537440027E-2</v>
      </c>
    </row>
    <row r="2518" spans="13:15" x14ac:dyDescent="0.25">
      <c r="M2518" s="20">
        <v>2517</v>
      </c>
      <c r="N2518" s="16">
        <v>144.8308216703247</v>
      </c>
      <c r="O2518" s="41">
        <f t="shared" si="49"/>
        <v>-6.1924034552180984E-2</v>
      </c>
    </row>
    <row r="2519" spans="13:15" x14ac:dyDescent="0.25">
      <c r="M2519" s="20">
        <v>2518</v>
      </c>
      <c r="N2519" s="16">
        <v>183.01623580435589</v>
      </c>
      <c r="O2519" s="41">
        <f t="shared" si="49"/>
        <v>0.18540466811405309</v>
      </c>
    </row>
    <row r="2520" spans="13:15" x14ac:dyDescent="0.25">
      <c r="M2520" s="20">
        <v>2519</v>
      </c>
      <c r="N2520" s="16">
        <v>206.33429166926834</v>
      </c>
      <c r="O2520" s="41">
        <f t="shared" si="49"/>
        <v>0.33643680005648924</v>
      </c>
    </row>
    <row r="2521" spans="13:15" x14ac:dyDescent="0.25">
      <c r="M2521" s="20">
        <v>2520</v>
      </c>
      <c r="N2521" s="16">
        <v>174.78776489802129</v>
      </c>
      <c r="O2521" s="41">
        <f t="shared" si="49"/>
        <v>0.13210847949482707</v>
      </c>
    </row>
    <row r="2522" spans="13:15" x14ac:dyDescent="0.25">
      <c r="M2522" s="20">
        <v>2521</v>
      </c>
      <c r="N2522" s="16">
        <v>158.93664246763026</v>
      </c>
      <c r="O2522" s="41">
        <f t="shared" si="49"/>
        <v>2.9440022561206369E-2</v>
      </c>
    </row>
    <row r="2523" spans="13:15" x14ac:dyDescent="0.25">
      <c r="M2523" s="20">
        <v>2522</v>
      </c>
      <c r="N2523" s="16">
        <v>191.44633359040142</v>
      </c>
      <c r="O2523" s="41">
        <f t="shared" si="49"/>
        <v>0.24000680340722402</v>
      </c>
    </row>
    <row r="2524" spans="13:15" x14ac:dyDescent="0.25">
      <c r="M2524" s="20">
        <v>2523</v>
      </c>
      <c r="N2524" s="16">
        <v>179.87791496007753</v>
      </c>
      <c r="O2524" s="41">
        <f t="shared" si="49"/>
        <v>0.16507761809853383</v>
      </c>
    </row>
    <row r="2525" spans="13:15" x14ac:dyDescent="0.25">
      <c r="M2525" s="20">
        <v>2524</v>
      </c>
      <c r="N2525" s="16">
        <v>232.81380460037983</v>
      </c>
      <c r="O2525" s="41">
        <f t="shared" si="49"/>
        <v>0.50794583639947644</v>
      </c>
    </row>
    <row r="2526" spans="13:15" x14ac:dyDescent="0.25">
      <c r="M2526" s="20">
        <v>2525</v>
      </c>
      <c r="N2526" s="16">
        <v>119.99600431242037</v>
      </c>
      <c r="O2526" s="41">
        <f t="shared" si="49"/>
        <v>-0.22278030120215342</v>
      </c>
    </row>
    <row r="2527" spans="13:15" x14ac:dyDescent="0.25">
      <c r="M2527" s="20">
        <v>2526</v>
      </c>
      <c r="N2527" s="16">
        <v>126.05224852594759</v>
      </c>
      <c r="O2527" s="41">
        <f t="shared" si="49"/>
        <v>-0.18355372586362251</v>
      </c>
    </row>
    <row r="2528" spans="13:15" x14ac:dyDescent="0.25">
      <c r="M2528" s="20">
        <v>2527</v>
      </c>
      <c r="N2528" s="16">
        <v>155.53547894603923</v>
      </c>
      <c r="O2528" s="41">
        <f t="shared" si="49"/>
        <v>7.4105283046246306E-3</v>
      </c>
    </row>
    <row r="2529" spans="13:15" x14ac:dyDescent="0.25">
      <c r="M2529" s="20">
        <v>2528</v>
      </c>
      <c r="N2529" s="16">
        <v>136.655517962434</v>
      </c>
      <c r="O2529" s="41">
        <f t="shared" si="49"/>
        <v>-0.11487585675523104</v>
      </c>
    </row>
    <row r="2530" spans="13:15" x14ac:dyDescent="0.25">
      <c r="M2530" s="20">
        <v>2529</v>
      </c>
      <c r="N2530" s="16">
        <v>205.24174815441305</v>
      </c>
      <c r="O2530" s="41">
        <f t="shared" si="49"/>
        <v>0.32936034491612864</v>
      </c>
    </row>
    <row r="2531" spans="13:15" x14ac:dyDescent="0.25">
      <c r="M2531" s="20">
        <v>2530</v>
      </c>
      <c r="N2531" s="16">
        <v>230.8522862711572</v>
      </c>
      <c r="O2531" s="41">
        <f t="shared" si="49"/>
        <v>0.49524099098599406</v>
      </c>
    </row>
    <row r="2532" spans="13:15" x14ac:dyDescent="0.25">
      <c r="M2532" s="20">
        <v>2531</v>
      </c>
      <c r="N2532" s="16">
        <v>227.58572551425468</v>
      </c>
      <c r="O2532" s="41">
        <f t="shared" si="49"/>
        <v>0.47408332509426532</v>
      </c>
    </row>
    <row r="2533" spans="13:15" x14ac:dyDescent="0.25">
      <c r="M2533" s="20">
        <v>2532</v>
      </c>
      <c r="N2533" s="16">
        <v>175.61897154051107</v>
      </c>
      <c r="O2533" s="41">
        <f t="shared" si="49"/>
        <v>0.13749224356277612</v>
      </c>
    </row>
    <row r="2534" spans="13:15" x14ac:dyDescent="0.25">
      <c r="M2534" s="20">
        <v>2533</v>
      </c>
      <c r="N2534" s="16">
        <v>99.672326595423698</v>
      </c>
      <c r="O2534" s="41">
        <f t="shared" si="49"/>
        <v>-0.35441770666560912</v>
      </c>
    </row>
    <row r="2535" spans="13:15" x14ac:dyDescent="0.25">
      <c r="M2535" s="20">
        <v>2534</v>
      </c>
      <c r="N2535" s="16">
        <v>189.72419773382165</v>
      </c>
      <c r="O2535" s="41">
        <f t="shared" si="49"/>
        <v>0.2288524493984434</v>
      </c>
    </row>
    <row r="2536" spans="13:15" x14ac:dyDescent="0.25">
      <c r="M2536" s="20">
        <v>2535</v>
      </c>
      <c r="N2536" s="16">
        <v>102.80522220725965</v>
      </c>
      <c r="O2536" s="41">
        <f t="shared" si="49"/>
        <v>-0.33412579613284976</v>
      </c>
    </row>
    <row r="2537" spans="13:15" x14ac:dyDescent="0.25">
      <c r="M2537" s="20">
        <v>2536</v>
      </c>
      <c r="N2537" s="16">
        <v>177.5710036117616</v>
      </c>
      <c r="O2537" s="41">
        <f t="shared" si="49"/>
        <v>0.15013564604233731</v>
      </c>
    </row>
    <row r="2538" spans="13:15" x14ac:dyDescent="0.25">
      <c r="M2538" s="20">
        <v>2537</v>
      </c>
      <c r="N2538" s="16">
        <v>111.748025958733</v>
      </c>
      <c r="O2538" s="41">
        <f t="shared" si="49"/>
        <v>-0.27620284046482557</v>
      </c>
    </row>
    <row r="2539" spans="13:15" x14ac:dyDescent="0.25">
      <c r="M2539" s="20">
        <v>2538</v>
      </c>
      <c r="N2539" s="16">
        <v>165.28090140148186</v>
      </c>
      <c r="O2539" s="41">
        <f t="shared" si="49"/>
        <v>7.0532082633687487E-2</v>
      </c>
    </row>
    <row r="2540" spans="13:15" x14ac:dyDescent="0.25">
      <c r="M2540" s="20">
        <v>2539</v>
      </c>
      <c r="N2540" s="16">
        <v>146.92609481145752</v>
      </c>
      <c r="O2540" s="41">
        <f t="shared" si="49"/>
        <v>-4.8352853003414076E-2</v>
      </c>
    </row>
    <row r="2541" spans="13:15" x14ac:dyDescent="0.25">
      <c r="M2541" s="20">
        <v>2540</v>
      </c>
      <c r="N2541" s="16">
        <v>142.02588503853872</v>
      </c>
      <c r="O2541" s="41">
        <f t="shared" si="49"/>
        <v>-8.009173952365467E-2</v>
      </c>
    </row>
    <row r="2542" spans="13:15" x14ac:dyDescent="0.25">
      <c r="M2542" s="20">
        <v>2541</v>
      </c>
      <c r="N2542" s="16">
        <v>265.0944721382412</v>
      </c>
      <c r="O2542" s="41">
        <f t="shared" si="49"/>
        <v>0.71702922083824605</v>
      </c>
    </row>
    <row r="2543" spans="13:15" x14ac:dyDescent="0.25">
      <c r="M2543" s="20">
        <v>2542</v>
      </c>
      <c r="N2543" s="16">
        <v>180.33424966555953</v>
      </c>
      <c r="O2543" s="41">
        <f t="shared" si="49"/>
        <v>0.1680333192018999</v>
      </c>
    </row>
    <row r="2544" spans="13:15" x14ac:dyDescent="0.25">
      <c r="M2544" s="20">
        <v>2543</v>
      </c>
      <c r="N2544" s="16">
        <v>239.87526139124662</v>
      </c>
      <c r="O2544" s="41">
        <f t="shared" si="49"/>
        <v>0.55368322033588013</v>
      </c>
    </row>
    <row r="2545" spans="13:15" x14ac:dyDescent="0.25">
      <c r="M2545" s="20">
        <v>2544</v>
      </c>
      <c r="N2545" s="16">
        <v>231.46258189548723</v>
      </c>
      <c r="O2545" s="41">
        <f t="shared" si="49"/>
        <v>0.49919390411870523</v>
      </c>
    </row>
    <row r="2546" spans="13:15" x14ac:dyDescent="0.25">
      <c r="M2546" s="20">
        <v>2545</v>
      </c>
      <c r="N2546" s="16">
        <v>122.89635553448406</v>
      </c>
      <c r="O2546" s="41">
        <f t="shared" si="49"/>
        <v>-0.20399459149342614</v>
      </c>
    </row>
    <row r="2547" spans="13:15" x14ac:dyDescent="0.25">
      <c r="M2547" s="20">
        <v>2546</v>
      </c>
      <c r="N2547" s="16">
        <v>243.76143899341207</v>
      </c>
      <c r="O2547" s="41">
        <f t="shared" si="49"/>
        <v>0.57885417334166545</v>
      </c>
    </row>
    <row r="2548" spans="13:15" x14ac:dyDescent="0.25">
      <c r="M2548" s="20">
        <v>2547</v>
      </c>
      <c r="N2548" s="16">
        <v>206.44500749764774</v>
      </c>
      <c r="O2548" s="41">
        <f t="shared" si="49"/>
        <v>0.33715391162431407</v>
      </c>
    </row>
    <row r="2549" spans="13:15" x14ac:dyDescent="0.25">
      <c r="M2549" s="20">
        <v>2548</v>
      </c>
      <c r="N2549" s="16">
        <v>279.46405075633896</v>
      </c>
      <c r="O2549" s="41">
        <f t="shared" si="49"/>
        <v>0.81010164961955944</v>
      </c>
    </row>
    <row r="2550" spans="13:15" x14ac:dyDescent="0.25">
      <c r="M2550" s="20">
        <v>2549</v>
      </c>
      <c r="N2550" s="16">
        <v>143.07918010795763</v>
      </c>
      <c r="O2550" s="41">
        <f t="shared" si="49"/>
        <v>-7.3269498389128107E-2</v>
      </c>
    </row>
    <row r="2551" spans="13:15" x14ac:dyDescent="0.25">
      <c r="M2551" s="20">
        <v>2550</v>
      </c>
      <c r="N2551" s="16">
        <v>197.87132380597845</v>
      </c>
      <c r="O2551" s="41">
        <f t="shared" si="49"/>
        <v>0.28162176374480774</v>
      </c>
    </row>
    <row r="2552" spans="13:15" x14ac:dyDescent="0.25">
      <c r="M2552" s="20">
        <v>2551</v>
      </c>
      <c r="N2552" s="16">
        <v>132.99925394033565</v>
      </c>
      <c r="O2552" s="41">
        <f t="shared" si="49"/>
        <v>-0.13855764881375676</v>
      </c>
    </row>
    <row r="2553" spans="13:15" x14ac:dyDescent="0.25">
      <c r="M2553" s="20">
        <v>2552</v>
      </c>
      <c r="N2553" s="16">
        <v>371.89228280211501</v>
      </c>
      <c r="O2553" s="41">
        <f t="shared" si="49"/>
        <v>1.4087636057627102</v>
      </c>
    </row>
    <row r="2554" spans="13:15" x14ac:dyDescent="0.25">
      <c r="M2554" s="20">
        <v>2553</v>
      </c>
      <c r="N2554" s="16">
        <v>211.72456522736184</v>
      </c>
      <c r="O2554" s="41">
        <f t="shared" si="49"/>
        <v>0.37134985249740127</v>
      </c>
    </row>
    <row r="2555" spans="13:15" x14ac:dyDescent="0.25">
      <c r="M2555" s="20">
        <v>2554</v>
      </c>
      <c r="N2555" s="16">
        <v>232.79625750493136</v>
      </c>
      <c r="O2555" s="41">
        <f t="shared" si="49"/>
        <v>0.50783218304645561</v>
      </c>
    </row>
    <row r="2556" spans="13:15" x14ac:dyDescent="0.25">
      <c r="M2556" s="20">
        <v>2555</v>
      </c>
      <c r="N2556" s="16">
        <v>119.18703031131167</v>
      </c>
      <c r="O2556" s="41">
        <f t="shared" si="49"/>
        <v>-0.228020063418235</v>
      </c>
    </row>
    <row r="2557" spans="13:15" x14ac:dyDescent="0.25">
      <c r="M2557" s="20">
        <v>2556</v>
      </c>
      <c r="N2557" s="16">
        <v>116.15709569726111</v>
      </c>
      <c r="O2557" s="41">
        <f t="shared" si="49"/>
        <v>-0.24764509078146524</v>
      </c>
    </row>
    <row r="2558" spans="13:15" x14ac:dyDescent="0.25">
      <c r="M2558" s="20">
        <v>2557</v>
      </c>
      <c r="N2558" s="16">
        <v>315.08616828082228</v>
      </c>
      <c r="O2558" s="41">
        <f t="shared" si="49"/>
        <v>1.0408277609727081</v>
      </c>
    </row>
    <row r="2559" spans="13:15" x14ac:dyDescent="0.25">
      <c r="M2559" s="20">
        <v>2558</v>
      </c>
      <c r="N2559" s="16">
        <v>166.33520699178706</v>
      </c>
      <c r="O2559" s="41">
        <f t="shared" si="49"/>
        <v>7.7360868958975759E-2</v>
      </c>
    </row>
    <row r="2560" spans="13:15" x14ac:dyDescent="0.25">
      <c r="M2560" s="20">
        <v>2559</v>
      </c>
      <c r="N2560" s="16">
        <v>182.21437579840952</v>
      </c>
      <c r="O2560" s="41">
        <f t="shared" si="49"/>
        <v>0.18021098357538246</v>
      </c>
    </row>
    <row r="2561" spans="13:15" x14ac:dyDescent="0.25">
      <c r="M2561" s="20">
        <v>2560</v>
      </c>
      <c r="N2561" s="16">
        <v>240.16911718594295</v>
      </c>
      <c r="O2561" s="41">
        <f t="shared" si="49"/>
        <v>0.55558653798010127</v>
      </c>
    </row>
    <row r="2562" spans="13:15" x14ac:dyDescent="0.25">
      <c r="M2562" s="20">
        <v>2561</v>
      </c>
      <c r="N2562" s="16">
        <v>231.53480987499489</v>
      </c>
      <c r="O2562" s="41">
        <f t="shared" si="49"/>
        <v>0.49966172810000686</v>
      </c>
    </row>
    <row r="2563" spans="13:15" x14ac:dyDescent="0.25">
      <c r="M2563" s="20">
        <v>2562</v>
      </c>
      <c r="N2563" s="16">
        <v>266.08814062044138</v>
      </c>
      <c r="O2563" s="41">
        <f t="shared" ref="O2563:O2626" si="50">N2563/$B$2-1</f>
        <v>0.72346525779519166</v>
      </c>
    </row>
    <row r="2564" spans="13:15" x14ac:dyDescent="0.25">
      <c r="M2564" s="20">
        <v>2563</v>
      </c>
      <c r="N2564" s="16">
        <v>92.529847210341984</v>
      </c>
      <c r="O2564" s="41">
        <f t="shared" si="50"/>
        <v>-0.40067987771165325</v>
      </c>
    </row>
    <row r="2565" spans="13:15" x14ac:dyDescent="0.25">
      <c r="M2565" s="20">
        <v>2564</v>
      </c>
      <c r="N2565" s="16">
        <v>75.900918205408871</v>
      </c>
      <c r="O2565" s="41">
        <f t="shared" si="50"/>
        <v>-0.50838622399044464</v>
      </c>
    </row>
    <row r="2566" spans="13:15" x14ac:dyDescent="0.25">
      <c r="M2566" s="20">
        <v>2565</v>
      </c>
      <c r="N2566" s="16">
        <v>263.26009234372492</v>
      </c>
      <c r="O2566" s="41">
        <f t="shared" si="50"/>
        <v>0.70514785762499432</v>
      </c>
    </row>
    <row r="2567" spans="13:15" x14ac:dyDescent="0.25">
      <c r="M2567" s="20">
        <v>2566</v>
      </c>
      <c r="N2567" s="16">
        <v>252.32045399714852</v>
      </c>
      <c r="O2567" s="41">
        <f t="shared" si="50"/>
        <v>0.63429131144745288</v>
      </c>
    </row>
    <row r="2568" spans="13:15" x14ac:dyDescent="0.25">
      <c r="M2568" s="20">
        <v>2567</v>
      </c>
      <c r="N2568" s="16">
        <v>295.47607246931869</v>
      </c>
      <c r="O2568" s="41">
        <f t="shared" si="50"/>
        <v>0.91381225868705296</v>
      </c>
    </row>
    <row r="2569" spans="13:15" x14ac:dyDescent="0.25">
      <c r="M2569" s="20">
        <v>2568</v>
      </c>
      <c r="N2569" s="16">
        <v>217.45028396598011</v>
      </c>
      <c r="O2569" s="41">
        <f t="shared" si="50"/>
        <v>0.4084355989681232</v>
      </c>
    </row>
    <row r="2570" spans="13:15" x14ac:dyDescent="0.25">
      <c r="M2570" s="20">
        <v>2569</v>
      </c>
      <c r="N2570" s="16">
        <v>339.17344758349492</v>
      </c>
      <c r="O2570" s="41">
        <f t="shared" si="50"/>
        <v>1.1968421888843306</v>
      </c>
    </row>
    <row r="2571" spans="13:15" x14ac:dyDescent="0.25">
      <c r="M2571" s="20">
        <v>2570</v>
      </c>
      <c r="N2571" s="16">
        <v>221.79154702444382</v>
      </c>
      <c r="O2571" s="41">
        <f t="shared" si="50"/>
        <v>0.43655416163223126</v>
      </c>
    </row>
    <row r="2572" spans="13:15" x14ac:dyDescent="0.25">
      <c r="M2572" s="20">
        <v>2571</v>
      </c>
      <c r="N2572" s="16">
        <v>118.97222116622203</v>
      </c>
      <c r="O2572" s="41">
        <f t="shared" si="50"/>
        <v>-0.22941139223790907</v>
      </c>
    </row>
    <row r="2573" spans="13:15" x14ac:dyDescent="0.25">
      <c r="M2573" s="20">
        <v>2572</v>
      </c>
      <c r="N2573" s="16">
        <v>114.51656079427997</v>
      </c>
      <c r="O2573" s="41">
        <f t="shared" si="50"/>
        <v>-0.25827091161998783</v>
      </c>
    </row>
    <row r="2574" spans="13:15" x14ac:dyDescent="0.25">
      <c r="M2574" s="20">
        <v>2573</v>
      </c>
      <c r="N2574" s="16">
        <v>265.65542875349411</v>
      </c>
      <c r="O2574" s="41">
        <f t="shared" si="50"/>
        <v>0.72066256291529052</v>
      </c>
    </row>
    <row r="2575" spans="13:15" x14ac:dyDescent="0.25">
      <c r="M2575" s="20">
        <v>2574</v>
      </c>
      <c r="N2575" s="16">
        <v>143.63766851205378</v>
      </c>
      <c r="O2575" s="41">
        <f t="shared" si="50"/>
        <v>-6.965214303049827E-2</v>
      </c>
    </row>
    <row r="2576" spans="13:15" x14ac:dyDescent="0.25">
      <c r="M2576" s="20">
        <v>2575</v>
      </c>
      <c r="N2576" s="16">
        <v>400.08734080598742</v>
      </c>
      <c r="O2576" s="41">
        <f t="shared" si="50"/>
        <v>1.5913843073012641</v>
      </c>
    </row>
    <row r="2577" spans="13:15" x14ac:dyDescent="0.25">
      <c r="M2577" s="20">
        <v>2576</v>
      </c>
      <c r="N2577" s="16">
        <v>163.67313110668024</v>
      </c>
      <c r="O2577" s="41">
        <f t="shared" si="50"/>
        <v>6.0118479685639103E-2</v>
      </c>
    </row>
    <row r="2578" spans="13:15" x14ac:dyDescent="0.25">
      <c r="M2578" s="20">
        <v>2577</v>
      </c>
      <c r="N2578" s="16">
        <v>200.60831571992918</v>
      </c>
      <c r="O2578" s="41">
        <f t="shared" si="50"/>
        <v>0.29934938761996999</v>
      </c>
    </row>
    <row r="2579" spans="13:15" x14ac:dyDescent="0.25">
      <c r="M2579" s="20">
        <v>2578</v>
      </c>
      <c r="N2579" s="16">
        <v>293.67110797283544</v>
      </c>
      <c r="O2579" s="41">
        <f t="shared" si="50"/>
        <v>0.90212141972673998</v>
      </c>
    </row>
    <row r="2580" spans="13:15" x14ac:dyDescent="0.25">
      <c r="M2580" s="20">
        <v>2579</v>
      </c>
      <c r="N2580" s="16">
        <v>175.66498373776207</v>
      </c>
      <c r="O2580" s="41">
        <f t="shared" si="50"/>
        <v>0.13779026670357464</v>
      </c>
    </row>
    <row r="2581" spans="13:15" x14ac:dyDescent="0.25">
      <c r="M2581" s="20">
        <v>2580</v>
      </c>
      <c r="N2581" s="16">
        <v>141.36390522424912</v>
      </c>
      <c r="O2581" s="41">
        <f t="shared" si="50"/>
        <v>-8.4379413557640448E-2</v>
      </c>
    </row>
    <row r="2582" spans="13:15" x14ac:dyDescent="0.25">
      <c r="M2582" s="20">
        <v>2581</v>
      </c>
      <c r="N2582" s="16">
        <v>120.49910267944703</v>
      </c>
      <c r="O2582" s="41">
        <f t="shared" si="50"/>
        <v>-0.21952170968882179</v>
      </c>
    </row>
    <row r="2583" spans="13:15" x14ac:dyDescent="0.25">
      <c r="M2583" s="20">
        <v>2582</v>
      </c>
      <c r="N2583" s="16">
        <v>221.93649758146103</v>
      </c>
      <c r="O2583" s="41">
        <f t="shared" si="50"/>
        <v>0.43749301312908773</v>
      </c>
    </row>
    <row r="2584" spans="13:15" x14ac:dyDescent="0.25">
      <c r="M2584" s="20">
        <v>2583</v>
      </c>
      <c r="N2584" s="16">
        <v>113.24600956160856</v>
      </c>
      <c r="O2584" s="41">
        <f t="shared" si="50"/>
        <v>-0.26650033102459625</v>
      </c>
    </row>
    <row r="2585" spans="13:15" x14ac:dyDescent="0.25">
      <c r="M2585" s="20">
        <v>2584</v>
      </c>
      <c r="N2585" s="16">
        <v>229.5189170146933</v>
      </c>
      <c r="O2585" s="41">
        <f t="shared" si="50"/>
        <v>0.48660469632073999</v>
      </c>
    </row>
    <row r="2586" spans="13:15" x14ac:dyDescent="0.25">
      <c r="M2586" s="20">
        <v>2585</v>
      </c>
      <c r="N2586" s="16">
        <v>192.15251867950076</v>
      </c>
      <c r="O2586" s="41">
        <f t="shared" si="50"/>
        <v>0.24458079706134872</v>
      </c>
    </row>
    <row r="2587" spans="13:15" x14ac:dyDescent="0.25">
      <c r="M2587" s="20">
        <v>2586</v>
      </c>
      <c r="N2587" s="16">
        <v>133.64715909725462</v>
      </c>
      <c r="O2587" s="41">
        <f t="shared" si="50"/>
        <v>-0.13436113698992092</v>
      </c>
    </row>
    <row r="2588" spans="13:15" x14ac:dyDescent="0.25">
      <c r="M2588" s="20">
        <v>2587</v>
      </c>
      <c r="N2588" s="16">
        <v>204.44245559260912</v>
      </c>
      <c r="O2588" s="41">
        <f t="shared" si="50"/>
        <v>0.32418328983253453</v>
      </c>
    </row>
    <row r="2589" spans="13:15" x14ac:dyDescent="0.25">
      <c r="M2589" s="20">
        <v>2588</v>
      </c>
      <c r="N2589" s="16">
        <v>276.03073858154175</v>
      </c>
      <c r="O2589" s="41">
        <f t="shared" si="50"/>
        <v>0.7878639270415031</v>
      </c>
    </row>
    <row r="2590" spans="13:15" x14ac:dyDescent="0.25">
      <c r="M2590" s="20">
        <v>2589</v>
      </c>
      <c r="N2590" s="16">
        <v>154.53874452111955</v>
      </c>
      <c r="O2590" s="41">
        <f t="shared" si="50"/>
        <v>9.5463309414278719E-4</v>
      </c>
    </row>
    <row r="2591" spans="13:15" x14ac:dyDescent="0.25">
      <c r="M2591" s="20">
        <v>2590</v>
      </c>
      <c r="N2591" s="16">
        <v>139.33771768988581</v>
      </c>
      <c r="O2591" s="41">
        <f t="shared" si="50"/>
        <v>-9.7503124419426324E-2</v>
      </c>
    </row>
    <row r="2592" spans="13:15" x14ac:dyDescent="0.25">
      <c r="M2592" s="20">
        <v>2591</v>
      </c>
      <c r="N2592" s="16">
        <v>251.09781213649276</v>
      </c>
      <c r="O2592" s="41">
        <f t="shared" si="50"/>
        <v>0.62637220327279719</v>
      </c>
    </row>
    <row r="2593" spans="13:15" x14ac:dyDescent="0.25">
      <c r="M2593" s="20">
        <v>2592</v>
      </c>
      <c r="N2593" s="16">
        <v>186.92007659455589</v>
      </c>
      <c r="O2593" s="41">
        <f t="shared" si="50"/>
        <v>0.21069002640993717</v>
      </c>
    </row>
    <row r="2594" spans="13:15" x14ac:dyDescent="0.25">
      <c r="M2594" s="20">
        <v>2593</v>
      </c>
      <c r="N2594" s="16">
        <v>180.94047886952004</v>
      </c>
      <c r="O2594" s="41">
        <f t="shared" si="50"/>
        <v>0.17195989394082112</v>
      </c>
    </row>
    <row r="2595" spans="13:15" x14ac:dyDescent="0.25">
      <c r="M2595" s="20">
        <v>2594</v>
      </c>
      <c r="N2595" s="16">
        <v>146.08797180739973</v>
      </c>
      <c r="O2595" s="41">
        <f t="shared" si="50"/>
        <v>-5.3781414666795424E-2</v>
      </c>
    </row>
    <row r="2596" spans="13:15" x14ac:dyDescent="0.25">
      <c r="M2596" s="20">
        <v>2595</v>
      </c>
      <c r="N2596" s="16">
        <v>115.84058275527498</v>
      </c>
      <c r="O2596" s="41">
        <f t="shared" si="50"/>
        <v>-0.24969515982206103</v>
      </c>
    </row>
    <row r="2597" spans="13:15" x14ac:dyDescent="0.25">
      <c r="M2597" s="20">
        <v>2596</v>
      </c>
      <c r="N2597" s="16">
        <v>201.70096152621741</v>
      </c>
      <c r="O2597" s="41">
        <f t="shared" si="50"/>
        <v>0.30642650530669746</v>
      </c>
    </row>
    <row r="2598" spans="13:15" x14ac:dyDescent="0.25">
      <c r="M2598" s="20">
        <v>2597</v>
      </c>
      <c r="N2598" s="16">
        <v>217.34085835109354</v>
      </c>
      <c r="O2598" s="41">
        <f t="shared" si="50"/>
        <v>0.40772684417307614</v>
      </c>
    </row>
    <row r="2599" spans="13:15" x14ac:dyDescent="0.25">
      <c r="M2599" s="20">
        <v>2598</v>
      </c>
      <c r="N2599" s="16">
        <v>233.9474421928621</v>
      </c>
      <c r="O2599" s="41">
        <f t="shared" si="50"/>
        <v>0.5152884597911771</v>
      </c>
    </row>
    <row r="2600" spans="13:15" x14ac:dyDescent="0.25">
      <c r="M2600" s="20">
        <v>2599</v>
      </c>
      <c r="N2600" s="16">
        <v>215.03040650906718</v>
      </c>
      <c r="O2600" s="41">
        <f t="shared" si="50"/>
        <v>0.39276194017451216</v>
      </c>
    </row>
    <row r="2601" spans="13:15" x14ac:dyDescent="0.25">
      <c r="M2601" s="20">
        <v>2600</v>
      </c>
      <c r="N2601" s="16">
        <v>123.44065344356635</v>
      </c>
      <c r="O2601" s="41">
        <f t="shared" si="50"/>
        <v>-0.20046914863074705</v>
      </c>
    </row>
    <row r="2602" spans="13:15" x14ac:dyDescent="0.25">
      <c r="M2602" s="20">
        <v>2601</v>
      </c>
      <c r="N2602" s="16">
        <v>177.37692533155945</v>
      </c>
      <c r="O2602" s="41">
        <f t="shared" si="50"/>
        <v>0.14887859199836107</v>
      </c>
    </row>
    <row r="2603" spans="13:15" x14ac:dyDescent="0.25">
      <c r="M2603" s="20">
        <v>2602</v>
      </c>
      <c r="N2603" s="16">
        <v>269.10937074622342</v>
      </c>
      <c r="O2603" s="41">
        <f t="shared" si="50"/>
        <v>0.74303390578321671</v>
      </c>
    </row>
    <row r="2604" spans="13:15" x14ac:dyDescent="0.25">
      <c r="M2604" s="20">
        <v>2603</v>
      </c>
      <c r="N2604" s="16">
        <v>135.00648855445894</v>
      </c>
      <c r="O2604" s="41">
        <f t="shared" si="50"/>
        <v>-0.12555669689752669</v>
      </c>
    </row>
    <row r="2605" spans="13:15" x14ac:dyDescent="0.25">
      <c r="M2605" s="20">
        <v>2604</v>
      </c>
      <c r="N2605" s="16">
        <v>100.62853857062703</v>
      </c>
      <c r="O2605" s="41">
        <f t="shared" si="50"/>
        <v>-0.34822427724591376</v>
      </c>
    </row>
    <row r="2606" spans="13:15" x14ac:dyDescent="0.25">
      <c r="M2606" s="20">
        <v>2605</v>
      </c>
      <c r="N2606" s="16">
        <v>226.35863080842711</v>
      </c>
      <c r="O2606" s="41">
        <f t="shared" si="50"/>
        <v>0.46613537563440977</v>
      </c>
    </row>
    <row r="2607" spans="13:15" x14ac:dyDescent="0.25">
      <c r="M2607" s="20">
        <v>2606</v>
      </c>
      <c r="N2607" s="16">
        <v>170.71494780073363</v>
      </c>
      <c r="O2607" s="41">
        <f t="shared" si="50"/>
        <v>0.10572865380187269</v>
      </c>
    </row>
    <row r="2608" spans="13:15" x14ac:dyDescent="0.25">
      <c r="M2608" s="20">
        <v>2607</v>
      </c>
      <c r="N2608" s="16">
        <v>92.51082024849029</v>
      </c>
      <c r="O2608" s="41">
        <f t="shared" si="50"/>
        <v>-0.40080311622817</v>
      </c>
    </row>
    <row r="2609" spans="13:15" x14ac:dyDescent="0.25">
      <c r="M2609" s="20">
        <v>2608</v>
      </c>
      <c r="N2609" s="16">
        <v>280.10635269503172</v>
      </c>
      <c r="O2609" s="41">
        <f t="shared" si="50"/>
        <v>0.8142618691384389</v>
      </c>
    </row>
    <row r="2610" spans="13:15" x14ac:dyDescent="0.25">
      <c r="M2610" s="20">
        <v>2609</v>
      </c>
      <c r="N2610" s="16">
        <v>195.76837036649209</v>
      </c>
      <c r="O2610" s="41">
        <f t="shared" si="50"/>
        <v>0.26800083654653184</v>
      </c>
    </row>
    <row r="2611" spans="13:15" x14ac:dyDescent="0.25">
      <c r="M2611" s="20">
        <v>2610</v>
      </c>
      <c r="N2611" s="16">
        <v>175.03915707237721</v>
      </c>
      <c r="O2611" s="41">
        <f t="shared" si="50"/>
        <v>0.13373675829588061</v>
      </c>
    </row>
    <row r="2612" spans="13:15" x14ac:dyDescent="0.25">
      <c r="M2612" s="20">
        <v>2611</v>
      </c>
      <c r="N2612" s="16">
        <v>236.54639618044408</v>
      </c>
      <c r="O2612" s="41">
        <f t="shared" si="50"/>
        <v>0.5321220055995759</v>
      </c>
    </row>
    <row r="2613" spans="13:15" x14ac:dyDescent="0.25">
      <c r="M2613" s="20">
        <v>2612</v>
      </c>
      <c r="N2613" s="16">
        <v>302.42287348070886</v>
      </c>
      <c r="O2613" s="41">
        <f t="shared" si="50"/>
        <v>0.95880701180919825</v>
      </c>
    </row>
    <row r="2614" spans="13:15" x14ac:dyDescent="0.25">
      <c r="M2614" s="20">
        <v>2613</v>
      </c>
      <c r="N2614" s="16">
        <v>261.78751805203603</v>
      </c>
      <c r="O2614" s="41">
        <f t="shared" si="50"/>
        <v>0.69560992547465328</v>
      </c>
    </row>
    <row r="2615" spans="13:15" x14ac:dyDescent="0.25">
      <c r="M2615" s="20">
        <v>2614</v>
      </c>
      <c r="N2615" s="16">
        <v>283.81704500766199</v>
      </c>
      <c r="O2615" s="41">
        <f t="shared" si="50"/>
        <v>0.83829619576522529</v>
      </c>
    </row>
    <row r="2616" spans="13:15" x14ac:dyDescent="0.25">
      <c r="M2616" s="20">
        <v>2615</v>
      </c>
      <c r="N2616" s="16">
        <v>166.81833967534263</v>
      </c>
      <c r="O2616" s="41">
        <f t="shared" si="50"/>
        <v>8.0490141812218363E-2</v>
      </c>
    </row>
    <row r="2617" spans="13:15" x14ac:dyDescent="0.25">
      <c r="M2617" s="20">
        <v>2616</v>
      </c>
      <c r="N2617" s="16">
        <v>166.70070653320843</v>
      </c>
      <c r="O2617" s="41">
        <f t="shared" si="50"/>
        <v>7.9728226481603492E-2</v>
      </c>
    </row>
    <row r="2618" spans="13:15" x14ac:dyDescent="0.25">
      <c r="M2618" s="20">
        <v>2617</v>
      </c>
      <c r="N2618" s="16">
        <v>186.52425595753758</v>
      </c>
      <c r="O2618" s="41">
        <f t="shared" si="50"/>
        <v>0.20812627774143677</v>
      </c>
    </row>
    <row r="2619" spans="13:15" x14ac:dyDescent="0.25">
      <c r="M2619" s="20">
        <v>2618</v>
      </c>
      <c r="N2619" s="16">
        <v>295.01829535793183</v>
      </c>
      <c r="O2619" s="41">
        <f t="shared" si="50"/>
        <v>0.91084721505358068</v>
      </c>
    </row>
    <row r="2620" spans="13:15" x14ac:dyDescent="0.25">
      <c r="M2620" s="20">
        <v>2619</v>
      </c>
      <c r="N2620" s="16">
        <v>80.115032266293497</v>
      </c>
      <c r="O2620" s="41">
        <f t="shared" si="50"/>
        <v>-0.48109121129508015</v>
      </c>
    </row>
    <row r="2621" spans="13:15" x14ac:dyDescent="0.25">
      <c r="M2621" s="20">
        <v>2620</v>
      </c>
      <c r="N2621" s="16">
        <v>168.71555551497798</v>
      </c>
      <c r="O2621" s="41">
        <f t="shared" si="50"/>
        <v>9.2778497011086314E-2</v>
      </c>
    </row>
    <row r="2622" spans="13:15" x14ac:dyDescent="0.25">
      <c r="M2622" s="20">
        <v>2621</v>
      </c>
      <c r="N2622" s="16">
        <v>155.19004316957844</v>
      </c>
      <c r="O2622" s="41">
        <f t="shared" si="50"/>
        <v>5.1731247204533926E-3</v>
      </c>
    </row>
    <row r="2623" spans="13:15" x14ac:dyDescent="0.25">
      <c r="M2623" s="20">
        <v>2622</v>
      </c>
      <c r="N2623" s="16">
        <v>109.32309021688459</v>
      </c>
      <c r="O2623" s="41">
        <f t="shared" si="50"/>
        <v>-0.29190926200513401</v>
      </c>
    </row>
    <row r="2624" spans="13:15" x14ac:dyDescent="0.25">
      <c r="M2624" s="20">
        <v>2623</v>
      </c>
      <c r="N2624" s="16">
        <v>179.5670759353475</v>
      </c>
      <c r="O2624" s="41">
        <f t="shared" si="50"/>
        <v>0.16306429928379829</v>
      </c>
    </row>
    <row r="2625" spans="13:15" x14ac:dyDescent="0.25">
      <c r="M2625" s="20">
        <v>2624</v>
      </c>
      <c r="N2625" s="16">
        <v>180.28255442530738</v>
      </c>
      <c r="O2625" s="41">
        <f t="shared" si="50"/>
        <v>0.16769848672736631</v>
      </c>
    </row>
    <row r="2626" spans="13:15" x14ac:dyDescent="0.25">
      <c r="M2626" s="20">
        <v>2625</v>
      </c>
      <c r="N2626" s="16">
        <v>183.29987293271199</v>
      </c>
      <c r="O2626" s="41">
        <f t="shared" si="50"/>
        <v>0.18724179898130155</v>
      </c>
    </row>
    <row r="2627" spans="13:15" x14ac:dyDescent="0.25">
      <c r="M2627" s="20">
        <v>2626</v>
      </c>
      <c r="N2627" s="16">
        <v>189.81574591096737</v>
      </c>
      <c r="O2627" s="41">
        <f t="shared" ref="O2627:O2690" si="51">N2627/$B$2-1</f>
        <v>0.22944541119808326</v>
      </c>
    </row>
    <row r="2628" spans="13:15" x14ac:dyDescent="0.25">
      <c r="M2628" s="20">
        <v>2627</v>
      </c>
      <c r="N2628" s="16">
        <v>114.1565968593097</v>
      </c>
      <c r="O2628" s="41">
        <f t="shared" si="51"/>
        <v>-0.26060241476226975</v>
      </c>
    </row>
    <row r="2629" spans="13:15" x14ac:dyDescent="0.25">
      <c r="M2629" s="20">
        <v>2628</v>
      </c>
      <c r="N2629" s="16">
        <v>227.65287640499088</v>
      </c>
      <c r="O2629" s="41">
        <f t="shared" si="51"/>
        <v>0.47451826453554968</v>
      </c>
    </row>
    <row r="2630" spans="13:15" x14ac:dyDescent="0.25">
      <c r="M2630" s="20">
        <v>2629</v>
      </c>
      <c r="N2630" s="16">
        <v>112.78267287843829</v>
      </c>
      <c r="O2630" s="41">
        <f t="shared" si="51"/>
        <v>-0.26950138426298575</v>
      </c>
    </row>
    <row r="2631" spans="13:15" x14ac:dyDescent="0.25">
      <c r="M2631" s="20">
        <v>2630</v>
      </c>
      <c r="N2631" s="16">
        <v>290.59940836972436</v>
      </c>
      <c r="O2631" s="41">
        <f t="shared" si="51"/>
        <v>0.88222587858762269</v>
      </c>
    </row>
    <row r="2632" spans="13:15" x14ac:dyDescent="0.25">
      <c r="M2632" s="20">
        <v>2631</v>
      </c>
      <c r="N2632" s="16">
        <v>156.72991509368447</v>
      </c>
      <c r="O2632" s="41">
        <f t="shared" si="51"/>
        <v>1.5146946764768465E-2</v>
      </c>
    </row>
    <row r="2633" spans="13:15" x14ac:dyDescent="0.25">
      <c r="M2633" s="20">
        <v>2632</v>
      </c>
      <c r="N2633" s="16">
        <v>164.72240864519631</v>
      </c>
      <c r="O2633" s="41">
        <f t="shared" si="51"/>
        <v>6.691469908572456E-2</v>
      </c>
    </row>
    <row r="2634" spans="13:15" x14ac:dyDescent="0.25">
      <c r="M2634" s="20">
        <v>2633</v>
      </c>
      <c r="N2634" s="16">
        <v>250.08305585949907</v>
      </c>
      <c r="O2634" s="41">
        <f t="shared" si="51"/>
        <v>0.61979957968855803</v>
      </c>
    </row>
    <row r="2635" spans="13:15" x14ac:dyDescent="0.25">
      <c r="M2635" s="20">
        <v>2634</v>
      </c>
      <c r="N2635" s="16">
        <v>262.90255266553311</v>
      </c>
      <c r="O2635" s="41">
        <f t="shared" si="51"/>
        <v>0.70283205650657532</v>
      </c>
    </row>
    <row r="2636" spans="13:15" x14ac:dyDescent="0.25">
      <c r="M2636" s="20">
        <v>2635</v>
      </c>
      <c r="N2636" s="16">
        <v>121.37990255167415</v>
      </c>
      <c r="O2636" s="41">
        <f t="shared" si="51"/>
        <v>-0.21381672796617057</v>
      </c>
    </row>
    <row r="2637" spans="13:15" x14ac:dyDescent="0.25">
      <c r="M2637" s="20">
        <v>2636</v>
      </c>
      <c r="N2637" s="16">
        <v>166.0840230044</v>
      </c>
      <c r="O2637" s="41">
        <f t="shared" si="51"/>
        <v>7.5733938594598538E-2</v>
      </c>
    </row>
    <row r="2638" spans="13:15" x14ac:dyDescent="0.25">
      <c r="M2638" s="20">
        <v>2637</v>
      </c>
      <c r="N2638" s="16">
        <v>168.81175546894707</v>
      </c>
      <c r="O2638" s="41">
        <f t="shared" si="51"/>
        <v>9.3401588585481976E-2</v>
      </c>
    </row>
    <row r="2639" spans="13:15" x14ac:dyDescent="0.25">
      <c r="M2639" s="20">
        <v>2638</v>
      </c>
      <c r="N2639" s="16">
        <v>188.08184146141352</v>
      </c>
      <c r="O2639" s="41">
        <f t="shared" si="51"/>
        <v>0.21821483146546305</v>
      </c>
    </row>
    <row r="2640" spans="13:15" x14ac:dyDescent="0.25">
      <c r="M2640" s="20">
        <v>2639</v>
      </c>
      <c r="N2640" s="16">
        <v>395.41186161063655</v>
      </c>
      <c r="O2640" s="41">
        <f t="shared" si="51"/>
        <v>1.5611010111801273</v>
      </c>
    </row>
    <row r="2641" spans="13:15" x14ac:dyDescent="0.25">
      <c r="M2641" s="20">
        <v>2640</v>
      </c>
      <c r="N2641" s="16">
        <v>183.70204541136692</v>
      </c>
      <c r="O2641" s="41">
        <f t="shared" si="51"/>
        <v>0.18984668882339273</v>
      </c>
    </row>
    <row r="2642" spans="13:15" x14ac:dyDescent="0.25">
      <c r="M2642" s="20">
        <v>2641</v>
      </c>
      <c r="N2642" s="16">
        <v>231.28374172150475</v>
      </c>
      <c r="O2642" s="41">
        <f t="shared" si="51"/>
        <v>0.49803554799716543</v>
      </c>
    </row>
    <row r="2643" spans="13:15" x14ac:dyDescent="0.25">
      <c r="M2643" s="20">
        <v>2642</v>
      </c>
      <c r="N2643" s="16">
        <v>109.97387279900435</v>
      </c>
      <c r="O2643" s="41">
        <f t="shared" si="51"/>
        <v>-0.2876941129644951</v>
      </c>
    </row>
    <row r="2644" spans="13:15" x14ac:dyDescent="0.25">
      <c r="M2644" s="20">
        <v>2643</v>
      </c>
      <c r="N2644" s="16">
        <v>184.06064695587574</v>
      </c>
      <c r="O2644" s="41">
        <f t="shared" si="51"/>
        <v>0.19216936769931547</v>
      </c>
    </row>
    <row r="2645" spans="13:15" x14ac:dyDescent="0.25">
      <c r="M2645" s="20">
        <v>2644</v>
      </c>
      <c r="N2645" s="16">
        <v>285.55021438060646</v>
      </c>
      <c r="O2645" s="41">
        <f t="shared" si="51"/>
        <v>0.84952201437247132</v>
      </c>
    </row>
    <row r="2646" spans="13:15" x14ac:dyDescent="0.25">
      <c r="M2646" s="20">
        <v>2645</v>
      </c>
      <c r="N2646" s="16">
        <v>207.06259637550005</v>
      </c>
      <c r="O2646" s="41">
        <f t="shared" si="51"/>
        <v>0.34115406349916766</v>
      </c>
    </row>
    <row r="2647" spans="13:15" x14ac:dyDescent="0.25">
      <c r="M2647" s="20">
        <v>2646</v>
      </c>
      <c r="N2647" s="16">
        <v>220.66561057313615</v>
      </c>
      <c r="O2647" s="41">
        <f t="shared" si="51"/>
        <v>0.42926141888996083</v>
      </c>
    </row>
    <row r="2648" spans="13:15" x14ac:dyDescent="0.25">
      <c r="M2648" s="20">
        <v>2647</v>
      </c>
      <c r="N2648" s="16">
        <v>147.49811697443928</v>
      </c>
      <c r="O2648" s="41">
        <f t="shared" si="51"/>
        <v>-4.4647838859269262E-2</v>
      </c>
    </row>
    <row r="2649" spans="13:15" x14ac:dyDescent="0.25">
      <c r="M2649" s="20">
        <v>2648</v>
      </c>
      <c r="N2649" s="16">
        <v>189.99410375916099</v>
      </c>
      <c r="O2649" s="41">
        <f t="shared" si="51"/>
        <v>0.23060064327306451</v>
      </c>
    </row>
    <row r="2650" spans="13:15" x14ac:dyDescent="0.25">
      <c r="M2650" s="20">
        <v>2649</v>
      </c>
      <c r="N2650" s="16">
        <v>179.86564751619545</v>
      </c>
      <c r="O2650" s="41">
        <f t="shared" si="51"/>
        <v>0.16499816129417044</v>
      </c>
    </row>
    <row r="2651" spans="13:15" x14ac:dyDescent="0.25">
      <c r="M2651" s="20">
        <v>2650</v>
      </c>
      <c r="N2651" s="16">
        <v>143.2703341548079</v>
      </c>
      <c r="O2651" s="41">
        <f t="shared" si="51"/>
        <v>-7.2031384740525728E-2</v>
      </c>
    </row>
    <row r="2652" spans="13:15" x14ac:dyDescent="0.25">
      <c r="M2652" s="20">
        <v>2651</v>
      </c>
      <c r="N2652" s="16">
        <v>221.68915901347546</v>
      </c>
      <c r="O2652" s="41">
        <f t="shared" si="51"/>
        <v>0.43589098972495566</v>
      </c>
    </row>
    <row r="2653" spans="13:15" x14ac:dyDescent="0.25">
      <c r="M2653" s="20">
        <v>2652</v>
      </c>
      <c r="N2653" s="16">
        <v>83.277108866523079</v>
      </c>
      <c r="O2653" s="41">
        <f t="shared" si="51"/>
        <v>-0.46061029414380983</v>
      </c>
    </row>
    <row r="2654" spans="13:15" x14ac:dyDescent="0.25">
      <c r="M2654" s="20">
        <v>2653</v>
      </c>
      <c r="N2654" s="16">
        <v>191.08119695774528</v>
      </c>
      <c r="O2654" s="41">
        <f t="shared" si="51"/>
        <v>0.23764179646154115</v>
      </c>
    </row>
    <row r="2655" spans="13:15" x14ac:dyDescent="0.25">
      <c r="M2655" s="20">
        <v>2654</v>
      </c>
      <c r="N2655" s="16">
        <v>199.32182334211112</v>
      </c>
      <c r="O2655" s="41">
        <f t="shared" si="51"/>
        <v>0.29101671667710938</v>
      </c>
    </row>
    <row r="2656" spans="13:15" x14ac:dyDescent="0.25">
      <c r="M2656" s="20">
        <v>2655</v>
      </c>
      <c r="N2656" s="16">
        <v>275.40725518607974</v>
      </c>
      <c r="O2656" s="41">
        <f t="shared" si="51"/>
        <v>0.78382559610204283</v>
      </c>
    </row>
    <row r="2657" spans="13:15" x14ac:dyDescent="0.25">
      <c r="M2657" s="20">
        <v>2656</v>
      </c>
      <c r="N2657" s="16">
        <v>142.09123815325165</v>
      </c>
      <c r="O2657" s="41">
        <f t="shared" si="51"/>
        <v>-7.9668444361255419E-2</v>
      </c>
    </row>
    <row r="2658" spans="13:15" x14ac:dyDescent="0.25">
      <c r="M2658" s="20">
        <v>2657</v>
      </c>
      <c r="N2658" s="16">
        <v>136.28791899681519</v>
      </c>
      <c r="O2658" s="41">
        <f t="shared" si="51"/>
        <v>-0.11725681234599217</v>
      </c>
    </row>
    <row r="2659" spans="13:15" x14ac:dyDescent="0.25">
      <c r="M2659" s="20">
        <v>2658</v>
      </c>
      <c r="N2659" s="16">
        <v>130.6000178737338</v>
      </c>
      <c r="O2659" s="41">
        <f t="shared" si="51"/>
        <v>-0.1540976123626614</v>
      </c>
    </row>
    <row r="2660" spans="13:15" x14ac:dyDescent="0.25">
      <c r="M2660" s="20">
        <v>2659</v>
      </c>
      <c r="N2660" s="16">
        <v>140.26506770933653</v>
      </c>
      <c r="O2660" s="41">
        <f t="shared" si="51"/>
        <v>-9.1496635228993539E-2</v>
      </c>
    </row>
    <row r="2661" spans="13:15" x14ac:dyDescent="0.25">
      <c r="M2661" s="20">
        <v>2660</v>
      </c>
      <c r="N2661" s="16">
        <v>135.74548234175694</v>
      </c>
      <c r="O2661" s="41">
        <f t="shared" si="51"/>
        <v>-0.12077019977982406</v>
      </c>
    </row>
    <row r="2662" spans="13:15" x14ac:dyDescent="0.25">
      <c r="M2662" s="20">
        <v>2661</v>
      </c>
      <c r="N2662" s="16">
        <v>158.43014479014755</v>
      </c>
      <c r="O2662" s="41">
        <f t="shared" si="51"/>
        <v>2.6159413556009703E-2</v>
      </c>
    </row>
    <row r="2663" spans="13:15" x14ac:dyDescent="0.25">
      <c r="M2663" s="20">
        <v>2662</v>
      </c>
      <c r="N2663" s="16">
        <v>132.60396025962385</v>
      </c>
      <c r="O2663" s="41">
        <f t="shared" si="51"/>
        <v>-0.1411179843617606</v>
      </c>
    </row>
    <row r="2664" spans="13:15" x14ac:dyDescent="0.25">
      <c r="M2664" s="20">
        <v>2663</v>
      </c>
      <c r="N2664" s="16">
        <v>120.52879298358656</v>
      </c>
      <c r="O2664" s="41">
        <f t="shared" si="51"/>
        <v>-0.21932940420854552</v>
      </c>
    </row>
    <row r="2665" spans="13:15" x14ac:dyDescent="0.25">
      <c r="M2665" s="20">
        <v>2664</v>
      </c>
      <c r="N2665" s="16">
        <v>325.25517239736462</v>
      </c>
      <c r="O2665" s="41">
        <f t="shared" si="51"/>
        <v>1.1066928734139152</v>
      </c>
    </row>
    <row r="2666" spans="13:15" x14ac:dyDescent="0.25">
      <c r="M2666" s="20">
        <v>2665</v>
      </c>
      <c r="N2666" s="16">
        <v>252.23250467675965</v>
      </c>
      <c r="O2666" s="41">
        <f t="shared" si="51"/>
        <v>0.63372165961034543</v>
      </c>
    </row>
    <row r="2667" spans="13:15" x14ac:dyDescent="0.25">
      <c r="M2667" s="20">
        <v>2666</v>
      </c>
      <c r="N2667" s="16">
        <v>207.25721811801361</v>
      </c>
      <c r="O2667" s="41">
        <f t="shared" si="51"/>
        <v>0.34241463757380175</v>
      </c>
    </row>
    <row r="2668" spans="13:15" x14ac:dyDescent="0.25">
      <c r="M2668" s="20">
        <v>2667</v>
      </c>
      <c r="N2668" s="16">
        <v>131.11426530110825</v>
      </c>
      <c r="O2668" s="41">
        <f t="shared" si="51"/>
        <v>-0.15076680786711405</v>
      </c>
    </row>
    <row r="2669" spans="13:15" x14ac:dyDescent="0.25">
      <c r="M2669" s="20">
        <v>2668</v>
      </c>
      <c r="N2669" s="16">
        <v>149.92034911104548</v>
      </c>
      <c r="O2669" s="41">
        <f t="shared" si="51"/>
        <v>-2.8958928695810848E-2</v>
      </c>
    </row>
    <row r="2670" spans="13:15" x14ac:dyDescent="0.25">
      <c r="M2670" s="20">
        <v>2669</v>
      </c>
      <c r="N2670" s="16">
        <v>252.49799055330558</v>
      </c>
      <c r="O2670" s="41">
        <f t="shared" si="51"/>
        <v>0.63544122397572944</v>
      </c>
    </row>
    <row r="2671" spans="13:15" x14ac:dyDescent="0.25">
      <c r="M2671" s="20">
        <v>2670</v>
      </c>
      <c r="N2671" s="16">
        <v>302.2928768194605</v>
      </c>
      <c r="O2671" s="41">
        <f t="shared" si="51"/>
        <v>0.95796501739047479</v>
      </c>
    </row>
    <row r="2672" spans="13:15" x14ac:dyDescent="0.25">
      <c r="M2672" s="20">
        <v>2671</v>
      </c>
      <c r="N2672" s="16">
        <v>298.5507131326379</v>
      </c>
      <c r="O2672" s="41">
        <f t="shared" si="51"/>
        <v>0.93372684920987425</v>
      </c>
    </row>
    <row r="2673" spans="13:15" x14ac:dyDescent="0.25">
      <c r="M2673" s="20">
        <v>2672</v>
      </c>
      <c r="N2673" s="16">
        <v>169.50909333698013</v>
      </c>
      <c r="O2673" s="41">
        <f t="shared" si="51"/>
        <v>9.7918278377434387E-2</v>
      </c>
    </row>
    <row r="2674" spans="13:15" x14ac:dyDescent="0.25">
      <c r="M2674" s="20">
        <v>2673</v>
      </c>
      <c r="N2674" s="16">
        <v>165.72244568348637</v>
      </c>
      <c r="O2674" s="41">
        <f t="shared" si="51"/>
        <v>7.3391985476551902E-2</v>
      </c>
    </row>
    <row r="2675" spans="13:15" x14ac:dyDescent="0.25">
      <c r="M2675" s="20">
        <v>2674</v>
      </c>
      <c r="N2675" s="16">
        <v>264.95593221023114</v>
      </c>
      <c r="O2675" s="41">
        <f t="shared" si="51"/>
        <v>0.71613189128351262</v>
      </c>
    </row>
    <row r="2676" spans="13:15" x14ac:dyDescent="0.25">
      <c r="M2676" s="20">
        <v>2675</v>
      </c>
      <c r="N2676" s="16">
        <v>256.73840992120972</v>
      </c>
      <c r="O2676" s="41">
        <f t="shared" si="51"/>
        <v>0.66290661736764833</v>
      </c>
    </row>
    <row r="2677" spans="13:15" x14ac:dyDescent="0.25">
      <c r="M2677" s="20">
        <v>2676</v>
      </c>
      <c r="N2677" s="16">
        <v>163.53048912897046</v>
      </c>
      <c r="O2677" s="41">
        <f t="shared" si="51"/>
        <v>5.9194580964287757E-2</v>
      </c>
    </row>
    <row r="2678" spans="13:15" x14ac:dyDescent="0.25">
      <c r="M2678" s="20">
        <v>2677</v>
      </c>
      <c r="N2678" s="16">
        <v>241.95149570627501</v>
      </c>
      <c r="O2678" s="41">
        <f t="shared" si="51"/>
        <v>0.56713108652281341</v>
      </c>
    </row>
    <row r="2679" spans="13:15" x14ac:dyDescent="0.25">
      <c r="M2679" s="20">
        <v>2678</v>
      </c>
      <c r="N2679" s="16">
        <v>266.67878893109605</v>
      </c>
      <c r="O2679" s="41">
        <f t="shared" si="51"/>
        <v>0.72729091436378268</v>
      </c>
    </row>
    <row r="2680" spans="13:15" x14ac:dyDescent="0.25">
      <c r="M2680" s="20">
        <v>2679</v>
      </c>
      <c r="N2680" s="16">
        <v>285.92500739490913</v>
      </c>
      <c r="O2680" s="41">
        <f t="shared" si="51"/>
        <v>0.85194956615102435</v>
      </c>
    </row>
    <row r="2681" spans="13:15" x14ac:dyDescent="0.25">
      <c r="M2681" s="20">
        <v>2680</v>
      </c>
      <c r="N2681" s="16">
        <v>136.29491653626761</v>
      </c>
      <c r="O2681" s="41">
        <f t="shared" si="51"/>
        <v>-0.11721148895762856</v>
      </c>
    </row>
    <row r="2682" spans="13:15" x14ac:dyDescent="0.25">
      <c r="M2682" s="20">
        <v>2681</v>
      </c>
      <c r="N2682" s="16">
        <v>152.56605765666905</v>
      </c>
      <c r="O2682" s="41">
        <f t="shared" si="51"/>
        <v>-1.182255144125921E-2</v>
      </c>
    </row>
    <row r="2683" spans="13:15" x14ac:dyDescent="0.25">
      <c r="M2683" s="20">
        <v>2682</v>
      </c>
      <c r="N2683" s="16">
        <v>214.08913371347998</v>
      </c>
      <c r="O2683" s="41">
        <f t="shared" si="51"/>
        <v>0.38666527251574423</v>
      </c>
    </row>
    <row r="2684" spans="13:15" x14ac:dyDescent="0.25">
      <c r="M2684" s="20">
        <v>2683</v>
      </c>
      <c r="N2684" s="16">
        <v>348.74915706201909</v>
      </c>
      <c r="O2684" s="41">
        <f t="shared" si="51"/>
        <v>1.2588645043715796</v>
      </c>
    </row>
    <row r="2685" spans="13:15" x14ac:dyDescent="0.25">
      <c r="M2685" s="20">
        <v>2684</v>
      </c>
      <c r="N2685" s="16">
        <v>193.60426189930939</v>
      </c>
      <c r="O2685" s="41">
        <f t="shared" si="51"/>
        <v>0.25398380539064092</v>
      </c>
    </row>
    <row r="2686" spans="13:15" x14ac:dyDescent="0.25">
      <c r="M2686" s="20">
        <v>2685</v>
      </c>
      <c r="N2686" s="16">
        <v>62.291621830212783</v>
      </c>
      <c r="O2686" s="41">
        <f t="shared" si="51"/>
        <v>-0.59653426933736531</v>
      </c>
    </row>
    <row r="2687" spans="13:15" x14ac:dyDescent="0.25">
      <c r="M2687" s="20">
        <v>2686</v>
      </c>
      <c r="N2687" s="16">
        <v>198.6435779355667</v>
      </c>
      <c r="O2687" s="41">
        <f t="shared" si="51"/>
        <v>0.28662368964586737</v>
      </c>
    </row>
    <row r="2688" spans="13:15" x14ac:dyDescent="0.25">
      <c r="M2688" s="20">
        <v>2687</v>
      </c>
      <c r="N2688" s="16">
        <v>158.64195546746575</v>
      </c>
      <c r="O2688" s="41">
        <f t="shared" si="51"/>
        <v>2.7531321160523037E-2</v>
      </c>
    </row>
    <row r="2689" spans="13:15" x14ac:dyDescent="0.25">
      <c r="M2689" s="20">
        <v>2688</v>
      </c>
      <c r="N2689" s="16">
        <v>202.27395097460629</v>
      </c>
      <c r="O2689" s="41">
        <f t="shared" si="51"/>
        <v>0.31013778460339525</v>
      </c>
    </row>
    <row r="2690" spans="13:15" x14ac:dyDescent="0.25">
      <c r="M2690" s="20">
        <v>2689</v>
      </c>
      <c r="N2690" s="16">
        <v>248.67362191935524</v>
      </c>
      <c r="O2690" s="41">
        <f t="shared" si="51"/>
        <v>0.61067061053070204</v>
      </c>
    </row>
    <row r="2691" spans="13:15" x14ac:dyDescent="0.25">
      <c r="M2691" s="20">
        <v>2690</v>
      </c>
      <c r="N2691" s="16">
        <v>177.38587584763178</v>
      </c>
      <c r="O2691" s="41">
        <f t="shared" ref="O2691:O2754" si="52">N2691/$B$2-1</f>
        <v>0.14893656490708973</v>
      </c>
    </row>
    <row r="2692" spans="13:15" x14ac:dyDescent="0.25">
      <c r="M2692" s="20">
        <v>2691</v>
      </c>
      <c r="N2692" s="16">
        <v>267.09000198708497</v>
      </c>
      <c r="O2692" s="41">
        <f t="shared" si="52"/>
        <v>0.7299543604455816</v>
      </c>
    </row>
    <row r="2693" spans="13:15" x14ac:dyDescent="0.25">
      <c r="M2693" s="20">
        <v>2692</v>
      </c>
      <c r="N2693" s="16">
        <v>256.35717788237065</v>
      </c>
      <c r="O2693" s="41">
        <f t="shared" si="52"/>
        <v>0.66043735972780926</v>
      </c>
    </row>
    <row r="2694" spans="13:15" x14ac:dyDescent="0.25">
      <c r="M2694" s="20">
        <v>2693</v>
      </c>
      <c r="N2694" s="16">
        <v>235.18132099325936</v>
      </c>
      <c r="O2694" s="41">
        <f t="shared" si="52"/>
        <v>0.52328035014696761</v>
      </c>
    </row>
    <row r="2695" spans="13:15" x14ac:dyDescent="0.25">
      <c r="M2695" s="20">
        <v>2694</v>
      </c>
      <c r="N2695" s="16">
        <v>112.07461696524304</v>
      </c>
      <c r="O2695" s="41">
        <f t="shared" si="52"/>
        <v>-0.27408749533175814</v>
      </c>
    </row>
    <row r="2696" spans="13:15" x14ac:dyDescent="0.25">
      <c r="M2696" s="20">
        <v>2695</v>
      </c>
      <c r="N2696" s="16">
        <v>271.68735310219347</v>
      </c>
      <c r="O2696" s="41">
        <f t="shared" si="52"/>
        <v>0.75973161735864969</v>
      </c>
    </row>
    <row r="2697" spans="13:15" x14ac:dyDescent="0.25">
      <c r="M2697" s="20">
        <v>2696</v>
      </c>
      <c r="N2697" s="16">
        <v>193.4108453623206</v>
      </c>
      <c r="O2697" s="41">
        <f t="shared" si="52"/>
        <v>0.25273103748822345</v>
      </c>
    </row>
    <row r="2698" spans="13:15" x14ac:dyDescent="0.25">
      <c r="M2698" s="20">
        <v>2697</v>
      </c>
      <c r="N2698" s="16">
        <v>121.17813043344978</v>
      </c>
      <c r="O2698" s="41">
        <f t="shared" si="52"/>
        <v>-0.21512361535671942</v>
      </c>
    </row>
    <row r="2699" spans="13:15" x14ac:dyDescent="0.25">
      <c r="M2699" s="20">
        <v>2698</v>
      </c>
      <c r="N2699" s="16">
        <v>292.04099746496587</v>
      </c>
      <c r="O2699" s="41">
        <f t="shared" si="52"/>
        <v>0.89156311818000722</v>
      </c>
    </row>
    <row r="2700" spans="13:15" x14ac:dyDescent="0.25">
      <c r="M2700" s="20">
        <v>2699</v>
      </c>
      <c r="N2700" s="16">
        <v>268.9122074361444</v>
      </c>
      <c r="O2700" s="41">
        <f t="shared" si="52"/>
        <v>0.7417568698572985</v>
      </c>
    </row>
    <row r="2701" spans="13:15" x14ac:dyDescent="0.25">
      <c r="M2701" s="20">
        <v>2700</v>
      </c>
      <c r="N2701" s="16">
        <v>250.37206006119547</v>
      </c>
      <c r="O2701" s="41">
        <f t="shared" si="52"/>
        <v>0.62167147333935802</v>
      </c>
    </row>
    <row r="2702" spans="13:15" x14ac:dyDescent="0.25">
      <c r="M2702" s="20">
        <v>2701</v>
      </c>
      <c r="N2702" s="16">
        <v>145.67296190399765</v>
      </c>
      <c r="O2702" s="41">
        <f t="shared" si="52"/>
        <v>-5.6469453105812861E-2</v>
      </c>
    </row>
    <row r="2703" spans="13:15" x14ac:dyDescent="0.25">
      <c r="M2703" s="20">
        <v>2702</v>
      </c>
      <c r="N2703" s="16">
        <v>140.9079797339019</v>
      </c>
      <c r="O2703" s="41">
        <f t="shared" si="52"/>
        <v>-8.733246415555318E-2</v>
      </c>
    </row>
    <row r="2704" spans="13:15" x14ac:dyDescent="0.25">
      <c r="M2704" s="20">
        <v>2703</v>
      </c>
      <c r="N2704" s="16">
        <v>198.01349550891854</v>
      </c>
      <c r="O2704" s="41">
        <f t="shared" si="52"/>
        <v>0.28254261647461187</v>
      </c>
    </row>
    <row r="2705" spans="13:15" x14ac:dyDescent="0.25">
      <c r="M2705" s="20">
        <v>2704</v>
      </c>
      <c r="N2705" s="16">
        <v>218.35145017507892</v>
      </c>
      <c r="O2705" s="41">
        <f t="shared" si="52"/>
        <v>0.41427249440156633</v>
      </c>
    </row>
    <row r="2706" spans="13:15" x14ac:dyDescent="0.25">
      <c r="M2706" s="20">
        <v>2705</v>
      </c>
      <c r="N2706" s="16">
        <v>332.24395792180161</v>
      </c>
      <c r="O2706" s="41">
        <f t="shared" si="52"/>
        <v>1.1519595621790129</v>
      </c>
    </row>
    <row r="2707" spans="13:15" x14ac:dyDescent="0.25">
      <c r="M2707" s="20">
        <v>2706</v>
      </c>
      <c r="N2707" s="16">
        <v>304.01936510331581</v>
      </c>
      <c r="O2707" s="41">
        <f t="shared" si="52"/>
        <v>0.96914756227307253</v>
      </c>
    </row>
    <row r="2708" spans="13:15" x14ac:dyDescent="0.25">
      <c r="M2708" s="20">
        <v>2707</v>
      </c>
      <c r="N2708" s="16">
        <v>190.55662036531379</v>
      </c>
      <c r="O2708" s="41">
        <f t="shared" si="52"/>
        <v>0.2342440894836948</v>
      </c>
    </row>
    <row r="2709" spans="13:15" x14ac:dyDescent="0.25">
      <c r="M2709" s="20">
        <v>2708</v>
      </c>
      <c r="N2709" s="16">
        <v>167.35824551950466</v>
      </c>
      <c r="O2709" s="41">
        <f t="shared" si="52"/>
        <v>8.3987137066212858E-2</v>
      </c>
    </row>
    <row r="2710" spans="13:15" x14ac:dyDescent="0.25">
      <c r="M2710" s="20">
        <v>2709</v>
      </c>
      <c r="N2710" s="16">
        <v>217.61078349783256</v>
      </c>
      <c r="O2710" s="41">
        <f t="shared" si="52"/>
        <v>0.40947516189789179</v>
      </c>
    </row>
    <row r="2711" spans="13:15" x14ac:dyDescent="0.25">
      <c r="M2711" s="20">
        <v>2710</v>
      </c>
      <c r="N2711" s="16">
        <v>162.64721378332257</v>
      </c>
      <c r="O2711" s="41">
        <f t="shared" si="52"/>
        <v>5.3473565485200103E-2</v>
      </c>
    </row>
    <row r="2712" spans="13:15" x14ac:dyDescent="0.25">
      <c r="M2712" s="20">
        <v>2711</v>
      </c>
      <c r="N2712" s="16">
        <v>130.49324533961081</v>
      </c>
      <c r="O2712" s="41">
        <f t="shared" si="52"/>
        <v>-0.15478918303025546</v>
      </c>
    </row>
    <row r="2713" spans="13:15" x14ac:dyDescent="0.25">
      <c r="M2713" s="20">
        <v>2712</v>
      </c>
      <c r="N2713" s="16">
        <v>144.78390807606229</v>
      </c>
      <c r="O2713" s="41">
        <f t="shared" si="52"/>
        <v>-6.2227896083330125E-2</v>
      </c>
    </row>
    <row r="2714" spans="13:15" x14ac:dyDescent="0.25">
      <c r="M2714" s="20">
        <v>2713</v>
      </c>
      <c r="N2714" s="16">
        <v>97.901630356263638</v>
      </c>
      <c r="O2714" s="41">
        <f t="shared" si="52"/>
        <v>-0.36588658853003642</v>
      </c>
    </row>
    <row r="2715" spans="13:15" x14ac:dyDescent="0.25">
      <c r="M2715" s="20">
        <v>2714</v>
      </c>
      <c r="N2715" s="16">
        <v>269.03582733514111</v>
      </c>
      <c r="O2715" s="41">
        <f t="shared" si="52"/>
        <v>0.74255756169044895</v>
      </c>
    </row>
    <row r="2716" spans="13:15" x14ac:dyDescent="0.25">
      <c r="M2716" s="20">
        <v>2715</v>
      </c>
      <c r="N2716" s="16">
        <v>223.77938616962186</v>
      </c>
      <c r="O2716" s="41">
        <f t="shared" si="52"/>
        <v>0.44942948819436701</v>
      </c>
    </row>
    <row r="2717" spans="13:15" x14ac:dyDescent="0.25">
      <c r="M2717" s="20">
        <v>2716</v>
      </c>
      <c r="N2717" s="16">
        <v>257.92001903479411</v>
      </c>
      <c r="O2717" s="41">
        <f t="shared" si="52"/>
        <v>0.67055995453182415</v>
      </c>
    </row>
    <row r="2718" spans="13:15" x14ac:dyDescent="0.25">
      <c r="M2718" s="20">
        <v>2717</v>
      </c>
      <c r="N2718" s="16">
        <v>189.75684698470508</v>
      </c>
      <c r="O2718" s="41">
        <f t="shared" si="52"/>
        <v>0.22906392011434762</v>
      </c>
    </row>
    <row r="2719" spans="13:15" x14ac:dyDescent="0.25">
      <c r="M2719" s="20">
        <v>2718</v>
      </c>
      <c r="N2719" s="16">
        <v>180.22393555146996</v>
      </c>
      <c r="O2719" s="41">
        <f t="shared" si="52"/>
        <v>0.16731880955620682</v>
      </c>
    </row>
    <row r="2720" spans="13:15" x14ac:dyDescent="0.25">
      <c r="M2720" s="20">
        <v>2719</v>
      </c>
      <c r="N2720" s="16">
        <v>181.30457690145303</v>
      </c>
      <c r="O2720" s="41">
        <f t="shared" si="52"/>
        <v>0.17431817382133352</v>
      </c>
    </row>
    <row r="2721" spans="13:15" x14ac:dyDescent="0.25">
      <c r="M2721" s="20">
        <v>2720</v>
      </c>
      <c r="N2721" s="16">
        <v>205.04863758361481</v>
      </c>
      <c r="O2721" s="41">
        <f t="shared" si="52"/>
        <v>0.32810955877095238</v>
      </c>
    </row>
    <row r="2722" spans="13:15" x14ac:dyDescent="0.25">
      <c r="M2722" s="20">
        <v>2721</v>
      </c>
      <c r="N2722" s="16">
        <v>114.05934442952062</v>
      </c>
      <c r="O2722" s="41">
        <f t="shared" si="52"/>
        <v>-0.26123232327148338</v>
      </c>
    </row>
    <row r="2723" spans="13:15" x14ac:dyDescent="0.25">
      <c r="M2723" s="20">
        <v>2722</v>
      </c>
      <c r="N2723" s="16">
        <v>234.69136979824799</v>
      </c>
      <c r="O2723" s="41">
        <f t="shared" si="52"/>
        <v>0.52010691347801874</v>
      </c>
    </row>
    <row r="2724" spans="13:15" x14ac:dyDescent="0.25">
      <c r="M2724" s="20">
        <v>2723</v>
      </c>
      <c r="N2724" s="16">
        <v>77.600470871877945</v>
      </c>
      <c r="O2724" s="41">
        <f t="shared" si="52"/>
        <v>-0.49737814235395084</v>
      </c>
    </row>
    <row r="2725" spans="13:15" x14ac:dyDescent="0.25">
      <c r="M2725" s="20">
        <v>2724</v>
      </c>
      <c r="N2725" s="16">
        <v>357.97699324342784</v>
      </c>
      <c r="O2725" s="41">
        <f t="shared" si="52"/>
        <v>1.3186336283400522</v>
      </c>
    </row>
    <row r="2726" spans="13:15" x14ac:dyDescent="0.25">
      <c r="M2726" s="20">
        <v>2725</v>
      </c>
      <c r="N2726" s="16">
        <v>369.79307243438848</v>
      </c>
      <c r="O2726" s="41">
        <f t="shared" si="52"/>
        <v>1.395166922614246</v>
      </c>
    </row>
    <row r="2727" spans="13:15" x14ac:dyDescent="0.25">
      <c r="M2727" s="20">
        <v>2726</v>
      </c>
      <c r="N2727" s="16">
        <v>343.18812253182244</v>
      </c>
      <c r="O2727" s="41">
        <f t="shared" si="52"/>
        <v>1.2228454251753194</v>
      </c>
    </row>
    <row r="2728" spans="13:15" x14ac:dyDescent="0.25">
      <c r="M2728" s="20">
        <v>2727</v>
      </c>
      <c r="N2728" s="16">
        <v>235.99529928384695</v>
      </c>
      <c r="O2728" s="41">
        <f t="shared" si="52"/>
        <v>0.52855252537866382</v>
      </c>
    </row>
    <row r="2729" spans="13:15" x14ac:dyDescent="0.25">
      <c r="M2729" s="20">
        <v>2728</v>
      </c>
      <c r="N2729" s="16">
        <v>94.740748204276201</v>
      </c>
      <c r="O2729" s="41">
        <f t="shared" si="52"/>
        <v>-0.38635976918450998</v>
      </c>
    </row>
    <row r="2730" spans="13:15" x14ac:dyDescent="0.25">
      <c r="M2730" s="20">
        <v>2729</v>
      </c>
      <c r="N2730" s="16">
        <v>273.10675029951381</v>
      </c>
      <c r="O2730" s="41">
        <f t="shared" si="52"/>
        <v>0.76892511899645077</v>
      </c>
    </row>
    <row r="2731" spans="13:15" x14ac:dyDescent="0.25">
      <c r="M2731" s="20">
        <v>2730</v>
      </c>
      <c r="N2731" s="16">
        <v>63.391318839389449</v>
      </c>
      <c r="O2731" s="41">
        <f t="shared" si="52"/>
        <v>-0.58941148068170413</v>
      </c>
    </row>
    <row r="2732" spans="13:15" x14ac:dyDescent="0.25">
      <c r="M2732" s="20">
        <v>2731</v>
      </c>
      <c r="N2732" s="16">
        <v>237.29395618156667</v>
      </c>
      <c r="O2732" s="41">
        <f t="shared" si="52"/>
        <v>0.53696398648248156</v>
      </c>
    </row>
    <row r="2733" spans="13:15" x14ac:dyDescent="0.25">
      <c r="M2733" s="20">
        <v>2732</v>
      </c>
      <c r="N2733" s="16">
        <v>301.7606790508259</v>
      </c>
      <c r="O2733" s="41">
        <f t="shared" si="52"/>
        <v>0.95451794770003628</v>
      </c>
    </row>
    <row r="2734" spans="13:15" x14ac:dyDescent="0.25">
      <c r="M2734" s="20">
        <v>2733</v>
      </c>
      <c r="N2734" s="16">
        <v>259.799965620308</v>
      </c>
      <c r="O2734" s="41">
        <f t="shared" si="52"/>
        <v>0.68273645596886334</v>
      </c>
    </row>
    <row r="2735" spans="13:15" x14ac:dyDescent="0.25">
      <c r="M2735" s="20">
        <v>2734</v>
      </c>
      <c r="N2735" s="16">
        <v>109.2839778269705</v>
      </c>
      <c r="O2735" s="41">
        <f t="shared" si="52"/>
        <v>-0.29216259477302475</v>
      </c>
    </row>
    <row r="2736" spans="13:15" x14ac:dyDescent="0.25">
      <c r="M2736" s="20">
        <v>2735</v>
      </c>
      <c r="N2736" s="16">
        <v>183.18569372248157</v>
      </c>
      <c r="O2736" s="41">
        <f t="shared" si="52"/>
        <v>0.18650225492820782</v>
      </c>
    </row>
    <row r="2737" spans="13:15" x14ac:dyDescent="0.25">
      <c r="M2737" s="20">
        <v>2736</v>
      </c>
      <c r="N2737" s="16">
        <v>209.34883239951421</v>
      </c>
      <c r="O2737" s="41">
        <f t="shared" si="52"/>
        <v>0.35596212051862253</v>
      </c>
    </row>
    <row r="2738" spans="13:15" x14ac:dyDescent="0.25">
      <c r="M2738" s="20">
        <v>2737</v>
      </c>
      <c r="N2738" s="16">
        <v>161.14856432233046</v>
      </c>
      <c r="O2738" s="41">
        <f t="shared" si="52"/>
        <v>4.3766743250992723E-2</v>
      </c>
    </row>
    <row r="2739" spans="13:15" x14ac:dyDescent="0.25">
      <c r="M2739" s="20">
        <v>2738</v>
      </c>
      <c r="N2739" s="16">
        <v>158.87637435452476</v>
      </c>
      <c r="O2739" s="41">
        <f t="shared" si="52"/>
        <v>2.9049663190630737E-2</v>
      </c>
    </row>
    <row r="2740" spans="13:15" x14ac:dyDescent="0.25">
      <c r="M2740" s="20">
        <v>2739</v>
      </c>
      <c r="N2740" s="16">
        <v>157.74345618594185</v>
      </c>
      <c r="O2740" s="41">
        <f t="shared" si="52"/>
        <v>2.171169954097385E-2</v>
      </c>
    </row>
    <row r="2741" spans="13:15" x14ac:dyDescent="0.25">
      <c r="M2741" s="20">
        <v>2740</v>
      </c>
      <c r="N2741" s="16">
        <v>146.61076813122631</v>
      </c>
      <c r="O2741" s="41">
        <f t="shared" si="52"/>
        <v>-5.0395238571471324E-2</v>
      </c>
    </row>
    <row r="2742" spans="13:15" x14ac:dyDescent="0.25">
      <c r="M2742" s="20">
        <v>2741</v>
      </c>
      <c r="N2742" s="16">
        <v>105.89014455077826</v>
      </c>
      <c r="O2742" s="41">
        <f t="shared" si="52"/>
        <v>-0.31414461068935995</v>
      </c>
    </row>
    <row r="2743" spans="13:15" x14ac:dyDescent="0.25">
      <c r="M2743" s="20">
        <v>2742</v>
      </c>
      <c r="N2743" s="16">
        <v>257.33319056117494</v>
      </c>
      <c r="O2743" s="41">
        <f t="shared" si="52"/>
        <v>0.66675903922530444</v>
      </c>
    </row>
    <row r="2744" spans="13:15" x14ac:dyDescent="0.25">
      <c r="M2744" s="20">
        <v>2743</v>
      </c>
      <c r="N2744" s="16">
        <v>114.35918466235177</v>
      </c>
      <c r="O2744" s="41">
        <f t="shared" si="52"/>
        <v>-0.25929024414323376</v>
      </c>
    </row>
    <row r="2745" spans="13:15" x14ac:dyDescent="0.25">
      <c r="M2745" s="20">
        <v>2744</v>
      </c>
      <c r="N2745" s="16">
        <v>157.9764736234406</v>
      </c>
      <c r="O2745" s="41">
        <f t="shared" si="52"/>
        <v>2.3220964317123283E-2</v>
      </c>
    </row>
    <row r="2746" spans="13:15" x14ac:dyDescent="0.25">
      <c r="M2746" s="20">
        <v>2745</v>
      </c>
      <c r="N2746" s="16">
        <v>110.96899573470823</v>
      </c>
      <c r="O2746" s="41">
        <f t="shared" si="52"/>
        <v>-0.28124865544458555</v>
      </c>
    </row>
    <row r="2747" spans="13:15" x14ac:dyDescent="0.25">
      <c r="M2747" s="20">
        <v>2746</v>
      </c>
      <c r="N2747" s="16">
        <v>113.17682459380686</v>
      </c>
      <c r="O2747" s="41">
        <f t="shared" si="52"/>
        <v>-0.26694844527760231</v>
      </c>
    </row>
    <row r="2748" spans="13:15" x14ac:dyDescent="0.25">
      <c r="M2748" s="20">
        <v>2747</v>
      </c>
      <c r="N2748" s="16">
        <v>154.91189863736747</v>
      </c>
      <c r="O2748" s="41">
        <f t="shared" si="52"/>
        <v>3.3715696537992557E-3</v>
      </c>
    </row>
    <row r="2749" spans="13:15" x14ac:dyDescent="0.25">
      <c r="M2749" s="20">
        <v>2748</v>
      </c>
      <c r="N2749" s="16">
        <v>160.67955239527737</v>
      </c>
      <c r="O2749" s="41">
        <f t="shared" si="52"/>
        <v>4.0728931194120133E-2</v>
      </c>
    </row>
    <row r="2750" spans="13:15" x14ac:dyDescent="0.25">
      <c r="M2750" s="20">
        <v>2749</v>
      </c>
      <c r="N2750" s="16">
        <v>213.48722359140035</v>
      </c>
      <c r="O2750" s="41">
        <f t="shared" si="52"/>
        <v>0.38276667267096864</v>
      </c>
    </row>
    <row r="2751" spans="13:15" x14ac:dyDescent="0.25">
      <c r="M2751" s="20">
        <v>2750</v>
      </c>
      <c r="N2751" s="16">
        <v>212.97244919960923</v>
      </c>
      <c r="O2751" s="41">
        <f t="shared" si="52"/>
        <v>0.37943245500239464</v>
      </c>
    </row>
    <row r="2752" spans="13:15" x14ac:dyDescent="0.25">
      <c r="M2752" s="20">
        <v>2751</v>
      </c>
      <c r="N2752" s="16">
        <v>179.77069439267069</v>
      </c>
      <c r="O2752" s="41">
        <f t="shared" si="52"/>
        <v>0.1643831454985305</v>
      </c>
    </row>
    <row r="2753" spans="13:15" x14ac:dyDescent="0.25">
      <c r="M2753" s="20">
        <v>2752</v>
      </c>
      <c r="N2753" s="16">
        <v>201.63519757099866</v>
      </c>
      <c r="O2753" s="41">
        <f t="shared" si="52"/>
        <v>0.30600054911124119</v>
      </c>
    </row>
    <row r="2754" spans="13:15" x14ac:dyDescent="0.25">
      <c r="M2754" s="20">
        <v>2753</v>
      </c>
      <c r="N2754" s="16">
        <v>197.57412302463996</v>
      </c>
      <c r="O2754" s="41">
        <f t="shared" si="52"/>
        <v>0.27969678046658975</v>
      </c>
    </row>
    <row r="2755" spans="13:15" x14ac:dyDescent="0.25">
      <c r="M2755" s="20">
        <v>2754</v>
      </c>
      <c r="N2755" s="16">
        <v>194.64180439510048</v>
      </c>
      <c r="O2755" s="41">
        <f t="shared" ref="O2755:O2818" si="53">N2755/$B$2-1</f>
        <v>0.26070401637340979</v>
      </c>
    </row>
    <row r="2756" spans="13:15" x14ac:dyDescent="0.25">
      <c r="M2756" s="20">
        <v>2755</v>
      </c>
      <c r="N2756" s="16">
        <v>113.45623770334457</v>
      </c>
      <c r="O2756" s="41">
        <f t="shared" si="53"/>
        <v>-0.26513867357662424</v>
      </c>
    </row>
    <row r="2757" spans="13:15" x14ac:dyDescent="0.25">
      <c r="M2757" s="20">
        <v>2756</v>
      </c>
      <c r="N2757" s="16">
        <v>226.13223581823951</v>
      </c>
      <c r="O2757" s="41">
        <f t="shared" si="53"/>
        <v>0.46466900475738604</v>
      </c>
    </row>
    <row r="2758" spans="13:15" x14ac:dyDescent="0.25">
      <c r="M2758" s="20">
        <v>2757</v>
      </c>
      <c r="N2758" s="16">
        <v>103.24190998785765</v>
      </c>
      <c r="O2758" s="41">
        <f t="shared" si="53"/>
        <v>-0.33129734907538433</v>
      </c>
    </row>
    <row r="2759" spans="13:15" x14ac:dyDescent="0.25">
      <c r="M2759" s="20">
        <v>2758</v>
      </c>
      <c r="N2759" s="16">
        <v>273.33596894323847</v>
      </c>
      <c r="O2759" s="41">
        <f t="shared" si="53"/>
        <v>0.77040977880871164</v>
      </c>
    </row>
    <row r="2760" spans="13:15" x14ac:dyDescent="0.25">
      <c r="M2760" s="20">
        <v>2759</v>
      </c>
      <c r="N2760" s="16">
        <v>188.72336168920833</v>
      </c>
      <c r="O2760" s="41">
        <f t="shared" si="53"/>
        <v>0.22236998780651307</v>
      </c>
    </row>
    <row r="2761" spans="13:15" x14ac:dyDescent="0.25">
      <c r="M2761" s="20">
        <v>2760</v>
      </c>
      <c r="N2761" s="16">
        <v>252.2860450980908</v>
      </c>
      <c r="O2761" s="41">
        <f t="shared" si="53"/>
        <v>0.63406844340851398</v>
      </c>
    </row>
    <row r="2762" spans="13:15" x14ac:dyDescent="0.25">
      <c r="M2762" s="20">
        <v>2761</v>
      </c>
      <c r="N2762" s="16">
        <v>191.21510647930106</v>
      </c>
      <c r="O2762" s="41">
        <f t="shared" si="53"/>
        <v>0.23850913465839296</v>
      </c>
    </row>
    <row r="2763" spans="13:15" x14ac:dyDescent="0.25">
      <c r="M2763" s="20">
        <v>2762</v>
      </c>
      <c r="N2763" s="16">
        <v>223.70678835969116</v>
      </c>
      <c r="O2763" s="41">
        <f t="shared" si="53"/>
        <v>0.44895926880422121</v>
      </c>
    </row>
    <row r="2764" spans="13:15" x14ac:dyDescent="0.25">
      <c r="M2764" s="20">
        <v>2763</v>
      </c>
      <c r="N2764" s="16">
        <v>196.42246256887645</v>
      </c>
      <c r="O2764" s="41">
        <f t="shared" si="53"/>
        <v>0.27223742215149582</v>
      </c>
    </row>
    <row r="2765" spans="13:15" x14ac:dyDescent="0.25">
      <c r="M2765" s="20">
        <v>2764</v>
      </c>
      <c r="N2765" s="16">
        <v>231.93970128741913</v>
      </c>
      <c r="O2765" s="41">
        <f t="shared" si="53"/>
        <v>0.50228422860253086</v>
      </c>
    </row>
    <row r="2766" spans="13:15" x14ac:dyDescent="0.25">
      <c r="M2766" s="20">
        <v>2765</v>
      </c>
      <c r="N2766" s="16">
        <v>102.72616842031468</v>
      </c>
      <c r="O2766" s="41">
        <f t="shared" si="53"/>
        <v>-0.334637831186269</v>
      </c>
    </row>
    <row r="2767" spans="13:15" x14ac:dyDescent="0.25">
      <c r="M2767" s="20">
        <v>2766</v>
      </c>
      <c r="N2767" s="16">
        <v>239.15050502825213</v>
      </c>
      <c r="O2767" s="41">
        <f t="shared" si="53"/>
        <v>0.54898893967731888</v>
      </c>
    </row>
    <row r="2768" spans="13:15" x14ac:dyDescent="0.25">
      <c r="M2768" s="20">
        <v>2767</v>
      </c>
      <c r="N2768" s="16">
        <v>252.009058074938</v>
      </c>
      <c r="O2768" s="41">
        <f t="shared" si="53"/>
        <v>0.63227438558184468</v>
      </c>
    </row>
    <row r="2769" spans="13:15" x14ac:dyDescent="0.25">
      <c r="M2769" s="20">
        <v>2768</v>
      </c>
      <c r="N2769" s="16">
        <v>158.98871602216465</v>
      </c>
      <c r="O2769" s="41">
        <f t="shared" si="53"/>
        <v>2.9777305394934395E-2</v>
      </c>
    </row>
    <row r="2770" spans="13:15" x14ac:dyDescent="0.25">
      <c r="M2770" s="20">
        <v>2769</v>
      </c>
      <c r="N2770" s="16">
        <v>274.15820416779189</v>
      </c>
      <c r="O2770" s="41">
        <f t="shared" si="53"/>
        <v>0.77573543458558691</v>
      </c>
    </row>
    <row r="2771" spans="13:15" x14ac:dyDescent="0.25">
      <c r="M2771" s="20">
        <v>2770</v>
      </c>
      <c r="N2771" s="16">
        <v>212.90067729540559</v>
      </c>
      <c r="O2771" s="41">
        <f t="shared" si="53"/>
        <v>0.37896758504204109</v>
      </c>
    </row>
    <row r="2772" spans="13:15" x14ac:dyDescent="0.25">
      <c r="M2772" s="20">
        <v>2771</v>
      </c>
      <c r="N2772" s="16">
        <v>215.05998381037531</v>
      </c>
      <c r="O2772" s="41">
        <f t="shared" si="53"/>
        <v>0.39295351373019582</v>
      </c>
    </row>
    <row r="2773" spans="13:15" x14ac:dyDescent="0.25">
      <c r="M2773" s="20">
        <v>2772</v>
      </c>
      <c r="N2773" s="16">
        <v>121.60120753986274</v>
      </c>
      <c r="O2773" s="41">
        <f t="shared" si="53"/>
        <v>-0.21238332526873926</v>
      </c>
    </row>
    <row r="2774" spans="13:15" x14ac:dyDescent="0.25">
      <c r="M2774" s="20">
        <v>2773</v>
      </c>
      <c r="N2774" s="16">
        <v>134.26846889685211</v>
      </c>
      <c r="O2774" s="41">
        <f t="shared" si="53"/>
        <v>-0.13033688453193015</v>
      </c>
    </row>
    <row r="2775" spans="13:15" x14ac:dyDescent="0.25">
      <c r="M2775" s="20">
        <v>2774</v>
      </c>
      <c r="N2775" s="16">
        <v>274.49737863722328</v>
      </c>
      <c r="O2775" s="41">
        <f t="shared" si="53"/>
        <v>0.77793228339302756</v>
      </c>
    </row>
    <row r="2776" spans="13:15" x14ac:dyDescent="0.25">
      <c r="M2776" s="20">
        <v>2775</v>
      </c>
      <c r="N2776" s="16">
        <v>338.78509421149312</v>
      </c>
      <c r="O2776" s="41">
        <f t="shared" si="53"/>
        <v>1.1943268060385108</v>
      </c>
    </row>
    <row r="2777" spans="13:15" x14ac:dyDescent="0.25">
      <c r="M2777" s="20">
        <v>2776</v>
      </c>
      <c r="N2777" s="16">
        <v>101.99481316401507</v>
      </c>
      <c r="O2777" s="41">
        <f t="shared" si="53"/>
        <v>-0.33937485318356364</v>
      </c>
    </row>
    <row r="2778" spans="13:15" x14ac:dyDescent="0.25">
      <c r="M2778" s="20">
        <v>2777</v>
      </c>
      <c r="N2778" s="16">
        <v>107.64542516201583</v>
      </c>
      <c r="O2778" s="41">
        <f t="shared" si="53"/>
        <v>-0.30277557656369147</v>
      </c>
    </row>
    <row r="2779" spans="13:15" x14ac:dyDescent="0.25">
      <c r="M2779" s="20">
        <v>2778</v>
      </c>
      <c r="N2779" s="16">
        <v>268.25181017254965</v>
      </c>
      <c r="O2779" s="41">
        <f t="shared" si="53"/>
        <v>0.73747944607773941</v>
      </c>
    </row>
    <row r="2780" spans="13:15" x14ac:dyDescent="0.25">
      <c r="M2780" s="20">
        <v>2779</v>
      </c>
      <c r="N2780" s="16">
        <v>134.75676766110891</v>
      </c>
      <c r="O2780" s="41">
        <f t="shared" si="53"/>
        <v>-0.12717415073380367</v>
      </c>
    </row>
    <row r="2781" spans="13:15" x14ac:dyDescent="0.25">
      <c r="M2781" s="20">
        <v>2780</v>
      </c>
      <c r="N2781" s="16">
        <v>322.01767002209249</v>
      </c>
      <c r="O2781" s="41">
        <f t="shared" si="53"/>
        <v>1.0857234200109915</v>
      </c>
    </row>
    <row r="2782" spans="13:15" x14ac:dyDescent="0.25">
      <c r="M2782" s="20">
        <v>2781</v>
      </c>
      <c r="N2782" s="16">
        <v>190.60207614871035</v>
      </c>
      <c r="O2782" s="41">
        <f t="shared" si="53"/>
        <v>0.23453850870608917</v>
      </c>
    </row>
    <row r="2783" spans="13:15" x14ac:dyDescent="0.25">
      <c r="M2783" s="20">
        <v>2782</v>
      </c>
      <c r="N2783" s="16">
        <v>234.05648718236782</v>
      </c>
      <c r="O2783" s="41">
        <f t="shared" si="53"/>
        <v>0.51599474925793642</v>
      </c>
    </row>
    <row r="2784" spans="13:15" x14ac:dyDescent="0.25">
      <c r="M2784" s="20">
        <v>2783</v>
      </c>
      <c r="N2784" s="16">
        <v>161.24423744926108</v>
      </c>
      <c r="O2784" s="41">
        <f t="shared" si="53"/>
        <v>4.438642254216707E-2</v>
      </c>
    </row>
    <row r="2785" spans="13:15" x14ac:dyDescent="0.25">
      <c r="M2785" s="20">
        <v>2784</v>
      </c>
      <c r="N2785" s="16">
        <v>272.48768750220108</v>
      </c>
      <c r="O2785" s="41">
        <f t="shared" si="53"/>
        <v>0.76491542047672656</v>
      </c>
    </row>
    <row r="2786" spans="13:15" x14ac:dyDescent="0.25">
      <c r="M2786" s="20">
        <v>2785</v>
      </c>
      <c r="N2786" s="16">
        <v>124.14899114471045</v>
      </c>
      <c r="O2786" s="41">
        <f t="shared" si="53"/>
        <v>-0.19588121240832912</v>
      </c>
    </row>
    <row r="2787" spans="13:15" x14ac:dyDescent="0.25">
      <c r="M2787" s="20">
        <v>2786</v>
      </c>
      <c r="N2787" s="16">
        <v>287.68269056656237</v>
      </c>
      <c r="O2787" s="41">
        <f t="shared" si="53"/>
        <v>0.86333416177220501</v>
      </c>
    </row>
    <row r="2788" spans="13:15" x14ac:dyDescent="0.25">
      <c r="M2788" s="20">
        <v>2787</v>
      </c>
      <c r="N2788" s="16">
        <v>155.52596856446402</v>
      </c>
      <c r="O2788" s="41">
        <f t="shared" si="53"/>
        <v>7.3489291210044883E-3</v>
      </c>
    </row>
    <row r="2789" spans="13:15" x14ac:dyDescent="0.25">
      <c r="M2789" s="20">
        <v>2788</v>
      </c>
      <c r="N2789" s="16">
        <v>189.61174492370546</v>
      </c>
      <c r="O2789" s="41">
        <f t="shared" si="53"/>
        <v>0.22812408731915346</v>
      </c>
    </row>
    <row r="2790" spans="13:15" x14ac:dyDescent="0.25">
      <c r="M2790" s="20">
        <v>2789</v>
      </c>
      <c r="N2790" s="16">
        <v>338.76427277606183</v>
      </c>
      <c r="O2790" s="41">
        <f t="shared" si="53"/>
        <v>1.1941919446331903</v>
      </c>
    </row>
    <row r="2791" spans="13:15" x14ac:dyDescent="0.25">
      <c r="M2791" s="20">
        <v>2790</v>
      </c>
      <c r="N2791" s="16">
        <v>274.24587090183979</v>
      </c>
      <c r="O2791" s="41">
        <f t="shared" si="53"/>
        <v>0.7763032560978258</v>
      </c>
    </row>
    <row r="2792" spans="13:15" x14ac:dyDescent="0.25">
      <c r="M2792" s="20">
        <v>2791</v>
      </c>
      <c r="N2792" s="16">
        <v>178.91431124856516</v>
      </c>
      <c r="O2792" s="41">
        <f t="shared" si="53"/>
        <v>0.15883631205910764</v>
      </c>
    </row>
    <row r="2793" spans="13:15" x14ac:dyDescent="0.25">
      <c r="M2793" s="20">
        <v>2792</v>
      </c>
      <c r="N2793" s="16">
        <v>219.34342551860806</v>
      </c>
      <c r="O2793" s="41">
        <f t="shared" si="53"/>
        <v>0.42069756482062193</v>
      </c>
    </row>
    <row r="2794" spans="13:15" x14ac:dyDescent="0.25">
      <c r="M2794" s="20">
        <v>2793</v>
      </c>
      <c r="N2794" s="16">
        <v>144.53446236676353</v>
      </c>
      <c r="O2794" s="41">
        <f t="shared" si="53"/>
        <v>-6.3843567539713098E-2</v>
      </c>
    </row>
    <row r="2795" spans="13:15" x14ac:dyDescent="0.25">
      <c r="M2795" s="20">
        <v>2794</v>
      </c>
      <c r="N2795" s="16">
        <v>122.24398993051953</v>
      </c>
      <c r="O2795" s="41">
        <f t="shared" si="53"/>
        <v>-0.20821999384015166</v>
      </c>
    </row>
    <row r="2796" spans="13:15" x14ac:dyDescent="0.25">
      <c r="M2796" s="20">
        <v>2795</v>
      </c>
      <c r="N2796" s="16">
        <v>127.70136260710997</v>
      </c>
      <c r="O2796" s="41">
        <f t="shared" si="53"/>
        <v>-0.17287233728915608</v>
      </c>
    </row>
    <row r="2797" spans="13:15" x14ac:dyDescent="0.25">
      <c r="M2797" s="20">
        <v>2796</v>
      </c>
      <c r="N2797" s="16">
        <v>156.04402257296178</v>
      </c>
      <c r="O2797" s="41">
        <f t="shared" si="53"/>
        <v>1.0704389019463578E-2</v>
      </c>
    </row>
    <row r="2798" spans="13:15" x14ac:dyDescent="0.25">
      <c r="M2798" s="20">
        <v>2797</v>
      </c>
      <c r="N2798" s="16">
        <v>149.36473190293302</v>
      </c>
      <c r="O2798" s="41">
        <f t="shared" si="53"/>
        <v>-3.2557687184566309E-2</v>
      </c>
    </row>
    <row r="2799" spans="13:15" x14ac:dyDescent="0.25">
      <c r="M2799" s="20">
        <v>2798</v>
      </c>
      <c r="N2799" s="16">
        <v>588.96928118990377</v>
      </c>
      <c r="O2799" s="41">
        <f t="shared" si="53"/>
        <v>2.8147814166860576</v>
      </c>
    </row>
    <row r="2800" spans="13:15" x14ac:dyDescent="0.25">
      <c r="M2800" s="20">
        <v>2799</v>
      </c>
      <c r="N2800" s="16">
        <v>106.79346843457752</v>
      </c>
      <c r="O2800" s="41">
        <f t="shared" si="53"/>
        <v>-0.30829373989656728</v>
      </c>
    </row>
    <row r="2801" spans="13:15" x14ac:dyDescent="0.25">
      <c r="M2801" s="20">
        <v>2800</v>
      </c>
      <c r="N2801" s="16">
        <v>153.21049733036696</v>
      </c>
      <c r="O2801" s="41">
        <f t="shared" si="53"/>
        <v>-7.6484857133637396E-3</v>
      </c>
    </row>
    <row r="2802" spans="13:15" x14ac:dyDescent="0.25">
      <c r="M2802" s="20">
        <v>2801</v>
      </c>
      <c r="N2802" s="16">
        <v>197.86367272673283</v>
      </c>
      <c r="O2802" s="41">
        <f t="shared" si="53"/>
        <v>0.28157220734881916</v>
      </c>
    </row>
    <row r="2803" spans="13:15" x14ac:dyDescent="0.25">
      <c r="M2803" s="20">
        <v>2802</v>
      </c>
      <c r="N2803" s="16">
        <v>351.74232058023239</v>
      </c>
      <c r="O2803" s="41">
        <f t="shared" si="53"/>
        <v>1.2782513636375064</v>
      </c>
    </row>
    <row r="2804" spans="13:15" x14ac:dyDescent="0.25">
      <c r="M2804" s="20">
        <v>2803</v>
      </c>
      <c r="N2804" s="16">
        <v>130.33741440185491</v>
      </c>
      <c r="O2804" s="41">
        <f t="shared" si="53"/>
        <v>-0.15579850725900801</v>
      </c>
    </row>
    <row r="2805" spans="13:15" x14ac:dyDescent="0.25">
      <c r="M2805" s="20">
        <v>2804</v>
      </c>
      <c r="N2805" s="16">
        <v>324.72479609619558</v>
      </c>
      <c r="O2805" s="41">
        <f t="shared" si="53"/>
        <v>1.1032576014529347</v>
      </c>
    </row>
    <row r="2806" spans="13:15" x14ac:dyDescent="0.25">
      <c r="M2806" s="20">
        <v>2805</v>
      </c>
      <c r="N2806" s="16">
        <v>165.62422492670174</v>
      </c>
      <c r="O2806" s="41">
        <f t="shared" si="53"/>
        <v>7.275580506836854E-2</v>
      </c>
    </row>
    <row r="2807" spans="13:15" x14ac:dyDescent="0.25">
      <c r="M2807" s="20">
        <v>2806</v>
      </c>
      <c r="N2807" s="16">
        <v>188.58714714719011</v>
      </c>
      <c r="O2807" s="41">
        <f t="shared" si="53"/>
        <v>0.22148771988496074</v>
      </c>
    </row>
    <row r="2808" spans="13:15" x14ac:dyDescent="0.25">
      <c r="M2808" s="20">
        <v>2807</v>
      </c>
      <c r="N2808" s="16">
        <v>182.27308143170853</v>
      </c>
      <c r="O2808" s="41">
        <f t="shared" si="53"/>
        <v>0.18059122269160843</v>
      </c>
    </row>
    <row r="2809" spans="13:15" x14ac:dyDescent="0.25">
      <c r="M2809" s="20">
        <v>2808</v>
      </c>
      <c r="N2809" s="16">
        <v>196.50977155855131</v>
      </c>
      <c r="O2809" s="41">
        <f t="shared" si="53"/>
        <v>0.27280292653679816</v>
      </c>
    </row>
    <row r="2810" spans="13:15" x14ac:dyDescent="0.25">
      <c r="M2810" s="20">
        <v>2809</v>
      </c>
      <c r="N2810" s="16">
        <v>224.89189460900803</v>
      </c>
      <c r="O2810" s="41">
        <f t="shared" si="53"/>
        <v>0.45663525707912545</v>
      </c>
    </row>
    <row r="2811" spans="13:15" x14ac:dyDescent="0.25">
      <c r="M2811" s="20">
        <v>2810</v>
      </c>
      <c r="N2811" s="16">
        <v>158.46326301716599</v>
      </c>
      <c r="O2811" s="41">
        <f t="shared" si="53"/>
        <v>2.6373921852144155E-2</v>
      </c>
    </row>
    <row r="2812" spans="13:15" x14ac:dyDescent="0.25">
      <c r="M2812" s="20">
        <v>2811</v>
      </c>
      <c r="N2812" s="16">
        <v>228.9504423583991</v>
      </c>
      <c r="O2812" s="41">
        <f t="shared" si="53"/>
        <v>0.48292265954234148</v>
      </c>
    </row>
    <row r="2813" spans="13:15" x14ac:dyDescent="0.25">
      <c r="M2813" s="20">
        <v>2812</v>
      </c>
      <c r="N2813" s="16">
        <v>236.4960488661701</v>
      </c>
      <c r="O2813" s="41">
        <f t="shared" si="53"/>
        <v>0.53179590370427077</v>
      </c>
    </row>
    <row r="2814" spans="13:15" x14ac:dyDescent="0.25">
      <c r="M2814" s="20">
        <v>2813</v>
      </c>
      <c r="N2814" s="16">
        <v>147.43674836928403</v>
      </c>
      <c r="O2814" s="41">
        <f t="shared" si="53"/>
        <v>-4.5045326168015154E-2</v>
      </c>
    </row>
    <row r="2815" spans="13:15" x14ac:dyDescent="0.25">
      <c r="M2815" s="20">
        <v>2814</v>
      </c>
      <c r="N2815" s="16">
        <v>132.51047645844886</v>
      </c>
      <c r="O2815" s="41">
        <f t="shared" si="53"/>
        <v>-0.14172348328822926</v>
      </c>
    </row>
    <row r="2816" spans="13:15" x14ac:dyDescent="0.25">
      <c r="M2816" s="20">
        <v>2815</v>
      </c>
      <c r="N2816" s="16">
        <v>172.72475774532046</v>
      </c>
      <c r="O2816" s="41">
        <f t="shared" si="53"/>
        <v>0.11874628625324779</v>
      </c>
    </row>
    <row r="2817" spans="13:15" x14ac:dyDescent="0.25">
      <c r="M2817" s="20">
        <v>2816</v>
      </c>
      <c r="N2817" s="16">
        <v>97.739267977529252</v>
      </c>
      <c r="O2817" s="41">
        <f t="shared" si="53"/>
        <v>-0.36693821720566711</v>
      </c>
    </row>
    <row r="2818" spans="13:15" x14ac:dyDescent="0.25">
      <c r="M2818" s="20">
        <v>2817</v>
      </c>
      <c r="N2818" s="16">
        <v>155.72709232756893</v>
      </c>
      <c r="O2818" s="41">
        <f t="shared" si="53"/>
        <v>8.6516170853010443E-3</v>
      </c>
    </row>
    <row r="2819" spans="13:15" x14ac:dyDescent="0.25">
      <c r="M2819" s="20">
        <v>2818</v>
      </c>
      <c r="N2819" s="16">
        <v>360.35147703412275</v>
      </c>
      <c r="O2819" s="41">
        <f t="shared" ref="O2819:O2882" si="54">N2819/$B$2-1</f>
        <v>1.3340132702471221</v>
      </c>
    </row>
    <row r="2820" spans="13:15" x14ac:dyDescent="0.25">
      <c r="M2820" s="20">
        <v>2819</v>
      </c>
      <c r="N2820" s="16">
        <v>168.81404306907521</v>
      </c>
      <c r="O2820" s="41">
        <f t="shared" si="54"/>
        <v>9.3416405477867226E-2</v>
      </c>
    </row>
    <row r="2821" spans="13:15" x14ac:dyDescent="0.25">
      <c r="M2821" s="20">
        <v>2820</v>
      </c>
      <c r="N2821" s="16">
        <v>180.00402255008404</v>
      </c>
      <c r="O2821" s="41">
        <f t="shared" si="54"/>
        <v>0.16589442282201294</v>
      </c>
    </row>
    <row r="2822" spans="13:15" x14ac:dyDescent="0.25">
      <c r="M2822" s="20">
        <v>2821</v>
      </c>
      <c r="N2822" s="16">
        <v>151.17323927634004</v>
      </c>
      <c r="O2822" s="41">
        <f t="shared" si="54"/>
        <v>-2.0843900845702423E-2</v>
      </c>
    </row>
    <row r="2823" spans="13:15" x14ac:dyDescent="0.25">
      <c r="M2823" s="20">
        <v>2822</v>
      </c>
      <c r="N2823" s="16">
        <v>140.37251448509477</v>
      </c>
      <c r="O2823" s="41">
        <f t="shared" si="54"/>
        <v>-9.0800697466981162E-2</v>
      </c>
    </row>
    <row r="2824" spans="13:15" x14ac:dyDescent="0.25">
      <c r="M2824" s="20">
        <v>2823</v>
      </c>
      <c r="N2824" s="16">
        <v>215.46630408061063</v>
      </c>
      <c r="O2824" s="41">
        <f t="shared" si="54"/>
        <v>0.39558526901119273</v>
      </c>
    </row>
    <row r="2825" spans="13:15" x14ac:dyDescent="0.25">
      <c r="M2825" s="20">
        <v>2824</v>
      </c>
      <c r="N2825" s="16">
        <v>514.43318509091353</v>
      </c>
      <c r="O2825" s="41">
        <f t="shared" si="54"/>
        <v>2.332007656913222</v>
      </c>
    </row>
    <row r="2826" spans="13:15" x14ac:dyDescent="0.25">
      <c r="M2826" s="20">
        <v>2825</v>
      </c>
      <c r="N2826" s="16">
        <v>307.50100178392699</v>
      </c>
      <c r="O2826" s="41">
        <f t="shared" si="54"/>
        <v>0.99169828492199397</v>
      </c>
    </row>
    <row r="2827" spans="13:15" x14ac:dyDescent="0.25">
      <c r="M2827" s="20">
        <v>2826</v>
      </c>
      <c r="N2827" s="16">
        <v>264.1428642648151</v>
      </c>
      <c r="O2827" s="41">
        <f t="shared" si="54"/>
        <v>0.71086561239981627</v>
      </c>
    </row>
    <row r="2828" spans="13:15" x14ac:dyDescent="0.25">
      <c r="M2828" s="20">
        <v>2827</v>
      </c>
      <c r="N2828" s="16">
        <v>196.92478926300001</v>
      </c>
      <c r="O2828" s="41">
        <f t="shared" si="54"/>
        <v>0.27549101550355726</v>
      </c>
    </row>
    <row r="2829" spans="13:15" x14ac:dyDescent="0.25">
      <c r="M2829" s="20">
        <v>2828</v>
      </c>
      <c r="N2829" s="16">
        <v>260.78220104006226</v>
      </c>
      <c r="O2829" s="41">
        <f t="shared" si="54"/>
        <v>0.68909844044879964</v>
      </c>
    </row>
    <row r="2830" spans="13:15" x14ac:dyDescent="0.25">
      <c r="M2830" s="20">
        <v>2829</v>
      </c>
      <c r="N2830" s="16">
        <v>156.57161699926118</v>
      </c>
      <c r="O2830" s="41">
        <f t="shared" si="54"/>
        <v>1.412164264757787E-2</v>
      </c>
    </row>
    <row r="2831" spans="13:15" x14ac:dyDescent="0.25">
      <c r="M2831" s="20">
        <v>2830</v>
      </c>
      <c r="N2831" s="16">
        <v>335.98122228737947</v>
      </c>
      <c r="O2831" s="41">
        <f t="shared" si="54"/>
        <v>1.1761659972281313</v>
      </c>
    </row>
    <row r="2832" spans="13:15" x14ac:dyDescent="0.25">
      <c r="M2832" s="20">
        <v>2831</v>
      </c>
      <c r="N2832" s="16">
        <v>276.96752639296329</v>
      </c>
      <c r="O2832" s="41">
        <f t="shared" si="54"/>
        <v>0.79393154524931364</v>
      </c>
    </row>
    <row r="2833" spans="13:15" x14ac:dyDescent="0.25">
      <c r="M2833" s="20">
        <v>2832</v>
      </c>
      <c r="N2833" s="16">
        <v>148.83825414665725</v>
      </c>
      <c r="O2833" s="41">
        <f t="shared" si="54"/>
        <v>-3.5967708089021277E-2</v>
      </c>
    </row>
    <row r="2834" spans="13:15" x14ac:dyDescent="0.25">
      <c r="M2834" s="20">
        <v>2833</v>
      </c>
      <c r="N2834" s="16">
        <v>159.87169107798269</v>
      </c>
      <c r="O2834" s="41">
        <f t="shared" si="54"/>
        <v>3.5496375882833053E-2</v>
      </c>
    </row>
    <row r="2835" spans="13:15" x14ac:dyDescent="0.25">
      <c r="M2835" s="20">
        <v>2834</v>
      </c>
      <c r="N2835" s="16">
        <v>151.89930565020245</v>
      </c>
      <c r="O2835" s="41">
        <f t="shared" si="54"/>
        <v>-1.6141135185844702E-2</v>
      </c>
    </row>
    <row r="2836" spans="13:15" x14ac:dyDescent="0.25">
      <c r="M2836" s="20">
        <v>2835</v>
      </c>
      <c r="N2836" s="16">
        <v>215.73914124878559</v>
      </c>
      <c r="O2836" s="41">
        <f t="shared" si="54"/>
        <v>0.39735244803423497</v>
      </c>
    </row>
    <row r="2837" spans="13:15" x14ac:dyDescent="0.25">
      <c r="M2837" s="20">
        <v>2836</v>
      </c>
      <c r="N2837" s="16">
        <v>181.56174794777667</v>
      </c>
      <c r="O2837" s="41">
        <f t="shared" si="54"/>
        <v>0.17598388264479392</v>
      </c>
    </row>
    <row r="2838" spans="13:15" x14ac:dyDescent="0.25">
      <c r="M2838" s="20">
        <v>2837</v>
      </c>
      <c r="N2838" s="16">
        <v>146.91812551892548</v>
      </c>
      <c r="O2838" s="41">
        <f t="shared" si="54"/>
        <v>-4.8404470481653195E-2</v>
      </c>
    </row>
    <row r="2839" spans="13:15" x14ac:dyDescent="0.25">
      <c r="M2839" s="20">
        <v>2838</v>
      </c>
      <c r="N2839" s="16">
        <v>102.98753834339369</v>
      </c>
      <c r="O2839" s="41">
        <f t="shared" si="54"/>
        <v>-0.33294492604284942</v>
      </c>
    </row>
    <row r="2840" spans="13:15" x14ac:dyDescent="0.25">
      <c r="M2840" s="20">
        <v>2839</v>
      </c>
      <c r="N2840" s="16">
        <v>114.78449423725428</v>
      </c>
      <c r="O2840" s="41">
        <f t="shared" si="54"/>
        <v>-0.25653549425305466</v>
      </c>
    </row>
    <row r="2841" spans="13:15" x14ac:dyDescent="0.25">
      <c r="M2841" s="20">
        <v>2840</v>
      </c>
      <c r="N2841" s="16">
        <v>165.92835856012152</v>
      </c>
      <c r="O2841" s="41">
        <f t="shared" si="54"/>
        <v>7.4725692751839823E-2</v>
      </c>
    </row>
    <row r="2842" spans="13:15" x14ac:dyDescent="0.25">
      <c r="M2842" s="20">
        <v>2841</v>
      </c>
      <c r="N2842" s="16">
        <v>150.28605815101398</v>
      </c>
      <c r="O2842" s="41">
        <f t="shared" si="54"/>
        <v>-2.6590214241353438E-2</v>
      </c>
    </row>
    <row r="2843" spans="13:15" x14ac:dyDescent="0.25">
      <c r="M2843" s="20">
        <v>2842</v>
      </c>
      <c r="N2843" s="16">
        <v>320.04103178995257</v>
      </c>
      <c r="O2843" s="41">
        <f t="shared" si="54"/>
        <v>1.0729206422833575</v>
      </c>
    </row>
    <row r="2844" spans="13:15" x14ac:dyDescent="0.25">
      <c r="M2844" s="20">
        <v>2843</v>
      </c>
      <c r="N2844" s="16">
        <v>252.05340285180873</v>
      </c>
      <c r="O2844" s="41">
        <f t="shared" si="54"/>
        <v>0.63256160876331835</v>
      </c>
    </row>
    <row r="2845" spans="13:15" x14ac:dyDescent="0.25">
      <c r="M2845" s="20">
        <v>2844</v>
      </c>
      <c r="N2845" s="16">
        <v>290.94565033207613</v>
      </c>
      <c r="O2845" s="41">
        <f t="shared" si="54"/>
        <v>0.8844685038752913</v>
      </c>
    </row>
    <row r="2846" spans="13:15" x14ac:dyDescent="0.25">
      <c r="M2846" s="20">
        <v>2845</v>
      </c>
      <c r="N2846" s="16">
        <v>250.50546918579545</v>
      </c>
      <c r="O2846" s="41">
        <f t="shared" si="54"/>
        <v>0.6225355704418627</v>
      </c>
    </row>
    <row r="2847" spans="13:15" x14ac:dyDescent="0.25">
      <c r="M2847" s="20">
        <v>2846</v>
      </c>
      <c r="N2847" s="16">
        <v>69.844626244498969</v>
      </c>
      <c r="O2847" s="41">
        <f t="shared" si="54"/>
        <v>-0.54761310859099288</v>
      </c>
    </row>
    <row r="2848" spans="13:15" x14ac:dyDescent="0.25">
      <c r="M2848" s="20">
        <v>2847</v>
      </c>
      <c r="N2848" s="16">
        <v>169.57229300304866</v>
      </c>
      <c r="O2848" s="41">
        <f t="shared" si="54"/>
        <v>9.8327625552845577E-2</v>
      </c>
    </row>
    <row r="2849" spans="13:15" x14ac:dyDescent="0.25">
      <c r="M2849" s="20">
        <v>2848</v>
      </c>
      <c r="N2849" s="16">
        <v>152.04438286131108</v>
      </c>
      <c r="O2849" s="41">
        <f t="shared" si="54"/>
        <v>-1.5201463344549859E-2</v>
      </c>
    </row>
    <row r="2850" spans="13:15" x14ac:dyDescent="0.25">
      <c r="M2850" s="20">
        <v>2849</v>
      </c>
      <c r="N2850" s="16">
        <v>275.85924900371299</v>
      </c>
      <c r="O2850" s="41">
        <f t="shared" si="54"/>
        <v>0.78675318107299552</v>
      </c>
    </row>
    <row r="2851" spans="13:15" x14ac:dyDescent="0.25">
      <c r="M2851" s="20">
        <v>2850</v>
      </c>
      <c r="N2851" s="16">
        <v>183.31052124051308</v>
      </c>
      <c r="O2851" s="41">
        <f t="shared" si="54"/>
        <v>0.18731076856599138</v>
      </c>
    </row>
    <row r="2852" spans="13:15" x14ac:dyDescent="0.25">
      <c r="M2852" s="20">
        <v>2851</v>
      </c>
      <c r="N2852" s="16">
        <v>167.57373353226134</v>
      </c>
      <c r="O2852" s="41">
        <f t="shared" si="54"/>
        <v>8.5382862943328197E-2</v>
      </c>
    </row>
    <row r="2853" spans="13:15" x14ac:dyDescent="0.25">
      <c r="M2853" s="20">
        <v>2852</v>
      </c>
      <c r="N2853" s="16">
        <v>322.35330219671579</v>
      </c>
      <c r="O2853" s="41">
        <f t="shared" si="54"/>
        <v>1.0878973252102715</v>
      </c>
    </row>
    <row r="2854" spans="13:15" x14ac:dyDescent="0.25">
      <c r="M2854" s="20">
        <v>2853</v>
      </c>
      <c r="N2854" s="16">
        <v>210.5814223441663</v>
      </c>
      <c r="O2854" s="41">
        <f t="shared" si="54"/>
        <v>0.36394566289582997</v>
      </c>
    </row>
    <row r="2855" spans="13:15" x14ac:dyDescent="0.25">
      <c r="M2855" s="20">
        <v>2854</v>
      </c>
      <c r="N2855" s="16">
        <v>166.57660169201966</v>
      </c>
      <c r="O2855" s="41">
        <f t="shared" si="54"/>
        <v>7.8924393655328995E-2</v>
      </c>
    </row>
    <row r="2856" spans="13:15" x14ac:dyDescent="0.25">
      <c r="M2856" s="20">
        <v>2855</v>
      </c>
      <c r="N2856" s="16">
        <v>188.64195118275185</v>
      </c>
      <c r="O2856" s="41">
        <f t="shared" si="54"/>
        <v>0.22184268817124897</v>
      </c>
    </row>
    <row r="2857" spans="13:15" x14ac:dyDescent="0.25">
      <c r="M2857" s="20">
        <v>2856</v>
      </c>
      <c r="N2857" s="16">
        <v>126.02855507490321</v>
      </c>
      <c r="O2857" s="41">
        <f t="shared" si="54"/>
        <v>-0.18370718944759534</v>
      </c>
    </row>
    <row r="2858" spans="13:15" x14ac:dyDescent="0.25">
      <c r="M2858" s="20">
        <v>2857</v>
      </c>
      <c r="N2858" s="16">
        <v>230.97515111440717</v>
      </c>
      <c r="O2858" s="41">
        <f t="shared" si="54"/>
        <v>0.49603679228796893</v>
      </c>
    </row>
    <row r="2859" spans="13:15" x14ac:dyDescent="0.25">
      <c r="M2859" s="20">
        <v>2858</v>
      </c>
      <c r="N2859" s="16">
        <v>169.12830917686026</v>
      </c>
      <c r="O2859" s="41">
        <f t="shared" si="54"/>
        <v>9.54519216688825E-2</v>
      </c>
    </row>
    <row r="2860" spans="13:15" x14ac:dyDescent="0.25">
      <c r="M2860" s="20">
        <v>2859</v>
      </c>
      <c r="N2860" s="16">
        <v>270.861909527921</v>
      </c>
      <c r="O2860" s="41">
        <f t="shared" si="54"/>
        <v>0.75438518095148122</v>
      </c>
    </row>
    <row r="2861" spans="13:15" x14ac:dyDescent="0.25">
      <c r="M2861" s="20">
        <v>2860</v>
      </c>
      <c r="N2861" s="16">
        <v>209.48628143293652</v>
      </c>
      <c r="O2861" s="41">
        <f t="shared" si="54"/>
        <v>0.35685238429839328</v>
      </c>
    </row>
    <row r="2862" spans="13:15" x14ac:dyDescent="0.25">
      <c r="M2862" s="20">
        <v>2861</v>
      </c>
      <c r="N2862" s="16">
        <v>287.64568248153785</v>
      </c>
      <c r="O2862" s="41">
        <f t="shared" si="54"/>
        <v>0.86309445868491763</v>
      </c>
    </row>
    <row r="2863" spans="13:15" x14ac:dyDescent="0.25">
      <c r="M2863" s="20">
        <v>2862</v>
      </c>
      <c r="N2863" s="16">
        <v>335.67586638221979</v>
      </c>
      <c r="O2863" s="41">
        <f t="shared" si="54"/>
        <v>1.1741881928337747</v>
      </c>
    </row>
    <row r="2864" spans="13:15" x14ac:dyDescent="0.25">
      <c r="M2864" s="20">
        <v>2863</v>
      </c>
      <c r="N2864" s="16">
        <v>224.65350596107743</v>
      </c>
      <c r="O2864" s="41">
        <f t="shared" si="54"/>
        <v>0.45509120272328984</v>
      </c>
    </row>
    <row r="2865" spans="13:15" x14ac:dyDescent="0.25">
      <c r="M2865" s="20">
        <v>2864</v>
      </c>
      <c r="N2865" s="16">
        <v>192.14939468092538</v>
      </c>
      <c r="O2865" s="41">
        <f t="shared" si="54"/>
        <v>0.24456056277733462</v>
      </c>
    </row>
    <row r="2866" spans="13:15" x14ac:dyDescent="0.25">
      <c r="M2866" s="20">
        <v>2865</v>
      </c>
      <c r="N2866" s="16">
        <v>178.01996824917262</v>
      </c>
      <c r="O2866" s="41">
        <f t="shared" si="54"/>
        <v>0.15304361087215756</v>
      </c>
    </row>
    <row r="2867" spans="13:15" x14ac:dyDescent="0.25">
      <c r="M2867" s="20">
        <v>2866</v>
      </c>
      <c r="N2867" s="16">
        <v>89.486497301747065</v>
      </c>
      <c r="O2867" s="41">
        <f t="shared" si="54"/>
        <v>-0.4203917965613525</v>
      </c>
    </row>
    <row r="2868" spans="13:15" x14ac:dyDescent="0.25">
      <c r="M2868" s="20">
        <v>2867</v>
      </c>
      <c r="N2868" s="16">
        <v>99.812087439012984</v>
      </c>
      <c r="O2868" s="41">
        <f t="shared" si="54"/>
        <v>-0.35351246918390611</v>
      </c>
    </row>
    <row r="2869" spans="13:15" x14ac:dyDescent="0.25">
      <c r="M2869" s="20">
        <v>2868</v>
      </c>
      <c r="N2869" s="16">
        <v>150.3264314554232</v>
      </c>
      <c r="O2869" s="41">
        <f t="shared" si="54"/>
        <v>-2.6328714471655079E-2</v>
      </c>
    </row>
    <row r="2870" spans="13:15" x14ac:dyDescent="0.25">
      <c r="M2870" s="20">
        <v>2869</v>
      </c>
      <c r="N2870" s="16">
        <v>273.06138313332173</v>
      </c>
      <c r="O2870" s="41">
        <f t="shared" si="54"/>
        <v>0.76863127375180995</v>
      </c>
    </row>
    <row r="2871" spans="13:15" x14ac:dyDescent="0.25">
      <c r="M2871" s="20">
        <v>2870</v>
      </c>
      <c r="N2871" s="16">
        <v>112.52443145005506</v>
      </c>
      <c r="O2871" s="41">
        <f t="shared" si="54"/>
        <v>-0.27117402600081042</v>
      </c>
    </row>
    <row r="2872" spans="13:15" x14ac:dyDescent="0.25">
      <c r="M2872" s="20">
        <v>2871</v>
      </c>
      <c r="N2872" s="16">
        <v>206.24305005273388</v>
      </c>
      <c r="O2872" s="41">
        <f t="shared" si="54"/>
        <v>0.33584582386418127</v>
      </c>
    </row>
    <row r="2873" spans="13:15" x14ac:dyDescent="0.25">
      <c r="M2873" s="20">
        <v>2872</v>
      </c>
      <c r="N2873" s="16">
        <v>142.59493206582323</v>
      </c>
      <c r="O2873" s="41">
        <f t="shared" si="54"/>
        <v>-7.6405995471741317E-2</v>
      </c>
    </row>
    <row r="2874" spans="13:15" x14ac:dyDescent="0.25">
      <c r="M2874" s="20">
        <v>2873</v>
      </c>
      <c r="N2874" s="16">
        <v>262.72390193200675</v>
      </c>
      <c r="O2874" s="41">
        <f t="shared" si="54"/>
        <v>0.70167492739967718</v>
      </c>
    </row>
    <row r="2875" spans="13:15" x14ac:dyDescent="0.25">
      <c r="M2875" s="20">
        <v>2874</v>
      </c>
      <c r="N2875" s="16">
        <v>143.63375145674308</v>
      </c>
      <c r="O2875" s="41">
        <f t="shared" si="54"/>
        <v>-6.9677513979857775E-2</v>
      </c>
    </row>
    <row r="2876" spans="13:15" x14ac:dyDescent="0.25">
      <c r="M2876" s="20">
        <v>2875</v>
      </c>
      <c r="N2876" s="16">
        <v>177.84151579134391</v>
      </c>
      <c r="O2876" s="41">
        <f t="shared" si="54"/>
        <v>0.15188776600617127</v>
      </c>
    </row>
    <row r="2877" spans="13:15" x14ac:dyDescent="0.25">
      <c r="M2877" s="20">
        <v>2876</v>
      </c>
      <c r="N2877" s="16">
        <v>206.77603357735316</v>
      </c>
      <c r="O2877" s="41">
        <f t="shared" si="54"/>
        <v>0.33929798293266389</v>
      </c>
    </row>
    <row r="2878" spans="13:15" x14ac:dyDescent="0.25">
      <c r="M2878" s="20">
        <v>2877</v>
      </c>
      <c r="N2878" s="16">
        <v>169.15196817955112</v>
      </c>
      <c r="O2878" s="41">
        <f t="shared" si="54"/>
        <v>9.5605162129267951E-2</v>
      </c>
    </row>
    <row r="2879" spans="13:15" x14ac:dyDescent="0.25">
      <c r="M2879" s="20">
        <v>2878</v>
      </c>
      <c r="N2879" s="16">
        <v>86.634668631375106</v>
      </c>
      <c r="O2879" s="41">
        <f t="shared" si="54"/>
        <v>-0.43886322344685702</v>
      </c>
    </row>
    <row r="2880" spans="13:15" x14ac:dyDescent="0.25">
      <c r="M2880" s="20">
        <v>2879</v>
      </c>
      <c r="N2880" s="16">
        <v>154.65707929025319</v>
      </c>
      <c r="O2880" s="41">
        <f t="shared" si="54"/>
        <v>1.7210928954534133E-3</v>
      </c>
    </row>
    <row r="2881" spans="13:15" x14ac:dyDescent="0.25">
      <c r="M2881" s="20">
        <v>2880</v>
      </c>
      <c r="N2881" s="16">
        <v>118.91533840982368</v>
      </c>
      <c r="O2881" s="41">
        <f t="shared" si="54"/>
        <v>-0.2297798244957</v>
      </c>
    </row>
    <row r="2882" spans="13:15" x14ac:dyDescent="0.25">
      <c r="M2882" s="20">
        <v>2881</v>
      </c>
      <c r="N2882" s="16">
        <v>204.53648158113742</v>
      </c>
      <c r="O2882" s="41">
        <f t="shared" si="54"/>
        <v>0.32479230053169794</v>
      </c>
    </row>
    <row r="2883" spans="13:15" x14ac:dyDescent="0.25">
      <c r="M2883" s="20">
        <v>2882</v>
      </c>
      <c r="N2883" s="16">
        <v>202.15434627758705</v>
      </c>
      <c r="O2883" s="41">
        <f t="shared" ref="O2883:O2946" si="55">N2883/$B$2-1</f>
        <v>0.30936309942012818</v>
      </c>
    </row>
    <row r="2884" spans="13:15" x14ac:dyDescent="0.25">
      <c r="M2884" s="20">
        <v>2883</v>
      </c>
      <c r="N2884" s="16">
        <v>331.24001923629743</v>
      </c>
      <c r="O2884" s="41">
        <f t="shared" si="55"/>
        <v>1.1454570046377839</v>
      </c>
    </row>
    <row r="2885" spans="13:15" x14ac:dyDescent="0.25">
      <c r="M2885" s="20">
        <v>2884</v>
      </c>
      <c r="N2885" s="16">
        <v>139.96281137401931</v>
      </c>
      <c r="O2885" s="41">
        <f t="shared" si="55"/>
        <v>-9.3454363565375176E-2</v>
      </c>
    </row>
    <row r="2886" spans="13:15" x14ac:dyDescent="0.25">
      <c r="M2886" s="20">
        <v>2885</v>
      </c>
      <c r="N2886" s="16">
        <v>509.92994515649798</v>
      </c>
      <c r="O2886" s="41">
        <f t="shared" si="55"/>
        <v>2.3028399624929285</v>
      </c>
    </row>
    <row r="2887" spans="13:15" x14ac:dyDescent="0.25">
      <c r="M2887" s="20">
        <v>2886</v>
      </c>
      <c r="N2887" s="16">
        <v>320.48778073071469</v>
      </c>
      <c r="O2887" s="41">
        <f t="shared" si="55"/>
        <v>1.0758142559429706</v>
      </c>
    </row>
    <row r="2888" spans="13:15" x14ac:dyDescent="0.25">
      <c r="M2888" s="20">
        <v>2887</v>
      </c>
      <c r="N2888" s="16">
        <v>216.22517939719506</v>
      </c>
      <c r="O2888" s="41">
        <f t="shared" si="55"/>
        <v>0.40050053971841759</v>
      </c>
    </row>
    <row r="2889" spans="13:15" x14ac:dyDescent="0.25">
      <c r="M2889" s="20">
        <v>2888</v>
      </c>
      <c r="N2889" s="16">
        <v>147.27035734278476</v>
      </c>
      <c r="O2889" s="41">
        <f t="shared" si="55"/>
        <v>-4.6123048582519255E-2</v>
      </c>
    </row>
    <row r="2890" spans="13:15" x14ac:dyDescent="0.25">
      <c r="M2890" s="20">
        <v>2889</v>
      </c>
      <c r="N2890" s="16">
        <v>217.9853009015664</v>
      </c>
      <c r="O2890" s="41">
        <f t="shared" si="55"/>
        <v>0.41190092853397675</v>
      </c>
    </row>
    <row r="2891" spans="13:15" x14ac:dyDescent="0.25">
      <c r="M2891" s="20">
        <v>2890</v>
      </c>
      <c r="N2891" s="16">
        <v>129.45891485249615</v>
      </c>
      <c r="O2891" s="41">
        <f t="shared" si="55"/>
        <v>-0.16148858968349411</v>
      </c>
    </row>
    <row r="2892" spans="13:15" x14ac:dyDescent="0.25">
      <c r="M2892" s="20">
        <v>2891</v>
      </c>
      <c r="N2892" s="16">
        <v>213.41970666691361</v>
      </c>
      <c r="O2892" s="41">
        <f t="shared" si="55"/>
        <v>0.38232936241206428</v>
      </c>
    </row>
    <row r="2893" spans="13:15" x14ac:dyDescent="0.25">
      <c r="M2893" s="20">
        <v>2892</v>
      </c>
      <c r="N2893" s="16">
        <v>133.48607187411608</v>
      </c>
      <c r="O2893" s="41">
        <f t="shared" si="55"/>
        <v>-0.13540450642347257</v>
      </c>
    </row>
    <row r="2894" spans="13:15" x14ac:dyDescent="0.25">
      <c r="M2894" s="20">
        <v>2893</v>
      </c>
      <c r="N2894" s="16">
        <v>210.71471510763203</v>
      </c>
      <c r="O2894" s="41">
        <f t="shared" si="55"/>
        <v>0.36480900632185809</v>
      </c>
    </row>
    <row r="2895" spans="13:15" x14ac:dyDescent="0.25">
      <c r="M2895" s="20">
        <v>2894</v>
      </c>
      <c r="N2895" s="16">
        <v>222.66040582854473</v>
      </c>
      <c r="O2895" s="41">
        <f t="shared" si="55"/>
        <v>0.44218180050146372</v>
      </c>
    </row>
    <row r="2896" spans="13:15" x14ac:dyDescent="0.25">
      <c r="M2896" s="20">
        <v>2895</v>
      </c>
      <c r="N2896" s="16">
        <v>253.48578083779091</v>
      </c>
      <c r="O2896" s="41">
        <f t="shared" si="55"/>
        <v>0.64183918757278624</v>
      </c>
    </row>
    <row r="2897" spans="13:15" x14ac:dyDescent="0.25">
      <c r="M2897" s="20">
        <v>2896</v>
      </c>
      <c r="N2897" s="16">
        <v>292.12670540077482</v>
      </c>
      <c r="O2897" s="41">
        <f t="shared" si="55"/>
        <v>0.89211825246498377</v>
      </c>
    </row>
    <row r="2898" spans="13:15" x14ac:dyDescent="0.25">
      <c r="M2898" s="20">
        <v>2897</v>
      </c>
      <c r="N2898" s="16">
        <v>233.81618714396816</v>
      </c>
      <c r="O2898" s="41">
        <f t="shared" si="55"/>
        <v>0.51443831473716828</v>
      </c>
    </row>
    <row r="2899" spans="13:15" x14ac:dyDescent="0.25">
      <c r="M2899" s="20">
        <v>2898</v>
      </c>
      <c r="N2899" s="16">
        <v>145.25641780207121</v>
      </c>
      <c r="O2899" s="41">
        <f t="shared" si="55"/>
        <v>-5.9167428620000573E-2</v>
      </c>
    </row>
    <row r="2900" spans="13:15" x14ac:dyDescent="0.25">
      <c r="M2900" s="20">
        <v>2899</v>
      </c>
      <c r="N2900" s="16">
        <v>213.16076920167771</v>
      </c>
      <c r="O2900" s="41">
        <f t="shared" si="55"/>
        <v>0.38065221241118485</v>
      </c>
    </row>
    <row r="2901" spans="13:15" x14ac:dyDescent="0.25">
      <c r="M2901" s="20">
        <v>2900</v>
      </c>
      <c r="N2901" s="16">
        <v>258.00582015864785</v>
      </c>
      <c r="O2901" s="41">
        <f t="shared" si="55"/>
        <v>0.67111569240009938</v>
      </c>
    </row>
    <row r="2902" spans="13:15" x14ac:dyDescent="0.25">
      <c r="M2902" s="20">
        <v>2901</v>
      </c>
      <c r="N2902" s="16">
        <v>277.16538174707676</v>
      </c>
      <c r="O2902" s="41">
        <f t="shared" si="55"/>
        <v>0.79521306357661747</v>
      </c>
    </row>
    <row r="2903" spans="13:15" x14ac:dyDescent="0.25">
      <c r="M2903" s="20">
        <v>2902</v>
      </c>
      <c r="N2903" s="16">
        <v>147.92970659521751</v>
      </c>
      <c r="O2903" s="41">
        <f t="shared" si="55"/>
        <v>-4.1852412819980644E-2</v>
      </c>
    </row>
    <row r="2904" spans="13:15" x14ac:dyDescent="0.25">
      <c r="M2904" s="20">
        <v>2903</v>
      </c>
      <c r="N2904" s="16">
        <v>126.85134171587009</v>
      </c>
      <c r="O2904" s="41">
        <f t="shared" si="55"/>
        <v>-0.17837796212097357</v>
      </c>
    </row>
    <row r="2905" spans="13:15" x14ac:dyDescent="0.25">
      <c r="M2905" s="20">
        <v>2904</v>
      </c>
      <c r="N2905" s="16">
        <v>224.3425495268078</v>
      </c>
      <c r="O2905" s="41">
        <f t="shared" si="55"/>
        <v>0.45307712344150763</v>
      </c>
    </row>
    <row r="2906" spans="13:15" x14ac:dyDescent="0.25">
      <c r="M2906" s="20">
        <v>2905</v>
      </c>
      <c r="N2906" s="16">
        <v>240.17450776611949</v>
      </c>
      <c r="O2906" s="41">
        <f t="shared" si="55"/>
        <v>0.55562145301852417</v>
      </c>
    </row>
    <row r="2907" spans="13:15" x14ac:dyDescent="0.25">
      <c r="M2907" s="20">
        <v>2906</v>
      </c>
      <c r="N2907" s="16">
        <v>391.48347672785786</v>
      </c>
      <c r="O2907" s="41">
        <f t="shared" si="55"/>
        <v>1.5356566796555051</v>
      </c>
    </row>
    <row r="2908" spans="13:15" x14ac:dyDescent="0.25">
      <c r="M2908" s="20">
        <v>2907</v>
      </c>
      <c r="N2908" s="16">
        <v>302.16451899306855</v>
      </c>
      <c r="O2908" s="41">
        <f t="shared" si="55"/>
        <v>0.95713363778130933</v>
      </c>
    </row>
    <row r="2909" spans="13:15" x14ac:dyDescent="0.25">
      <c r="M2909" s="20">
        <v>2908</v>
      </c>
      <c r="N2909" s="16">
        <v>104.70228957518498</v>
      </c>
      <c r="O2909" s="41">
        <f t="shared" si="55"/>
        <v>-0.32183840259215057</v>
      </c>
    </row>
    <row r="2910" spans="13:15" x14ac:dyDescent="0.25">
      <c r="M2910" s="20">
        <v>2909</v>
      </c>
      <c r="N2910" s="16">
        <v>133.8343698441825</v>
      </c>
      <c r="O2910" s="41">
        <f t="shared" si="55"/>
        <v>-0.13314856427824806</v>
      </c>
    </row>
    <row r="2911" spans="13:15" x14ac:dyDescent="0.25">
      <c r="M2911" s="20">
        <v>2910</v>
      </c>
      <c r="N2911" s="16">
        <v>77.525212146833653</v>
      </c>
      <c r="O2911" s="41">
        <f t="shared" si="55"/>
        <v>-0.49786559661499896</v>
      </c>
    </row>
    <row r="2912" spans="13:15" x14ac:dyDescent="0.25">
      <c r="M2912" s="20">
        <v>2911</v>
      </c>
      <c r="N2912" s="16">
        <v>331.5697841763668</v>
      </c>
      <c r="O2912" s="41">
        <f t="shared" si="55"/>
        <v>1.1475929074860778</v>
      </c>
    </row>
    <row r="2913" spans="13:15" x14ac:dyDescent="0.25">
      <c r="M2913" s="20">
        <v>2912</v>
      </c>
      <c r="N2913" s="16">
        <v>104.37294657007479</v>
      </c>
      <c r="O2913" s="41">
        <f t="shared" si="55"/>
        <v>-0.32397157254809739</v>
      </c>
    </row>
    <row r="2914" spans="13:15" x14ac:dyDescent="0.25">
      <c r="M2914" s="20">
        <v>2913</v>
      </c>
      <c r="N2914" s="16">
        <v>121.20039204826176</v>
      </c>
      <c r="O2914" s="41">
        <f t="shared" si="55"/>
        <v>-0.214979425842593</v>
      </c>
    </row>
    <row r="2915" spans="13:15" x14ac:dyDescent="0.25">
      <c r="M2915" s="20">
        <v>2914</v>
      </c>
      <c r="N2915" s="16">
        <v>203.68275652462142</v>
      </c>
      <c r="O2915" s="41">
        <f t="shared" si="55"/>
        <v>0.31926268364917276</v>
      </c>
    </row>
    <row r="2916" spans="13:15" x14ac:dyDescent="0.25">
      <c r="M2916" s="20">
        <v>2915</v>
      </c>
      <c r="N2916" s="16">
        <v>134.93732133040896</v>
      </c>
      <c r="O2916" s="41">
        <f t="shared" si="55"/>
        <v>-0.12600469622342791</v>
      </c>
    </row>
    <row r="2917" spans="13:15" x14ac:dyDescent="0.25">
      <c r="M2917" s="20">
        <v>2916</v>
      </c>
      <c r="N2917" s="16">
        <v>183.66542887545614</v>
      </c>
      <c r="O2917" s="41">
        <f t="shared" si="55"/>
        <v>0.18960952181791901</v>
      </c>
    </row>
    <row r="2918" spans="13:15" x14ac:dyDescent="0.25">
      <c r="M2918" s="20">
        <v>2917</v>
      </c>
      <c r="N2918" s="16">
        <v>324.4020844213785</v>
      </c>
      <c r="O2918" s="41">
        <f t="shared" si="55"/>
        <v>1.1011673829316009</v>
      </c>
    </row>
    <row r="2919" spans="13:15" x14ac:dyDescent="0.25">
      <c r="M2919" s="20">
        <v>2918</v>
      </c>
      <c r="N2919" s="16">
        <v>140.06574187799242</v>
      </c>
      <c r="O2919" s="41">
        <f t="shared" si="55"/>
        <v>-9.2787677905685984E-2</v>
      </c>
    </row>
    <row r="2920" spans="13:15" x14ac:dyDescent="0.25">
      <c r="M2920" s="20">
        <v>2919</v>
      </c>
      <c r="N2920" s="16">
        <v>213.63527657208789</v>
      </c>
      <c r="O2920" s="41">
        <f t="shared" si="55"/>
        <v>0.38372561871017585</v>
      </c>
    </row>
    <row r="2921" spans="13:15" x14ac:dyDescent="0.25">
      <c r="M2921" s="20">
        <v>2920</v>
      </c>
      <c r="N2921" s="16">
        <v>242.38465374984801</v>
      </c>
      <c r="O2921" s="41">
        <f t="shared" si="55"/>
        <v>0.56993667130946313</v>
      </c>
    </row>
    <row r="2922" spans="13:15" x14ac:dyDescent="0.25">
      <c r="M2922" s="20">
        <v>2921</v>
      </c>
      <c r="N2922" s="16">
        <v>178.98953926913029</v>
      </c>
      <c r="O2922" s="41">
        <f t="shared" si="55"/>
        <v>0.15932356744581666</v>
      </c>
    </row>
    <row r="2923" spans="13:15" x14ac:dyDescent="0.25">
      <c r="M2923" s="20">
        <v>2922</v>
      </c>
      <c r="N2923" s="16">
        <v>170.95891255183153</v>
      </c>
      <c r="O2923" s="41">
        <f t="shared" si="55"/>
        <v>0.10730882483716764</v>
      </c>
    </row>
    <row r="2924" spans="13:15" x14ac:dyDescent="0.25">
      <c r="M2924" s="20">
        <v>2923</v>
      </c>
      <c r="N2924" s="16">
        <v>198.18257740098369</v>
      </c>
      <c r="O2924" s="41">
        <f t="shared" si="55"/>
        <v>0.28363776775049021</v>
      </c>
    </row>
    <row r="2925" spans="13:15" x14ac:dyDescent="0.25">
      <c r="M2925" s="20">
        <v>2924</v>
      </c>
      <c r="N2925" s="16">
        <v>276.08353164742056</v>
      </c>
      <c r="O2925" s="41">
        <f t="shared" si="55"/>
        <v>0.78820587018366073</v>
      </c>
    </row>
    <row r="2926" spans="13:15" x14ac:dyDescent="0.25">
      <c r="M2926" s="20">
        <v>2925</v>
      </c>
      <c r="N2926" s="16">
        <v>147.34120532709213</v>
      </c>
      <c r="O2926" s="41">
        <f t="shared" si="55"/>
        <v>-4.5664162894288873E-2</v>
      </c>
    </row>
    <row r="2927" spans="13:15" x14ac:dyDescent="0.25">
      <c r="M2927" s="20">
        <v>2926</v>
      </c>
      <c r="N2927" s="16">
        <v>117.02395355137357</v>
      </c>
      <c r="O2927" s="41">
        <f t="shared" si="55"/>
        <v>-0.24203041215833643</v>
      </c>
    </row>
    <row r="2928" spans="13:15" x14ac:dyDescent="0.25">
      <c r="M2928" s="20">
        <v>2927</v>
      </c>
      <c r="N2928" s="16">
        <v>97.03816432969704</v>
      </c>
      <c r="O2928" s="41">
        <f t="shared" si="55"/>
        <v>-0.37147929812845759</v>
      </c>
    </row>
    <row r="2929" spans="13:15" x14ac:dyDescent="0.25">
      <c r="M2929" s="20">
        <v>2928</v>
      </c>
      <c r="N2929" s="16">
        <v>284.45535864143125</v>
      </c>
      <c r="O2929" s="41">
        <f t="shared" si="55"/>
        <v>0.84243058284769035</v>
      </c>
    </row>
    <row r="2930" spans="13:15" x14ac:dyDescent="0.25">
      <c r="M2930" s="20">
        <v>2929</v>
      </c>
      <c r="N2930" s="16">
        <v>204.88770327036363</v>
      </c>
      <c r="O2930" s="41">
        <f t="shared" si="55"/>
        <v>0.32706717974185029</v>
      </c>
    </row>
    <row r="2931" spans="13:15" x14ac:dyDescent="0.25">
      <c r="M2931" s="20">
        <v>2930</v>
      </c>
      <c r="N2931" s="16">
        <v>120.26162442271774</v>
      </c>
      <c r="O2931" s="41">
        <f t="shared" si="55"/>
        <v>-0.22105986739852035</v>
      </c>
    </row>
    <row r="2932" spans="13:15" x14ac:dyDescent="0.25">
      <c r="M2932" s="20">
        <v>2931</v>
      </c>
      <c r="N2932" s="16">
        <v>187.14300652352549</v>
      </c>
      <c r="O2932" s="41">
        <f t="shared" si="55"/>
        <v>0.21213395392435386</v>
      </c>
    </row>
    <row r="2933" spans="13:15" x14ac:dyDescent="0.25">
      <c r="M2933" s="20">
        <v>2932</v>
      </c>
      <c r="N2933" s="16">
        <v>79.195818204827276</v>
      </c>
      <c r="O2933" s="41">
        <f t="shared" si="55"/>
        <v>-0.48704500350738944</v>
      </c>
    </row>
    <row r="2934" spans="13:15" x14ac:dyDescent="0.25">
      <c r="M2934" s="20">
        <v>2933</v>
      </c>
      <c r="N2934" s="16">
        <v>95.421481740200591</v>
      </c>
      <c r="O2934" s="41">
        <f t="shared" si="55"/>
        <v>-0.38195062642359567</v>
      </c>
    </row>
    <row r="2935" spans="13:15" x14ac:dyDescent="0.25">
      <c r="M2935" s="20">
        <v>2934</v>
      </c>
      <c r="N2935" s="16">
        <v>326.03780848161097</v>
      </c>
      <c r="O2935" s="41">
        <f t="shared" si="55"/>
        <v>1.1117620437179743</v>
      </c>
    </row>
    <row r="2936" spans="13:15" x14ac:dyDescent="0.25">
      <c r="M2936" s="20">
        <v>2935</v>
      </c>
      <c r="N2936" s="16">
        <v>146.7659238013299</v>
      </c>
      <c r="O2936" s="41">
        <f t="shared" si="55"/>
        <v>-4.9390288082697298E-2</v>
      </c>
    </row>
    <row r="2937" spans="13:15" x14ac:dyDescent="0.25">
      <c r="M2937" s="20">
        <v>2936</v>
      </c>
      <c r="N2937" s="16">
        <v>320.20573963365956</v>
      </c>
      <c r="O2937" s="41">
        <f t="shared" si="55"/>
        <v>1.0739874626446615</v>
      </c>
    </row>
    <row r="2938" spans="13:15" x14ac:dyDescent="0.25">
      <c r="M2938" s="20">
        <v>2937</v>
      </c>
      <c r="N2938" s="16">
        <v>209.69547399087764</v>
      </c>
      <c r="O2938" s="41">
        <f t="shared" si="55"/>
        <v>0.35820733422197937</v>
      </c>
    </row>
    <row r="2939" spans="13:15" x14ac:dyDescent="0.25">
      <c r="M2939" s="20">
        <v>2938</v>
      </c>
      <c r="N2939" s="16">
        <v>149.90547615267832</v>
      </c>
      <c r="O2939" s="41">
        <f t="shared" si="55"/>
        <v>-2.9055261538630028E-2</v>
      </c>
    </row>
    <row r="2940" spans="13:15" x14ac:dyDescent="0.25">
      <c r="M2940" s="20">
        <v>2939</v>
      </c>
      <c r="N2940" s="16">
        <v>200.85113043814323</v>
      </c>
      <c r="O2940" s="41">
        <f t="shared" si="55"/>
        <v>0.30092210983880863</v>
      </c>
    </row>
    <row r="2941" spans="13:15" x14ac:dyDescent="0.25">
      <c r="M2941" s="20">
        <v>2940</v>
      </c>
      <c r="N2941" s="16">
        <v>108.91756531833877</v>
      </c>
      <c r="O2941" s="41">
        <f t="shared" si="55"/>
        <v>-0.29453586562671974</v>
      </c>
    </row>
    <row r="2942" spans="13:15" x14ac:dyDescent="0.25">
      <c r="M2942" s="20">
        <v>2941</v>
      </c>
      <c r="N2942" s="16">
        <v>214.00716925542025</v>
      </c>
      <c r="O2942" s="41">
        <f t="shared" si="55"/>
        <v>0.3861343849101917</v>
      </c>
    </row>
    <row r="2943" spans="13:15" x14ac:dyDescent="0.25">
      <c r="M2943" s="20">
        <v>2942</v>
      </c>
      <c r="N2943" s="16">
        <v>140.98956953764818</v>
      </c>
      <c r="O2943" s="41">
        <f t="shared" si="55"/>
        <v>-8.6804003203407198E-2</v>
      </c>
    </row>
    <row r="2944" spans="13:15" x14ac:dyDescent="0.25">
      <c r="M2944" s="20">
        <v>2943</v>
      </c>
      <c r="N2944" s="16">
        <v>256.43947461979354</v>
      </c>
      <c r="O2944" s="41">
        <f t="shared" si="55"/>
        <v>0.66097039952224557</v>
      </c>
    </row>
    <row r="2945" spans="13:15" x14ac:dyDescent="0.25">
      <c r="M2945" s="20">
        <v>2944</v>
      </c>
      <c r="N2945" s="16">
        <v>98.029032260491618</v>
      </c>
      <c r="O2945" s="41">
        <f t="shared" si="55"/>
        <v>-0.36506140047316959</v>
      </c>
    </row>
    <row r="2946" spans="13:15" x14ac:dyDescent="0.25">
      <c r="M2946" s="20">
        <v>2945</v>
      </c>
      <c r="N2946" s="16">
        <v>293.09003025062941</v>
      </c>
      <c r="O2946" s="41">
        <f t="shared" si="55"/>
        <v>0.89835775230448767</v>
      </c>
    </row>
    <row r="2947" spans="13:15" x14ac:dyDescent="0.25">
      <c r="M2947" s="20">
        <v>2946</v>
      </c>
      <c r="N2947" s="16">
        <v>250.32501281454202</v>
      </c>
      <c r="O2947" s="41">
        <f t="shared" ref="O2947:O3010" si="56">N2947/$B$2-1</f>
        <v>0.62136674613545839</v>
      </c>
    </row>
    <row r="2948" spans="13:15" x14ac:dyDescent="0.25">
      <c r="M2948" s="20">
        <v>2947</v>
      </c>
      <c r="N2948" s="16">
        <v>152.71227556800102</v>
      </c>
      <c r="O2948" s="41">
        <f t="shared" si="56"/>
        <v>-1.0875491231584156E-2</v>
      </c>
    </row>
    <row r="2949" spans="13:15" x14ac:dyDescent="0.25">
      <c r="M2949" s="20">
        <v>2948</v>
      </c>
      <c r="N2949" s="16">
        <v>109.36431809095392</v>
      </c>
      <c r="O2949" s="41">
        <f t="shared" si="56"/>
        <v>-0.29164222714801658</v>
      </c>
    </row>
    <row r="2950" spans="13:15" x14ac:dyDescent="0.25">
      <c r="M2950" s="20">
        <v>2949</v>
      </c>
      <c r="N2950" s="16">
        <v>180.4502196046945</v>
      </c>
      <c r="O2950" s="41">
        <f t="shared" si="56"/>
        <v>0.16878446188936302</v>
      </c>
    </row>
    <row r="2951" spans="13:15" x14ac:dyDescent="0.25">
      <c r="M2951" s="20">
        <v>2950</v>
      </c>
      <c r="N2951" s="16">
        <v>120.07230119992465</v>
      </c>
      <c r="O2951" s="41">
        <f t="shared" si="56"/>
        <v>-0.22228612271458559</v>
      </c>
    </row>
    <row r="2952" spans="13:15" x14ac:dyDescent="0.25">
      <c r="M2952" s="20">
        <v>2951</v>
      </c>
      <c r="N2952" s="16">
        <v>150.90040245467108</v>
      </c>
      <c r="O2952" s="41">
        <f t="shared" si="56"/>
        <v>-2.261107762440917E-2</v>
      </c>
    </row>
    <row r="2953" spans="13:15" x14ac:dyDescent="0.25">
      <c r="M2953" s="20">
        <v>2952</v>
      </c>
      <c r="N2953" s="16">
        <v>163.06129926289952</v>
      </c>
      <c r="O2953" s="41">
        <f t="shared" si="56"/>
        <v>5.615561638812383E-2</v>
      </c>
    </row>
    <row r="2954" spans="13:15" x14ac:dyDescent="0.25">
      <c r="M2954" s="20">
        <v>2953</v>
      </c>
      <c r="N2954" s="16">
        <v>277.79593029253226</v>
      </c>
      <c r="O2954" s="41">
        <f t="shared" si="56"/>
        <v>0.79929715582105909</v>
      </c>
    </row>
    <row r="2955" spans="13:15" x14ac:dyDescent="0.25">
      <c r="M2955" s="20">
        <v>2954</v>
      </c>
      <c r="N2955" s="16">
        <v>281.69198097056812</v>
      </c>
      <c r="O2955" s="41">
        <f t="shared" si="56"/>
        <v>0.82453205719827749</v>
      </c>
    </row>
    <row r="2956" spans="13:15" x14ac:dyDescent="0.25">
      <c r="M2956" s="20">
        <v>2955</v>
      </c>
      <c r="N2956" s="16">
        <v>156.23517198914672</v>
      </c>
      <c r="O2956" s="41">
        <f t="shared" si="56"/>
        <v>1.1942472675031235E-2</v>
      </c>
    </row>
    <row r="2957" spans="13:15" x14ac:dyDescent="0.25">
      <c r="M2957" s="20">
        <v>2956</v>
      </c>
      <c r="N2957" s="16">
        <v>145.37378542987972</v>
      </c>
      <c r="O2957" s="41">
        <f t="shared" si="56"/>
        <v>-5.8407233038017314E-2</v>
      </c>
    </row>
    <row r="2958" spans="13:15" x14ac:dyDescent="0.25">
      <c r="M2958" s="20">
        <v>2957</v>
      </c>
      <c r="N2958" s="16">
        <v>268.76083663162825</v>
      </c>
      <c r="O2958" s="41">
        <f t="shared" si="56"/>
        <v>0.74077643411890071</v>
      </c>
    </row>
    <row r="2959" spans="13:15" x14ac:dyDescent="0.25">
      <c r="M2959" s="20">
        <v>2958</v>
      </c>
      <c r="N2959" s="16">
        <v>201.08587381968346</v>
      </c>
      <c r="O2959" s="41">
        <f t="shared" si="56"/>
        <v>0.30244255363475747</v>
      </c>
    </row>
    <row r="2960" spans="13:15" x14ac:dyDescent="0.25">
      <c r="M2960" s="20">
        <v>2959</v>
      </c>
      <c r="N2960" s="16">
        <v>178.30067060929119</v>
      </c>
      <c r="O2960" s="41">
        <f t="shared" si="56"/>
        <v>0.1548617331090878</v>
      </c>
    </row>
    <row r="2961" spans="13:15" x14ac:dyDescent="0.25">
      <c r="M2961" s="20">
        <v>2960</v>
      </c>
      <c r="N2961" s="16">
        <v>191.21359501243293</v>
      </c>
      <c r="O2961" s="41">
        <f t="shared" si="56"/>
        <v>0.2384993448172168</v>
      </c>
    </row>
    <row r="2962" spans="13:15" x14ac:dyDescent="0.25">
      <c r="M2962" s="20">
        <v>2961</v>
      </c>
      <c r="N2962" s="16">
        <v>240.87442546601417</v>
      </c>
      <c r="O2962" s="41">
        <f t="shared" si="56"/>
        <v>0.56015485250138619</v>
      </c>
    </row>
    <row r="2963" spans="13:15" x14ac:dyDescent="0.25">
      <c r="M2963" s="20">
        <v>2962</v>
      </c>
      <c r="N2963" s="16">
        <v>181.60266355996268</v>
      </c>
      <c r="O2963" s="41">
        <f t="shared" si="56"/>
        <v>0.17624889496717544</v>
      </c>
    </row>
    <row r="2964" spans="13:15" x14ac:dyDescent="0.25">
      <c r="M2964" s="20">
        <v>2963</v>
      </c>
      <c r="N2964" s="16">
        <v>152.08020518416006</v>
      </c>
      <c r="O2964" s="41">
        <f t="shared" si="56"/>
        <v>-1.496944049400184E-2</v>
      </c>
    </row>
    <row r="2965" spans="13:15" x14ac:dyDescent="0.25">
      <c r="M2965" s="20">
        <v>2964</v>
      </c>
      <c r="N2965" s="16">
        <v>293.60032024691549</v>
      </c>
      <c r="O2965" s="41">
        <f t="shared" si="56"/>
        <v>0.90166292433488637</v>
      </c>
    </row>
    <row r="2966" spans="13:15" x14ac:dyDescent="0.25">
      <c r="M2966" s="20">
        <v>2965</v>
      </c>
      <c r="N2966" s="16">
        <v>252.42730270252085</v>
      </c>
      <c r="O2966" s="41">
        <f t="shared" si="56"/>
        <v>0.63498337547977002</v>
      </c>
    </row>
    <row r="2967" spans="13:15" x14ac:dyDescent="0.25">
      <c r="M2967" s="20">
        <v>2966</v>
      </c>
      <c r="N2967" s="16">
        <v>396.508399455323</v>
      </c>
      <c r="O2967" s="41">
        <f t="shared" si="56"/>
        <v>1.5682033377805094</v>
      </c>
    </row>
    <row r="2968" spans="13:15" x14ac:dyDescent="0.25">
      <c r="M2968" s="20">
        <v>2967</v>
      </c>
      <c r="N2968" s="16">
        <v>183.3536279007987</v>
      </c>
      <c r="O2968" s="41">
        <f t="shared" si="56"/>
        <v>0.18758997240878039</v>
      </c>
    </row>
    <row r="2969" spans="13:15" x14ac:dyDescent="0.25">
      <c r="M2969" s="20">
        <v>2968</v>
      </c>
      <c r="N2969" s="16">
        <v>186.42617077830232</v>
      </c>
      <c r="O2969" s="41">
        <f t="shared" si="56"/>
        <v>0.20749097547534401</v>
      </c>
    </row>
    <row r="2970" spans="13:15" x14ac:dyDescent="0.25">
      <c r="M2970" s="20">
        <v>2969</v>
      </c>
      <c r="N2970" s="16">
        <v>473.82746680680702</v>
      </c>
      <c r="O2970" s="41">
        <f t="shared" si="56"/>
        <v>2.0690025317419263</v>
      </c>
    </row>
    <row r="2971" spans="13:15" x14ac:dyDescent="0.25">
      <c r="M2971" s="20">
        <v>2970</v>
      </c>
      <c r="N2971" s="16">
        <v>137.7611701814067</v>
      </c>
      <c r="O2971" s="41">
        <f t="shared" si="56"/>
        <v>-0.10771449592885074</v>
      </c>
    </row>
    <row r="2972" spans="13:15" x14ac:dyDescent="0.25">
      <c r="M2972" s="20">
        <v>2971</v>
      </c>
      <c r="N2972" s="16">
        <v>202.83574201486772</v>
      </c>
      <c r="O2972" s="41">
        <f t="shared" si="56"/>
        <v>0.31377653129001426</v>
      </c>
    </row>
    <row r="2973" spans="13:15" x14ac:dyDescent="0.25">
      <c r="M2973" s="20">
        <v>2972</v>
      </c>
      <c r="N2973" s="16">
        <v>210.11596606919457</v>
      </c>
      <c r="O2973" s="41">
        <f t="shared" si="56"/>
        <v>0.36093088096279802</v>
      </c>
    </row>
    <row r="2974" spans="13:15" x14ac:dyDescent="0.25">
      <c r="M2974" s="20">
        <v>2973</v>
      </c>
      <c r="N2974" s="16">
        <v>242.75724243490177</v>
      </c>
      <c r="O2974" s="41">
        <f t="shared" si="56"/>
        <v>0.57234994554498697</v>
      </c>
    </row>
    <row r="2975" spans="13:15" x14ac:dyDescent="0.25">
      <c r="M2975" s="20">
        <v>2974</v>
      </c>
      <c r="N2975" s="16">
        <v>214.77049488181072</v>
      </c>
      <c r="O2975" s="41">
        <f t="shared" si="56"/>
        <v>0.39107848048093441</v>
      </c>
    </row>
    <row r="2976" spans="13:15" x14ac:dyDescent="0.25">
      <c r="M2976" s="20">
        <v>2975</v>
      </c>
      <c r="N2976" s="16">
        <v>258.35834972273943</v>
      </c>
      <c r="O2976" s="41">
        <f t="shared" si="56"/>
        <v>0.67339904277656037</v>
      </c>
    </row>
    <row r="2977" spans="13:15" x14ac:dyDescent="0.25">
      <c r="M2977" s="20">
        <v>2976</v>
      </c>
      <c r="N2977" s="16">
        <v>255.14090425216787</v>
      </c>
      <c r="O2977" s="41">
        <f t="shared" si="56"/>
        <v>0.65255949887787001</v>
      </c>
    </row>
    <row r="2978" spans="13:15" x14ac:dyDescent="0.25">
      <c r="M2978" s="20">
        <v>2977</v>
      </c>
      <c r="N2978" s="16">
        <v>129.20808332815065</v>
      </c>
      <c r="O2978" s="41">
        <f t="shared" si="56"/>
        <v>-0.16311323712836434</v>
      </c>
    </row>
    <row r="2979" spans="13:15" x14ac:dyDescent="0.25">
      <c r="M2979" s="20">
        <v>2978</v>
      </c>
      <c r="N2979" s="16">
        <v>127.3872192143328</v>
      </c>
      <c r="O2979" s="41">
        <f t="shared" si="56"/>
        <v>-0.17490705864936007</v>
      </c>
    </row>
    <row r="2980" spans="13:15" x14ac:dyDescent="0.25">
      <c r="M2980" s="20">
        <v>2979</v>
      </c>
      <c r="N2980" s="16">
        <v>116.79655915408458</v>
      </c>
      <c r="O2980" s="41">
        <f t="shared" si="56"/>
        <v>-0.24350325624162039</v>
      </c>
    </row>
    <row r="2981" spans="13:15" x14ac:dyDescent="0.25">
      <c r="M2981" s="20">
        <v>2980</v>
      </c>
      <c r="N2981" s="16">
        <v>253.62118594271789</v>
      </c>
      <c r="O2981" s="41">
        <f t="shared" si="56"/>
        <v>0.64271621273266599</v>
      </c>
    </row>
    <row r="2982" spans="13:15" x14ac:dyDescent="0.25">
      <c r="M2982" s="20">
        <v>2981</v>
      </c>
      <c r="N2982" s="16">
        <v>253.5086086744505</v>
      </c>
      <c r="O2982" s="41">
        <f t="shared" si="56"/>
        <v>0.6419870445321445</v>
      </c>
    </row>
    <row r="2983" spans="13:15" x14ac:dyDescent="0.25">
      <c r="M2983" s="20">
        <v>2982</v>
      </c>
      <c r="N2983" s="16">
        <v>193.15535192424471</v>
      </c>
      <c r="O2983" s="41">
        <f t="shared" si="56"/>
        <v>0.25107619461137931</v>
      </c>
    </row>
    <row r="2984" spans="13:15" x14ac:dyDescent="0.25">
      <c r="M2984" s="20">
        <v>2983</v>
      </c>
      <c r="N2984" s="16">
        <v>140.54547916772503</v>
      </c>
      <c r="O2984" s="41">
        <f t="shared" si="56"/>
        <v>-8.9680397176093551E-2</v>
      </c>
    </row>
    <row r="2985" spans="13:15" x14ac:dyDescent="0.25">
      <c r="M2985" s="20">
        <v>2984</v>
      </c>
      <c r="N2985" s="16">
        <v>137.60015815874411</v>
      </c>
      <c r="O2985" s="41">
        <f t="shared" si="56"/>
        <v>-0.10875737828542353</v>
      </c>
    </row>
    <row r="2986" spans="13:15" x14ac:dyDescent="0.25">
      <c r="M2986" s="20">
        <v>2985</v>
      </c>
      <c r="N2986" s="16">
        <v>221.38912912560733</v>
      </c>
      <c r="O2986" s="41">
        <f t="shared" si="56"/>
        <v>0.43394768219221391</v>
      </c>
    </row>
    <row r="2987" spans="13:15" x14ac:dyDescent="0.25">
      <c r="M2987" s="20">
        <v>2986</v>
      </c>
      <c r="N2987" s="16">
        <v>159.45030940713977</v>
      </c>
      <c r="O2987" s="41">
        <f t="shared" si="56"/>
        <v>3.2767067209864331E-2</v>
      </c>
    </row>
    <row r="2988" spans="13:15" x14ac:dyDescent="0.25">
      <c r="M2988" s="20">
        <v>2987</v>
      </c>
      <c r="N2988" s="16">
        <v>80.16302789437762</v>
      </c>
      <c r="O2988" s="41">
        <f t="shared" si="56"/>
        <v>-0.48078034138056169</v>
      </c>
    </row>
    <row r="2989" spans="13:15" x14ac:dyDescent="0.25">
      <c r="M2989" s="20">
        <v>2988</v>
      </c>
      <c r="N2989" s="16">
        <v>222.91567783522385</v>
      </c>
      <c r="O2989" s="41">
        <f t="shared" si="56"/>
        <v>0.44383520915685626</v>
      </c>
    </row>
    <row r="2990" spans="13:15" x14ac:dyDescent="0.25">
      <c r="M2990" s="20">
        <v>2989</v>
      </c>
      <c r="N2990" s="16">
        <v>161.10892436233488</v>
      </c>
      <c r="O2990" s="41">
        <f t="shared" si="56"/>
        <v>4.3509993387156332E-2</v>
      </c>
    </row>
    <row r="2991" spans="13:15" x14ac:dyDescent="0.25">
      <c r="M2991" s="20">
        <v>2990</v>
      </c>
      <c r="N2991" s="16">
        <v>168.7506472780837</v>
      </c>
      <c r="O2991" s="41">
        <f t="shared" si="56"/>
        <v>9.3005787992211708E-2</v>
      </c>
    </row>
    <row r="2992" spans="13:15" x14ac:dyDescent="0.25">
      <c r="M2992" s="20">
        <v>2991</v>
      </c>
      <c r="N2992" s="16">
        <v>247.59797811754868</v>
      </c>
      <c r="O2992" s="41">
        <f t="shared" si="56"/>
        <v>0.60370361561746111</v>
      </c>
    </row>
    <row r="2993" spans="13:15" x14ac:dyDescent="0.25">
      <c r="M2993" s="20">
        <v>2992</v>
      </c>
      <c r="N2993" s="16">
        <v>173.73994614351409</v>
      </c>
      <c r="O2993" s="41">
        <f t="shared" si="56"/>
        <v>0.12532170870658899</v>
      </c>
    </row>
    <row r="2994" spans="13:15" x14ac:dyDescent="0.25">
      <c r="M2994" s="20">
        <v>2993</v>
      </c>
      <c r="N2994" s="16">
        <v>175.65669507466123</v>
      </c>
      <c r="O2994" s="41">
        <f t="shared" si="56"/>
        <v>0.1377365806473132</v>
      </c>
    </row>
    <row r="2995" spans="13:15" x14ac:dyDescent="0.25">
      <c r="M2995" s="20">
        <v>2994</v>
      </c>
      <c r="N2995" s="16">
        <v>201.25697519068996</v>
      </c>
      <c r="O2995" s="41">
        <f t="shared" si="56"/>
        <v>0.30355078516962886</v>
      </c>
    </row>
    <row r="2996" spans="13:15" x14ac:dyDescent="0.25">
      <c r="M2996" s="20">
        <v>2995</v>
      </c>
      <c r="N2996" s="16">
        <v>120.52106151212118</v>
      </c>
      <c r="O2996" s="41">
        <f t="shared" si="56"/>
        <v>-0.21937948130867913</v>
      </c>
    </row>
    <row r="2997" spans="13:15" x14ac:dyDescent="0.25">
      <c r="M2997" s="20">
        <v>2996</v>
      </c>
      <c r="N2997" s="16">
        <v>160.62133863656925</v>
      </c>
      <c r="O2997" s="41">
        <f t="shared" si="56"/>
        <v>4.0351877972487848E-2</v>
      </c>
    </row>
    <row r="2998" spans="13:15" x14ac:dyDescent="0.25">
      <c r="M2998" s="20">
        <v>2997</v>
      </c>
      <c r="N2998" s="16">
        <v>141.26080328058666</v>
      </c>
      <c r="O2998" s="41">
        <f t="shared" si="56"/>
        <v>-8.5047209640168209E-2</v>
      </c>
    </row>
    <row r="2999" spans="13:15" x14ac:dyDescent="0.25">
      <c r="M2999" s="20">
        <v>2998</v>
      </c>
      <c r="N2999" s="16">
        <v>216.55788324274093</v>
      </c>
      <c r="O2999" s="41">
        <f t="shared" si="56"/>
        <v>0.40265547799411894</v>
      </c>
    </row>
    <row r="3000" spans="13:15" x14ac:dyDescent="0.25">
      <c r="M3000" s="20">
        <v>2999</v>
      </c>
      <c r="N3000" s="16">
        <v>285.62014784817495</v>
      </c>
      <c r="O3000" s="41">
        <f t="shared" si="56"/>
        <v>0.84997497669326627</v>
      </c>
    </row>
    <row r="3001" spans="13:15" x14ac:dyDescent="0.25">
      <c r="M3001" s="20">
        <v>3000</v>
      </c>
      <c r="N3001" s="16">
        <v>131.20687195646474</v>
      </c>
      <c r="O3001" s="41">
        <f t="shared" si="56"/>
        <v>-0.15016699025489211</v>
      </c>
    </row>
    <row r="3002" spans="13:15" x14ac:dyDescent="0.25">
      <c r="M3002" s="20">
        <v>3001</v>
      </c>
      <c r="N3002" s="16">
        <v>157.56356523709945</v>
      </c>
      <c r="O3002" s="41">
        <f t="shared" si="56"/>
        <v>2.0546537501813456E-2</v>
      </c>
    </row>
    <row r="3003" spans="13:15" x14ac:dyDescent="0.25">
      <c r="M3003" s="20">
        <v>3002</v>
      </c>
      <c r="N3003" s="16">
        <v>201.41550720584743</v>
      </c>
      <c r="O3003" s="41">
        <f t="shared" si="56"/>
        <v>0.30457760440229009</v>
      </c>
    </row>
    <row r="3004" spans="13:15" x14ac:dyDescent="0.25">
      <c r="M3004" s="20">
        <v>3003</v>
      </c>
      <c r="N3004" s="16">
        <v>182.29983034429316</v>
      </c>
      <c r="O3004" s="41">
        <f t="shared" si="56"/>
        <v>0.18076447664203221</v>
      </c>
    </row>
    <row r="3005" spans="13:15" x14ac:dyDescent="0.25">
      <c r="M3005" s="20">
        <v>3004</v>
      </c>
      <c r="N3005" s="16">
        <v>160.22165603478732</v>
      </c>
      <c r="O3005" s="41">
        <f t="shared" si="56"/>
        <v>3.7763115178662598E-2</v>
      </c>
    </row>
    <row r="3006" spans="13:15" x14ac:dyDescent="0.25">
      <c r="M3006" s="20">
        <v>3005</v>
      </c>
      <c r="N3006" s="16">
        <v>216.21120662653337</v>
      </c>
      <c r="O3006" s="41">
        <f t="shared" si="56"/>
        <v>0.40041003743321846</v>
      </c>
    </row>
    <row r="3007" spans="13:15" x14ac:dyDescent="0.25">
      <c r="M3007" s="20">
        <v>3006</v>
      </c>
      <c r="N3007" s="16">
        <v>316.24147190138018</v>
      </c>
      <c r="O3007" s="41">
        <f t="shared" si="56"/>
        <v>1.0483107162355538</v>
      </c>
    </row>
    <row r="3008" spans="13:15" x14ac:dyDescent="0.25">
      <c r="M3008" s="20">
        <v>3007</v>
      </c>
      <c r="N3008" s="16">
        <v>197.07015189696867</v>
      </c>
      <c r="O3008" s="41">
        <f t="shared" si="56"/>
        <v>0.27643253604198637</v>
      </c>
    </row>
    <row r="3009" spans="13:15" x14ac:dyDescent="0.25">
      <c r="M3009" s="20">
        <v>3008</v>
      </c>
      <c r="N3009" s="16">
        <v>133.66856212999713</v>
      </c>
      <c r="O3009" s="41">
        <f t="shared" si="56"/>
        <v>-0.13422250855177564</v>
      </c>
    </row>
    <row r="3010" spans="13:15" x14ac:dyDescent="0.25">
      <c r="M3010" s="20">
        <v>3009</v>
      </c>
      <c r="N3010" s="16">
        <v>189.48530288626114</v>
      </c>
      <c r="O3010" s="41">
        <f t="shared" si="56"/>
        <v>0.22730511636407069</v>
      </c>
    </row>
    <row r="3011" spans="13:15" x14ac:dyDescent="0.25">
      <c r="M3011" s="20">
        <v>3010</v>
      </c>
      <c r="N3011" s="16">
        <v>175.91042026731992</v>
      </c>
      <c r="O3011" s="41">
        <f t="shared" ref="O3011:O3074" si="57">N3011/$B$2-1</f>
        <v>0.13937997051638074</v>
      </c>
    </row>
    <row r="3012" spans="13:15" x14ac:dyDescent="0.25">
      <c r="M3012" s="20">
        <v>3011</v>
      </c>
      <c r="N3012" s="16">
        <v>189.01026475993623</v>
      </c>
      <c r="O3012" s="41">
        <f t="shared" si="57"/>
        <v>0.22422827233434406</v>
      </c>
    </row>
    <row r="3013" spans="13:15" x14ac:dyDescent="0.25">
      <c r="M3013" s="20">
        <v>3012</v>
      </c>
      <c r="N3013" s="16">
        <v>179.83547206191113</v>
      </c>
      <c r="O3013" s="41">
        <f t="shared" si="57"/>
        <v>0.16480271347385056</v>
      </c>
    </row>
    <row r="3014" spans="13:15" x14ac:dyDescent="0.25">
      <c r="M3014" s="20">
        <v>3013</v>
      </c>
      <c r="N3014" s="16">
        <v>345.16913236184195</v>
      </c>
      <c r="O3014" s="41">
        <f t="shared" si="57"/>
        <v>1.2356765179456639</v>
      </c>
    </row>
    <row r="3015" spans="13:15" x14ac:dyDescent="0.25">
      <c r="M3015" s="20">
        <v>3014</v>
      </c>
      <c r="N3015" s="16">
        <v>112.59207962187737</v>
      </c>
      <c r="O3015" s="41">
        <f t="shared" si="57"/>
        <v>-0.27073586564681162</v>
      </c>
    </row>
    <row r="3016" spans="13:15" x14ac:dyDescent="0.25">
      <c r="M3016" s="20">
        <v>3015</v>
      </c>
      <c r="N3016" s="16">
        <v>216.3676369315053</v>
      </c>
      <c r="O3016" s="41">
        <f t="shared" si="57"/>
        <v>0.40142324379129501</v>
      </c>
    </row>
    <row r="3017" spans="13:15" x14ac:dyDescent="0.25">
      <c r="M3017" s="20">
        <v>3016</v>
      </c>
      <c r="N3017" s="16">
        <v>359.88973721152189</v>
      </c>
      <c r="O3017" s="41">
        <f t="shared" si="57"/>
        <v>1.3310225599488819</v>
      </c>
    </row>
    <row r="3018" spans="13:15" x14ac:dyDescent="0.25">
      <c r="M3018" s="20">
        <v>3017</v>
      </c>
      <c r="N3018" s="16">
        <v>149.51711414057399</v>
      </c>
      <c r="O3018" s="41">
        <f t="shared" si="57"/>
        <v>-3.1570700346795433E-2</v>
      </c>
    </row>
    <row r="3019" spans="13:15" x14ac:dyDescent="0.25">
      <c r="M3019" s="20">
        <v>3018</v>
      </c>
      <c r="N3019" s="16">
        <v>194.95801045318862</v>
      </c>
      <c r="O3019" s="41">
        <f t="shared" si="57"/>
        <v>0.26275209771273067</v>
      </c>
    </row>
    <row r="3020" spans="13:15" x14ac:dyDescent="0.25">
      <c r="M3020" s="20">
        <v>3019</v>
      </c>
      <c r="N3020" s="16">
        <v>161.35887349995096</v>
      </c>
      <c r="O3020" s="41">
        <f t="shared" si="57"/>
        <v>4.5128925572156087E-2</v>
      </c>
    </row>
    <row r="3021" spans="13:15" x14ac:dyDescent="0.25">
      <c r="M3021" s="20">
        <v>3020</v>
      </c>
      <c r="N3021" s="16">
        <v>219.01120241189676</v>
      </c>
      <c r="O3021" s="41">
        <f t="shared" si="57"/>
        <v>0.41854574031270264</v>
      </c>
    </row>
    <row r="3022" spans="13:15" x14ac:dyDescent="0.25">
      <c r="M3022" s="20">
        <v>3021</v>
      </c>
      <c r="N3022" s="16">
        <v>182.9011835039793</v>
      </c>
      <c r="O3022" s="41">
        <f t="shared" si="57"/>
        <v>0.1846594690154908</v>
      </c>
    </row>
    <row r="3023" spans="13:15" x14ac:dyDescent="0.25">
      <c r="M3023" s="20">
        <v>3022</v>
      </c>
      <c r="N3023" s="16">
        <v>151.87200849630682</v>
      </c>
      <c r="O3023" s="41">
        <f t="shared" si="57"/>
        <v>-1.6317940120728736E-2</v>
      </c>
    </row>
    <row r="3024" spans="13:15" x14ac:dyDescent="0.25">
      <c r="M3024" s="20">
        <v>3023</v>
      </c>
      <c r="N3024" s="16">
        <v>139.69271056055177</v>
      </c>
      <c r="O3024" s="41">
        <f t="shared" si="57"/>
        <v>-9.5203819091758568E-2</v>
      </c>
    </row>
    <row r="3025" spans="13:15" x14ac:dyDescent="0.25">
      <c r="M3025" s="20">
        <v>3024</v>
      </c>
      <c r="N3025" s="16">
        <v>198.69582221533312</v>
      </c>
      <c r="O3025" s="41">
        <f t="shared" si="57"/>
        <v>0.28696207827486098</v>
      </c>
    </row>
    <row r="3026" spans="13:15" x14ac:dyDescent="0.25">
      <c r="M3026" s="20">
        <v>3025</v>
      </c>
      <c r="N3026" s="16">
        <v>197.44681897932958</v>
      </c>
      <c r="O3026" s="41">
        <f t="shared" si="57"/>
        <v>0.278872226246482</v>
      </c>
    </row>
    <row r="3027" spans="13:15" x14ac:dyDescent="0.25">
      <c r="M3027" s="20">
        <v>3026</v>
      </c>
      <c r="N3027" s="16">
        <v>131.55562746990344</v>
      </c>
      <c r="O3027" s="41">
        <f t="shared" si="57"/>
        <v>-0.14790808457997318</v>
      </c>
    </row>
    <row r="3028" spans="13:15" x14ac:dyDescent="0.25">
      <c r="M3028" s="20">
        <v>3027</v>
      </c>
      <c r="N3028" s="16">
        <v>168.26711315060805</v>
      </c>
      <c r="O3028" s="41">
        <f t="shared" si="57"/>
        <v>8.9873914968034763E-2</v>
      </c>
    </row>
    <row r="3029" spans="13:15" x14ac:dyDescent="0.25">
      <c r="M3029" s="20">
        <v>3028</v>
      </c>
      <c r="N3029" s="16">
        <v>307.36284770132477</v>
      </c>
      <c r="O3029" s="41">
        <f t="shared" si="57"/>
        <v>0.9908034545059059</v>
      </c>
    </row>
    <row r="3030" spans="13:15" x14ac:dyDescent="0.25">
      <c r="M3030" s="20">
        <v>3029</v>
      </c>
      <c r="N3030" s="16">
        <v>66.471833598003272</v>
      </c>
      <c r="O3030" s="41">
        <f t="shared" si="57"/>
        <v>-0.56945884337056041</v>
      </c>
    </row>
    <row r="3031" spans="13:15" x14ac:dyDescent="0.25">
      <c r="M3031" s="20">
        <v>3030</v>
      </c>
      <c r="N3031" s="16">
        <v>307.65661069457508</v>
      </c>
      <c r="O3031" s="41">
        <f t="shared" si="57"/>
        <v>0.99270617107084669</v>
      </c>
    </row>
    <row r="3032" spans="13:15" x14ac:dyDescent="0.25">
      <c r="M3032" s="20">
        <v>3031</v>
      </c>
      <c r="N3032" s="16">
        <v>182.91374199615825</v>
      </c>
      <c r="O3032" s="41">
        <f t="shared" si="57"/>
        <v>0.18474081095320449</v>
      </c>
    </row>
    <row r="3033" spans="13:15" x14ac:dyDescent="0.25">
      <c r="M3033" s="20">
        <v>3032</v>
      </c>
      <c r="N3033" s="16">
        <v>132.28509744599955</v>
      </c>
      <c r="O3033" s="41">
        <f t="shared" si="57"/>
        <v>-0.14318327363020722</v>
      </c>
    </row>
    <row r="3034" spans="13:15" x14ac:dyDescent="0.25">
      <c r="M3034" s="20">
        <v>3033</v>
      </c>
      <c r="N3034" s="16">
        <v>245.13781769485769</v>
      </c>
      <c r="O3034" s="41">
        <f t="shared" si="57"/>
        <v>0.5877690421816657</v>
      </c>
    </row>
    <row r="3035" spans="13:15" x14ac:dyDescent="0.25">
      <c r="M3035" s="20">
        <v>3034</v>
      </c>
      <c r="N3035" s="16">
        <v>124.27537868003658</v>
      </c>
      <c r="O3035" s="41">
        <f t="shared" si="57"/>
        <v>-0.19506259446599972</v>
      </c>
    </row>
    <row r="3036" spans="13:15" x14ac:dyDescent="0.25">
      <c r="M3036" s="20">
        <v>3035</v>
      </c>
      <c r="N3036" s="16">
        <v>197.51592802979758</v>
      </c>
      <c r="O3036" s="41">
        <f t="shared" si="57"/>
        <v>0.27931984877938798</v>
      </c>
    </row>
    <row r="3037" spans="13:15" x14ac:dyDescent="0.25">
      <c r="M3037" s="20">
        <v>3036</v>
      </c>
      <c r="N3037" s="16">
        <v>275.58134447090947</v>
      </c>
      <c r="O3037" s="41">
        <f t="shared" si="57"/>
        <v>0.78495318049366158</v>
      </c>
    </row>
    <row r="3038" spans="13:15" x14ac:dyDescent="0.25">
      <c r="M3038" s="20">
        <v>3037</v>
      </c>
      <c r="N3038" s="16">
        <v>245.1037646668432</v>
      </c>
      <c r="O3038" s="41">
        <f t="shared" si="57"/>
        <v>0.58754847913601926</v>
      </c>
    </row>
    <row r="3039" spans="13:15" x14ac:dyDescent="0.25">
      <c r="M3039" s="20">
        <v>3038</v>
      </c>
      <c r="N3039" s="16">
        <v>291.03408639852353</v>
      </c>
      <c r="O3039" s="41">
        <f t="shared" si="57"/>
        <v>0.88504130838924966</v>
      </c>
    </row>
    <row r="3040" spans="13:15" x14ac:dyDescent="0.25">
      <c r="M3040" s="20">
        <v>3039</v>
      </c>
      <c r="N3040" s="16">
        <v>182.97598145795257</v>
      </c>
      <c r="O3040" s="41">
        <f t="shared" si="57"/>
        <v>0.18514393884088975</v>
      </c>
    </row>
    <row r="3041" spans="13:15" x14ac:dyDescent="0.25">
      <c r="M3041" s="20">
        <v>3040</v>
      </c>
      <c r="N3041" s="16">
        <v>182.74569391674015</v>
      </c>
      <c r="O3041" s="41">
        <f t="shared" si="57"/>
        <v>0.18365235572990546</v>
      </c>
    </row>
    <row r="3042" spans="13:15" x14ac:dyDescent="0.25">
      <c r="M3042" s="20">
        <v>3041</v>
      </c>
      <c r="N3042" s="16">
        <v>221.31878492565136</v>
      </c>
      <c r="O3042" s="41">
        <f t="shared" si="57"/>
        <v>0.43349205953864955</v>
      </c>
    </row>
    <row r="3043" spans="13:15" x14ac:dyDescent="0.25">
      <c r="M3043" s="20">
        <v>3042</v>
      </c>
      <c r="N3043" s="16">
        <v>213.28993616444393</v>
      </c>
      <c r="O3043" s="41">
        <f t="shared" si="57"/>
        <v>0.38148883283426493</v>
      </c>
    </row>
    <row r="3044" spans="13:15" x14ac:dyDescent="0.25">
      <c r="M3044" s="20">
        <v>3043</v>
      </c>
      <c r="N3044" s="16">
        <v>282.11386407827615</v>
      </c>
      <c r="O3044" s="41">
        <f t="shared" si="57"/>
        <v>0.82726461370113413</v>
      </c>
    </row>
    <row r="3045" spans="13:15" x14ac:dyDescent="0.25">
      <c r="M3045" s="20">
        <v>3044</v>
      </c>
      <c r="N3045" s="16">
        <v>175.13445282332091</v>
      </c>
      <c r="O3045" s="41">
        <f t="shared" si="57"/>
        <v>0.13435399330524267</v>
      </c>
    </row>
    <row r="3046" spans="13:15" x14ac:dyDescent="0.25">
      <c r="M3046" s="20">
        <v>3045</v>
      </c>
      <c r="N3046" s="16">
        <v>142.42108394024342</v>
      </c>
      <c r="O3046" s="41">
        <f t="shared" si="57"/>
        <v>-7.7532017863686242E-2</v>
      </c>
    </row>
    <row r="3047" spans="13:15" x14ac:dyDescent="0.25">
      <c r="M3047" s="20">
        <v>3046</v>
      </c>
      <c r="N3047" s="16">
        <v>133.87600388787527</v>
      </c>
      <c r="O3047" s="41">
        <f t="shared" si="57"/>
        <v>-0.13287889864159586</v>
      </c>
    </row>
    <row r="3048" spans="13:15" x14ac:dyDescent="0.25">
      <c r="M3048" s="20">
        <v>3047</v>
      </c>
      <c r="N3048" s="16">
        <v>275.00411335300817</v>
      </c>
      <c r="O3048" s="41">
        <f t="shared" si="57"/>
        <v>0.78121442770632776</v>
      </c>
    </row>
    <row r="3049" spans="13:15" x14ac:dyDescent="0.25">
      <c r="M3049" s="20">
        <v>3048</v>
      </c>
      <c r="N3049" s="16">
        <v>236.36986724531417</v>
      </c>
      <c r="O3049" s="41">
        <f t="shared" si="57"/>
        <v>0.53097861947953828</v>
      </c>
    </row>
    <row r="3050" spans="13:15" x14ac:dyDescent="0.25">
      <c r="M3050" s="20">
        <v>3049</v>
      </c>
      <c r="N3050" s="16">
        <v>106.09528825311978</v>
      </c>
      <c r="O3050" s="41">
        <f t="shared" si="57"/>
        <v>-0.31281588539173233</v>
      </c>
    </row>
    <row r="3051" spans="13:15" x14ac:dyDescent="0.25">
      <c r="M3051" s="20">
        <v>3050</v>
      </c>
      <c r="N3051" s="16">
        <v>207.89068245666553</v>
      </c>
      <c r="O3051" s="41">
        <f t="shared" si="57"/>
        <v>0.34651761554633786</v>
      </c>
    </row>
    <row r="3052" spans="13:15" x14ac:dyDescent="0.25">
      <c r="M3052" s="20">
        <v>3051</v>
      </c>
      <c r="N3052" s="16">
        <v>126.9907961327129</v>
      </c>
      <c r="O3052" s="41">
        <f t="shared" si="57"/>
        <v>-0.1774747093795539</v>
      </c>
    </row>
    <row r="3053" spans="13:15" x14ac:dyDescent="0.25">
      <c r="M3053" s="20">
        <v>3052</v>
      </c>
      <c r="N3053" s="16">
        <v>197.85232211679309</v>
      </c>
      <c r="O3053" s="41">
        <f t="shared" si="57"/>
        <v>0.28149868892052576</v>
      </c>
    </row>
    <row r="3054" spans="13:15" x14ac:dyDescent="0.25">
      <c r="M3054" s="20">
        <v>3053</v>
      </c>
      <c r="N3054" s="16">
        <v>308.02763368492259</v>
      </c>
      <c r="O3054" s="41">
        <f t="shared" si="57"/>
        <v>0.9951093042289656</v>
      </c>
    </row>
    <row r="3055" spans="13:15" x14ac:dyDescent="0.25">
      <c r="M3055" s="20">
        <v>3054</v>
      </c>
      <c r="N3055" s="16">
        <v>193.21053498266053</v>
      </c>
      <c r="O3055" s="41">
        <f t="shared" si="57"/>
        <v>0.25143361784631502</v>
      </c>
    </row>
    <row r="3056" spans="13:15" x14ac:dyDescent="0.25">
      <c r="M3056" s="20">
        <v>3055</v>
      </c>
      <c r="N3056" s="16">
        <v>105.03443452060336</v>
      </c>
      <c r="O3056" s="41">
        <f t="shared" si="57"/>
        <v>-0.31968708433855952</v>
      </c>
    </row>
    <row r="3057" spans="13:15" x14ac:dyDescent="0.25">
      <c r="M3057" s="20">
        <v>3056</v>
      </c>
      <c r="N3057" s="16">
        <v>196.46972468331685</v>
      </c>
      <c r="O3057" s="41">
        <f t="shared" si="57"/>
        <v>0.27254354106404133</v>
      </c>
    </row>
    <row r="3058" spans="13:15" x14ac:dyDescent="0.25">
      <c r="M3058" s="20">
        <v>3057</v>
      </c>
      <c r="N3058" s="16">
        <v>130.82398395880818</v>
      </c>
      <c r="O3058" s="41">
        <f t="shared" si="57"/>
        <v>-0.15264697361698087</v>
      </c>
    </row>
    <row r="3059" spans="13:15" x14ac:dyDescent="0.25">
      <c r="M3059" s="20">
        <v>3058</v>
      </c>
      <c r="N3059" s="16">
        <v>181.00994294450561</v>
      </c>
      <c r="O3059" s="41">
        <f t="shared" si="57"/>
        <v>0.17240981598403349</v>
      </c>
    </row>
    <row r="3060" spans="13:15" x14ac:dyDescent="0.25">
      <c r="M3060" s="20">
        <v>3059</v>
      </c>
      <c r="N3060" s="16">
        <v>207.95273100193347</v>
      </c>
      <c r="O3060" s="41">
        <f t="shared" si="57"/>
        <v>0.34691950685880557</v>
      </c>
    </row>
    <row r="3061" spans="13:15" x14ac:dyDescent="0.25">
      <c r="M3061" s="20">
        <v>3060</v>
      </c>
      <c r="N3061" s="16">
        <v>196.18497620059648</v>
      </c>
      <c r="O3061" s="41">
        <f t="shared" si="57"/>
        <v>0.27069921190290636</v>
      </c>
    </row>
    <row r="3062" spans="13:15" x14ac:dyDescent="0.25">
      <c r="M3062" s="20">
        <v>3061</v>
      </c>
      <c r="N3062" s="16">
        <v>173.79260966123269</v>
      </c>
      <c r="O3062" s="41">
        <f t="shared" si="57"/>
        <v>0.12566281275929003</v>
      </c>
    </row>
    <row r="3063" spans="13:15" x14ac:dyDescent="0.25">
      <c r="M3063" s="20">
        <v>3062</v>
      </c>
      <c r="N3063" s="16">
        <v>131.0129292208309</v>
      </c>
      <c r="O3063" s="41">
        <f t="shared" si="57"/>
        <v>-0.15142316637039765</v>
      </c>
    </row>
    <row r="3064" spans="13:15" x14ac:dyDescent="0.25">
      <c r="M3064" s="20">
        <v>3063</v>
      </c>
      <c r="N3064" s="16">
        <v>236.50376350858883</v>
      </c>
      <c r="O3064" s="41">
        <f t="shared" si="57"/>
        <v>0.5318458718018868</v>
      </c>
    </row>
    <row r="3065" spans="13:15" x14ac:dyDescent="0.25">
      <c r="M3065" s="20">
        <v>3064</v>
      </c>
      <c r="N3065" s="16">
        <v>147.53002088456822</v>
      </c>
      <c r="O3065" s="41">
        <f t="shared" si="57"/>
        <v>-4.4441195750084317E-2</v>
      </c>
    </row>
    <row r="3066" spans="13:15" x14ac:dyDescent="0.25">
      <c r="M3066" s="20">
        <v>3065</v>
      </c>
      <c r="N3066" s="16">
        <v>175.59059006583965</v>
      </c>
      <c r="O3066" s="41">
        <f t="shared" si="57"/>
        <v>0.13730841543181493</v>
      </c>
    </row>
    <row r="3067" spans="13:15" x14ac:dyDescent="0.25">
      <c r="M3067" s="20">
        <v>3066</v>
      </c>
      <c r="N3067" s="16">
        <v>128.45006129051063</v>
      </c>
      <c r="O3067" s="41">
        <f t="shared" si="57"/>
        <v>-0.16802298110819558</v>
      </c>
    </row>
    <row r="3068" spans="13:15" x14ac:dyDescent="0.25">
      <c r="M3068" s="20">
        <v>3067</v>
      </c>
      <c r="N3068" s="16">
        <v>101.74047932625847</v>
      </c>
      <c r="O3068" s="41">
        <f t="shared" si="57"/>
        <v>-0.34102218527522754</v>
      </c>
    </row>
    <row r="3069" spans="13:15" x14ac:dyDescent="0.25">
      <c r="M3069" s="20">
        <v>3068</v>
      </c>
      <c r="N3069" s="16">
        <v>365.25852522228149</v>
      </c>
      <c r="O3069" s="41">
        <f t="shared" si="57"/>
        <v>1.3657964495008041</v>
      </c>
    </row>
    <row r="3070" spans="13:15" x14ac:dyDescent="0.25">
      <c r="M3070" s="20">
        <v>3069</v>
      </c>
      <c r="N3070" s="16">
        <v>166.76394522873645</v>
      </c>
      <c r="O3070" s="41">
        <f t="shared" si="57"/>
        <v>8.0137826452638228E-2</v>
      </c>
    </row>
    <row r="3071" spans="13:15" x14ac:dyDescent="0.25">
      <c r="M3071" s="20">
        <v>3070</v>
      </c>
      <c r="N3071" s="16">
        <v>119.6327076153629</v>
      </c>
      <c r="O3071" s="41">
        <f t="shared" si="57"/>
        <v>-0.22513339079942118</v>
      </c>
    </row>
    <row r="3072" spans="13:15" x14ac:dyDescent="0.25">
      <c r="M3072" s="20">
        <v>3071</v>
      </c>
      <c r="N3072" s="16">
        <v>148.28427383073503</v>
      </c>
      <c r="O3072" s="41">
        <f t="shared" si="57"/>
        <v>-3.9555864350958037E-2</v>
      </c>
    </row>
    <row r="3073" spans="13:15" x14ac:dyDescent="0.25">
      <c r="M3073" s="20">
        <v>3072</v>
      </c>
      <c r="N3073" s="16">
        <v>107.94307514594573</v>
      </c>
      <c r="O3073" s="41">
        <f t="shared" si="57"/>
        <v>-0.30084768377940452</v>
      </c>
    </row>
    <row r="3074" spans="13:15" x14ac:dyDescent="0.25">
      <c r="M3074" s="20">
        <v>3073</v>
      </c>
      <c r="N3074" s="16">
        <v>156.16200707657765</v>
      </c>
      <c r="O3074" s="41">
        <f t="shared" si="57"/>
        <v>1.1468580134730955E-2</v>
      </c>
    </row>
    <row r="3075" spans="13:15" x14ac:dyDescent="0.25">
      <c r="M3075" s="20">
        <v>3074</v>
      </c>
      <c r="N3075" s="16">
        <v>188.22743236044465</v>
      </c>
      <c r="O3075" s="41">
        <f t="shared" ref="O3075:O3138" si="58">N3075/$B$2-1</f>
        <v>0.2191578304873143</v>
      </c>
    </row>
    <row r="3076" spans="13:15" x14ac:dyDescent="0.25">
      <c r="M3076" s="20">
        <v>3075</v>
      </c>
      <c r="N3076" s="16">
        <v>185.0852346109383</v>
      </c>
      <c r="O3076" s="41">
        <f t="shared" si="58"/>
        <v>0.19880566957638801</v>
      </c>
    </row>
    <row r="3077" spans="13:15" x14ac:dyDescent="0.25">
      <c r="M3077" s="20">
        <v>3076</v>
      </c>
      <c r="N3077" s="16">
        <v>82.854099271062296</v>
      </c>
      <c r="O3077" s="41">
        <f t="shared" si="58"/>
        <v>-0.46335014696021393</v>
      </c>
    </row>
    <row r="3078" spans="13:15" x14ac:dyDescent="0.25">
      <c r="M3078" s="20">
        <v>3077</v>
      </c>
      <c r="N3078" s="16">
        <v>252.68620886169538</v>
      </c>
      <c r="O3078" s="41">
        <f t="shared" si="58"/>
        <v>0.63666032270983464</v>
      </c>
    </row>
    <row r="3079" spans="13:15" x14ac:dyDescent="0.25">
      <c r="M3079" s="20">
        <v>3078</v>
      </c>
      <c r="N3079" s="16">
        <v>188.04330334331777</v>
      </c>
      <c r="O3079" s="41">
        <f t="shared" si="58"/>
        <v>0.21796521828283888</v>
      </c>
    </row>
    <row r="3080" spans="13:15" x14ac:dyDescent="0.25">
      <c r="M3080" s="20">
        <v>3079</v>
      </c>
      <c r="N3080" s="16">
        <v>156.43251225757604</v>
      </c>
      <c r="O3080" s="41">
        <f t="shared" si="58"/>
        <v>1.3220654768411499E-2</v>
      </c>
    </row>
    <row r="3081" spans="13:15" x14ac:dyDescent="0.25">
      <c r="M3081" s="20">
        <v>3080</v>
      </c>
      <c r="N3081" s="16">
        <v>114.14157540734249</v>
      </c>
      <c r="O3081" s="41">
        <f t="shared" si="58"/>
        <v>-0.26069970940504028</v>
      </c>
    </row>
    <row r="3082" spans="13:15" x14ac:dyDescent="0.25">
      <c r="M3082" s="20">
        <v>3081</v>
      </c>
      <c r="N3082" s="16">
        <v>171.36352349018549</v>
      </c>
      <c r="O3082" s="41">
        <f t="shared" si="58"/>
        <v>0.10992950869609874</v>
      </c>
    </row>
    <row r="3083" spans="13:15" x14ac:dyDescent="0.25">
      <c r="M3083" s="20">
        <v>3082</v>
      </c>
      <c r="N3083" s="16">
        <v>202.61318010954869</v>
      </c>
      <c r="O3083" s="41">
        <f t="shared" si="58"/>
        <v>0.31233498748189237</v>
      </c>
    </row>
    <row r="3084" spans="13:15" x14ac:dyDescent="0.25">
      <c r="M3084" s="20">
        <v>3083</v>
      </c>
      <c r="N3084" s="16">
        <v>215.19074719293201</v>
      </c>
      <c r="O3084" s="41">
        <f t="shared" si="58"/>
        <v>0.39380047423847975</v>
      </c>
    </row>
    <row r="3085" spans="13:15" x14ac:dyDescent="0.25">
      <c r="M3085" s="20">
        <v>3084</v>
      </c>
      <c r="N3085" s="16">
        <v>144.22800404525933</v>
      </c>
      <c r="O3085" s="41">
        <f t="shared" si="58"/>
        <v>-6.5828512335986966E-2</v>
      </c>
    </row>
    <row r="3086" spans="13:15" x14ac:dyDescent="0.25">
      <c r="M3086" s="20">
        <v>3085</v>
      </c>
      <c r="N3086" s="16">
        <v>132.31650066393678</v>
      </c>
      <c r="O3086" s="41">
        <f t="shared" si="58"/>
        <v>-0.1429798735276262</v>
      </c>
    </row>
    <row r="3087" spans="13:15" x14ac:dyDescent="0.25">
      <c r="M3087" s="20">
        <v>3086</v>
      </c>
      <c r="N3087" s="16">
        <v>181.10278827557485</v>
      </c>
      <c r="O3087" s="41">
        <f t="shared" si="58"/>
        <v>0.17301117950994338</v>
      </c>
    </row>
    <row r="3088" spans="13:15" x14ac:dyDescent="0.25">
      <c r="M3088" s="20">
        <v>3087</v>
      </c>
      <c r="N3088" s="16">
        <v>334.5036442962828</v>
      </c>
      <c r="O3088" s="41">
        <f t="shared" si="58"/>
        <v>1.1665956558840938</v>
      </c>
    </row>
    <row r="3089" spans="13:15" x14ac:dyDescent="0.25">
      <c r="M3089" s="20">
        <v>3088</v>
      </c>
      <c r="N3089" s="16">
        <v>151.6956772053851</v>
      </c>
      <c r="O3089" s="41">
        <f t="shared" si="58"/>
        <v>-1.7460046090040815E-2</v>
      </c>
    </row>
    <row r="3090" spans="13:15" x14ac:dyDescent="0.25">
      <c r="M3090" s="20">
        <v>3089</v>
      </c>
      <c r="N3090" s="16">
        <v>147.50676653125424</v>
      </c>
      <c r="O3090" s="41">
        <f t="shared" si="58"/>
        <v>-4.4591815277642666E-2</v>
      </c>
    </row>
    <row r="3091" spans="13:15" x14ac:dyDescent="0.25">
      <c r="M3091" s="20">
        <v>3090</v>
      </c>
      <c r="N3091" s="16">
        <v>166.95998783281544</v>
      </c>
      <c r="O3091" s="41">
        <f t="shared" si="58"/>
        <v>8.1407603513690363E-2</v>
      </c>
    </row>
    <row r="3092" spans="13:15" x14ac:dyDescent="0.25">
      <c r="M3092" s="20">
        <v>3091</v>
      </c>
      <c r="N3092" s="16">
        <v>202.41818231192539</v>
      </c>
      <c r="O3092" s="41">
        <f t="shared" si="58"/>
        <v>0.31107197768082906</v>
      </c>
    </row>
    <row r="3093" spans="13:15" x14ac:dyDescent="0.25">
      <c r="M3093" s="20">
        <v>3092</v>
      </c>
      <c r="N3093" s="16">
        <v>255.68858750787854</v>
      </c>
      <c r="O3093" s="41">
        <f t="shared" si="58"/>
        <v>0.65610686878805313</v>
      </c>
    </row>
    <row r="3094" spans="13:15" x14ac:dyDescent="0.25">
      <c r="M3094" s="20">
        <v>3093</v>
      </c>
      <c r="N3094" s="16">
        <v>180.71938311600334</v>
      </c>
      <c r="O3094" s="41">
        <f t="shared" si="58"/>
        <v>0.17052784646608754</v>
      </c>
    </row>
    <row r="3095" spans="13:15" x14ac:dyDescent="0.25">
      <c r="M3095" s="20">
        <v>3094</v>
      </c>
      <c r="N3095" s="16">
        <v>199.47080313018631</v>
      </c>
      <c r="O3095" s="41">
        <f t="shared" si="58"/>
        <v>0.2919816656908556</v>
      </c>
    </row>
    <row r="3096" spans="13:15" x14ac:dyDescent="0.25">
      <c r="M3096" s="20">
        <v>3095</v>
      </c>
      <c r="N3096" s="16">
        <v>90.856489601726125</v>
      </c>
      <c r="O3096" s="41">
        <f t="shared" si="58"/>
        <v>-0.41151829274056839</v>
      </c>
    </row>
    <row r="3097" spans="13:15" x14ac:dyDescent="0.25">
      <c r="M3097" s="20">
        <v>3096</v>
      </c>
      <c r="N3097" s="16">
        <v>261.55541335863865</v>
      </c>
      <c r="O3097" s="41">
        <f t="shared" si="58"/>
        <v>0.69410657258448372</v>
      </c>
    </row>
    <row r="3098" spans="13:15" x14ac:dyDescent="0.25">
      <c r="M3098" s="20">
        <v>3097</v>
      </c>
      <c r="N3098" s="16">
        <v>168.71817646234697</v>
      </c>
      <c r="O3098" s="41">
        <f t="shared" si="58"/>
        <v>9.2795473009048557E-2</v>
      </c>
    </row>
    <row r="3099" spans="13:15" x14ac:dyDescent="0.25">
      <c r="M3099" s="20">
        <v>3098</v>
      </c>
      <c r="N3099" s="16">
        <v>320.49226361158185</v>
      </c>
      <c r="O3099" s="41">
        <f t="shared" si="58"/>
        <v>1.0758432917707657</v>
      </c>
    </row>
    <row r="3100" spans="13:15" x14ac:dyDescent="0.25">
      <c r="M3100" s="20">
        <v>3099</v>
      </c>
      <c r="N3100" s="16">
        <v>180.71501346486815</v>
      </c>
      <c r="O3100" s="41">
        <f t="shared" si="58"/>
        <v>0.17049954403253054</v>
      </c>
    </row>
    <row r="3101" spans="13:15" x14ac:dyDescent="0.25">
      <c r="M3101" s="20">
        <v>3100</v>
      </c>
      <c r="N3101" s="16">
        <v>156.72270851623432</v>
      </c>
      <c r="O3101" s="41">
        <f t="shared" si="58"/>
        <v>1.5100269427574808E-2</v>
      </c>
    </row>
    <row r="3102" spans="13:15" x14ac:dyDescent="0.25">
      <c r="M3102" s="20">
        <v>3101</v>
      </c>
      <c r="N3102" s="16">
        <v>133.76459859624075</v>
      </c>
      <c r="O3102" s="41">
        <f t="shared" si="58"/>
        <v>-0.1336004758949787</v>
      </c>
    </row>
    <row r="3103" spans="13:15" x14ac:dyDescent="0.25">
      <c r="M3103" s="20">
        <v>3102</v>
      </c>
      <c r="N3103" s="16">
        <v>135.19226508069278</v>
      </c>
      <c r="O3103" s="41">
        <f t="shared" si="58"/>
        <v>-0.12435341369996911</v>
      </c>
    </row>
    <row r="3104" spans="13:15" x14ac:dyDescent="0.25">
      <c r="M3104" s="20">
        <v>3103</v>
      </c>
      <c r="N3104" s="16">
        <v>109.86924145313135</v>
      </c>
      <c r="O3104" s="41">
        <f t="shared" si="58"/>
        <v>-0.28837181505624565</v>
      </c>
    </row>
    <row r="3105" spans="13:15" x14ac:dyDescent="0.25">
      <c r="M3105" s="20">
        <v>3104</v>
      </c>
      <c r="N3105" s="16">
        <v>238.40757317204213</v>
      </c>
      <c r="O3105" s="41">
        <f t="shared" si="58"/>
        <v>0.54417693550418433</v>
      </c>
    </row>
    <row r="3106" spans="13:15" x14ac:dyDescent="0.25">
      <c r="M3106" s="20">
        <v>3105</v>
      </c>
      <c r="N3106" s="16">
        <v>170.48184061635683</v>
      </c>
      <c r="O3106" s="41">
        <f t="shared" si="58"/>
        <v>0.10421880773102155</v>
      </c>
    </row>
    <row r="3107" spans="13:15" x14ac:dyDescent="0.25">
      <c r="M3107" s="20">
        <v>3106</v>
      </c>
      <c r="N3107" s="16">
        <v>266.39286034636376</v>
      </c>
      <c r="O3107" s="41">
        <f t="shared" si="58"/>
        <v>0.72543894162705103</v>
      </c>
    </row>
    <row r="3108" spans="13:15" x14ac:dyDescent="0.25">
      <c r="M3108" s="20">
        <v>3107</v>
      </c>
      <c r="N3108" s="16">
        <v>227.6907088701029</v>
      </c>
      <c r="O3108" s="41">
        <f t="shared" si="58"/>
        <v>0.47476330717099091</v>
      </c>
    </row>
    <row r="3109" spans="13:15" x14ac:dyDescent="0.25">
      <c r="M3109" s="20">
        <v>3108</v>
      </c>
      <c r="N3109" s="16">
        <v>249.81049045264746</v>
      </c>
      <c r="O3109" s="41">
        <f t="shared" si="58"/>
        <v>0.61803416087624186</v>
      </c>
    </row>
    <row r="3110" spans="13:15" x14ac:dyDescent="0.25">
      <c r="M3110" s="20">
        <v>3109</v>
      </c>
      <c r="N3110" s="16">
        <v>337.29559818005021</v>
      </c>
      <c r="O3110" s="41">
        <f t="shared" si="58"/>
        <v>1.184679270993056</v>
      </c>
    </row>
    <row r="3111" spans="13:15" x14ac:dyDescent="0.25">
      <c r="M3111" s="20">
        <v>3110</v>
      </c>
      <c r="N3111" s="16">
        <v>89.08689018241364</v>
      </c>
      <c r="O3111" s="41">
        <f t="shared" si="58"/>
        <v>-0.42298007045184949</v>
      </c>
    </row>
    <row r="3112" spans="13:15" x14ac:dyDescent="0.25">
      <c r="M3112" s="20">
        <v>3111</v>
      </c>
      <c r="N3112" s="16">
        <v>228.93146540842091</v>
      </c>
      <c r="O3112" s="41">
        <f t="shared" si="58"/>
        <v>0.48279974495505451</v>
      </c>
    </row>
    <row r="3113" spans="13:15" x14ac:dyDescent="0.25">
      <c r="M3113" s="20">
        <v>3112</v>
      </c>
      <c r="N3113" s="16">
        <v>174.83344168071619</v>
      </c>
      <c r="O3113" s="41">
        <f t="shared" si="58"/>
        <v>0.13240433013995156</v>
      </c>
    </row>
    <row r="3114" spans="13:15" x14ac:dyDescent="0.25">
      <c r="M3114" s="20">
        <v>3113</v>
      </c>
      <c r="N3114" s="16">
        <v>189.58649807435458</v>
      </c>
      <c r="O3114" s="41">
        <f t="shared" si="58"/>
        <v>0.2279605623021288</v>
      </c>
    </row>
    <row r="3115" spans="13:15" x14ac:dyDescent="0.25">
      <c r="M3115" s="20">
        <v>3114</v>
      </c>
      <c r="N3115" s="16">
        <v>228.96080029007709</v>
      </c>
      <c r="O3115" s="41">
        <f t="shared" si="58"/>
        <v>0.48298974834738173</v>
      </c>
    </row>
    <row r="3116" spans="13:15" x14ac:dyDescent="0.25">
      <c r="M3116" s="20">
        <v>3115</v>
      </c>
      <c r="N3116" s="16">
        <v>230.11414185431951</v>
      </c>
      <c r="O3116" s="41">
        <f t="shared" si="58"/>
        <v>0.49045999528025197</v>
      </c>
    </row>
    <row r="3117" spans="13:15" x14ac:dyDescent="0.25">
      <c r="M3117" s="20">
        <v>3116</v>
      </c>
      <c r="N3117" s="16">
        <v>214.73267980820191</v>
      </c>
      <c r="O3117" s="41">
        <f t="shared" si="58"/>
        <v>0.39083355049106805</v>
      </c>
    </row>
    <row r="3118" spans="13:15" x14ac:dyDescent="0.25">
      <c r="M3118" s="20">
        <v>3117</v>
      </c>
      <c r="N3118" s="16">
        <v>167.61114587669979</v>
      </c>
      <c r="O3118" s="41">
        <f t="shared" si="58"/>
        <v>8.5625184437634561E-2</v>
      </c>
    </row>
    <row r="3119" spans="13:15" x14ac:dyDescent="0.25">
      <c r="M3119" s="20">
        <v>3118</v>
      </c>
      <c r="N3119" s="16">
        <v>282.68584398317927</v>
      </c>
      <c r="O3119" s="41">
        <f t="shared" si="58"/>
        <v>0.83096935413773898</v>
      </c>
    </row>
    <row r="3120" spans="13:15" x14ac:dyDescent="0.25">
      <c r="M3120" s="20">
        <v>3119</v>
      </c>
      <c r="N3120" s="16">
        <v>273.94493711675153</v>
      </c>
      <c r="O3120" s="41">
        <f t="shared" si="58"/>
        <v>0.77435409398076538</v>
      </c>
    </row>
    <row r="3121" spans="13:15" x14ac:dyDescent="0.25">
      <c r="M3121" s="20">
        <v>3120</v>
      </c>
      <c r="N3121" s="16">
        <v>238.42523923898048</v>
      </c>
      <c r="O3121" s="41">
        <f t="shared" si="58"/>
        <v>0.54429135944107654</v>
      </c>
    </row>
    <row r="3122" spans="13:15" x14ac:dyDescent="0.25">
      <c r="M3122" s="20">
        <v>3121</v>
      </c>
      <c r="N3122" s="16">
        <v>217.50450030104258</v>
      </c>
      <c r="O3122" s="41">
        <f t="shared" si="58"/>
        <v>0.4087867606909541</v>
      </c>
    </row>
    <row r="3123" spans="13:15" x14ac:dyDescent="0.25">
      <c r="M3123" s="20">
        <v>3122</v>
      </c>
      <c r="N3123" s="16">
        <v>169.59625749628293</v>
      </c>
      <c r="O3123" s="41">
        <f t="shared" si="58"/>
        <v>9.8482844689683491E-2</v>
      </c>
    </row>
    <row r="3124" spans="13:15" x14ac:dyDescent="0.25">
      <c r="M3124" s="20">
        <v>3123</v>
      </c>
      <c r="N3124" s="16">
        <v>143.51359801167931</v>
      </c>
      <c r="O3124" s="41">
        <f t="shared" si="58"/>
        <v>-7.0455753429721879E-2</v>
      </c>
    </row>
    <row r="3125" spans="13:15" x14ac:dyDescent="0.25">
      <c r="M3125" s="20">
        <v>3124</v>
      </c>
      <c r="N3125" s="16">
        <v>242.91169579479458</v>
      </c>
      <c r="O3125" s="41">
        <f t="shared" si="58"/>
        <v>0.57335034713787381</v>
      </c>
    </row>
    <row r="3126" spans="13:15" x14ac:dyDescent="0.25">
      <c r="M3126" s="20">
        <v>3125</v>
      </c>
      <c r="N3126" s="16">
        <v>189.79745087143644</v>
      </c>
      <c r="O3126" s="41">
        <f t="shared" si="58"/>
        <v>0.2293269133764666</v>
      </c>
    </row>
    <row r="3127" spans="13:15" x14ac:dyDescent="0.25">
      <c r="M3127" s="20">
        <v>3126</v>
      </c>
      <c r="N3127" s="16">
        <v>128.63959557125688</v>
      </c>
      <c r="O3127" s="41">
        <f t="shared" si="58"/>
        <v>-0.16679535875995533</v>
      </c>
    </row>
    <row r="3128" spans="13:15" x14ac:dyDescent="0.25">
      <c r="M3128" s="20">
        <v>3127</v>
      </c>
      <c r="N3128" s="16">
        <v>139.34440653931136</v>
      </c>
      <c r="O3128" s="41">
        <f t="shared" si="58"/>
        <v>-9.7459800430718335E-2</v>
      </c>
    </row>
    <row r="3129" spans="13:15" x14ac:dyDescent="0.25">
      <c r="M3129" s="20">
        <v>3128</v>
      </c>
      <c r="N3129" s="16">
        <v>168.87609959746524</v>
      </c>
      <c r="O3129" s="41">
        <f t="shared" si="58"/>
        <v>9.3818348497387793E-2</v>
      </c>
    </row>
    <row r="3130" spans="13:15" x14ac:dyDescent="0.25">
      <c r="M3130" s="20">
        <v>3129</v>
      </c>
      <c r="N3130" s="16">
        <v>220.26961433284788</v>
      </c>
      <c r="O3130" s="41">
        <f t="shared" si="58"/>
        <v>0.42669653283091669</v>
      </c>
    </row>
    <row r="3131" spans="13:15" x14ac:dyDescent="0.25">
      <c r="M3131" s="20">
        <v>3130</v>
      </c>
      <c r="N3131" s="16">
        <v>80.757463913363651</v>
      </c>
      <c r="O3131" s="41">
        <f t="shared" si="58"/>
        <v>-0.47693015164900998</v>
      </c>
    </row>
    <row r="3132" spans="13:15" x14ac:dyDescent="0.25">
      <c r="M3132" s="20">
        <v>3131</v>
      </c>
      <c r="N3132" s="16">
        <v>131.43855266202013</v>
      </c>
      <c r="O3132" s="41">
        <f t="shared" si="58"/>
        <v>-0.14866638355368711</v>
      </c>
    </row>
    <row r="3133" spans="13:15" x14ac:dyDescent="0.25">
      <c r="M3133" s="20">
        <v>3132</v>
      </c>
      <c r="N3133" s="16">
        <v>92.402212673707112</v>
      </c>
      <c r="O3133" s="41">
        <f t="shared" si="58"/>
        <v>-0.401506572539435</v>
      </c>
    </row>
    <row r="3134" spans="13:15" x14ac:dyDescent="0.25">
      <c r="M3134" s="20">
        <v>3133</v>
      </c>
      <c r="N3134" s="16">
        <v>221.50941249688819</v>
      </c>
      <c r="O3134" s="41">
        <f t="shared" si="58"/>
        <v>0.43472676318022674</v>
      </c>
    </row>
    <row r="3135" spans="13:15" x14ac:dyDescent="0.25">
      <c r="M3135" s="20">
        <v>3134</v>
      </c>
      <c r="N3135" s="16">
        <v>178.09919276435429</v>
      </c>
      <c r="O3135" s="41">
        <f t="shared" si="58"/>
        <v>0.15355675174030314</v>
      </c>
    </row>
    <row r="3136" spans="13:15" x14ac:dyDescent="0.25">
      <c r="M3136" s="20">
        <v>3135</v>
      </c>
      <c r="N3136" s="16">
        <v>178.15083064741231</v>
      </c>
      <c r="O3136" s="41">
        <f t="shared" si="58"/>
        <v>0.15389121270962369</v>
      </c>
    </row>
    <row r="3137" spans="13:15" x14ac:dyDescent="0.25">
      <c r="M3137" s="20">
        <v>3136</v>
      </c>
      <c r="N3137" s="16">
        <v>166.07378227319916</v>
      </c>
      <c r="O3137" s="41">
        <f t="shared" si="58"/>
        <v>7.5667608902497685E-2</v>
      </c>
    </row>
    <row r="3138" spans="13:15" x14ac:dyDescent="0.25">
      <c r="M3138" s="20">
        <v>3137</v>
      </c>
      <c r="N3138" s="16">
        <v>220.61909751112506</v>
      </c>
      <c r="O3138" s="41">
        <f t="shared" si="58"/>
        <v>0.42896015162482515</v>
      </c>
    </row>
    <row r="3139" spans="13:15" x14ac:dyDescent="0.25">
      <c r="M3139" s="20">
        <v>3138</v>
      </c>
      <c r="N3139" s="16">
        <v>364.06212857302609</v>
      </c>
      <c r="O3139" s="41">
        <f t="shared" ref="O3139:O3202" si="59">N3139/$B$2-1</f>
        <v>1.3580473327805835</v>
      </c>
    </row>
    <row r="3140" spans="13:15" x14ac:dyDescent="0.25">
      <c r="M3140" s="20">
        <v>3139</v>
      </c>
      <c r="N3140" s="16">
        <v>159.08737392495112</v>
      </c>
      <c r="O3140" s="41">
        <f t="shared" si="59"/>
        <v>3.0416317218095568E-2</v>
      </c>
    </row>
    <row r="3141" spans="13:15" x14ac:dyDescent="0.25">
      <c r="M3141" s="20">
        <v>3140</v>
      </c>
      <c r="N3141" s="16">
        <v>132.11962991362708</v>
      </c>
      <c r="O3141" s="41">
        <f t="shared" si="59"/>
        <v>-0.14425501453031686</v>
      </c>
    </row>
    <row r="3142" spans="13:15" x14ac:dyDescent="0.25">
      <c r="M3142" s="20">
        <v>3141</v>
      </c>
      <c r="N3142" s="16">
        <v>113.7227324424266</v>
      </c>
      <c r="O3142" s="41">
        <f t="shared" si="59"/>
        <v>-0.26341257476168967</v>
      </c>
    </row>
    <row r="3143" spans="13:15" x14ac:dyDescent="0.25">
      <c r="M3143" s="20">
        <v>3142</v>
      </c>
      <c r="N3143" s="16">
        <v>159.79748630665239</v>
      </c>
      <c r="O3143" s="41">
        <f t="shared" si="59"/>
        <v>3.5015748128990998E-2</v>
      </c>
    </row>
    <row r="3144" spans="13:15" x14ac:dyDescent="0.25">
      <c r="M3144" s="20">
        <v>3143</v>
      </c>
      <c r="N3144" s="16">
        <v>221.7794315934367</v>
      </c>
      <c r="O3144" s="41">
        <f t="shared" si="59"/>
        <v>0.43647568942232629</v>
      </c>
    </row>
    <row r="3145" spans="13:15" x14ac:dyDescent="0.25">
      <c r="M3145" s="20">
        <v>3144</v>
      </c>
      <c r="N3145" s="16">
        <v>115.42643221863725</v>
      </c>
      <c r="O3145" s="41">
        <f t="shared" si="59"/>
        <v>-0.25237763210259201</v>
      </c>
    </row>
    <row r="3146" spans="13:15" x14ac:dyDescent="0.25">
      <c r="M3146" s="20">
        <v>3145</v>
      </c>
      <c r="N3146" s="16">
        <v>123.30372484733813</v>
      </c>
      <c r="O3146" s="41">
        <f t="shared" si="59"/>
        <v>-0.20135604151461528</v>
      </c>
    </row>
    <row r="3147" spans="13:15" x14ac:dyDescent="0.25">
      <c r="M3147" s="20">
        <v>3146</v>
      </c>
      <c r="N3147" s="16">
        <v>126.82248316904887</v>
      </c>
      <c r="O3147" s="41">
        <f t="shared" si="59"/>
        <v>-0.17856488027042905</v>
      </c>
    </row>
    <row r="3148" spans="13:15" x14ac:dyDescent="0.25">
      <c r="M3148" s="20">
        <v>3147</v>
      </c>
      <c r="N3148" s="16">
        <v>145.62860588215761</v>
      </c>
      <c r="O3148" s="41">
        <f t="shared" si="59"/>
        <v>-5.6756749121475325E-2</v>
      </c>
    </row>
    <row r="3149" spans="13:15" x14ac:dyDescent="0.25">
      <c r="M3149" s="20">
        <v>3148</v>
      </c>
      <c r="N3149" s="16">
        <v>161.80994834323752</v>
      </c>
      <c r="O3149" s="41">
        <f t="shared" si="59"/>
        <v>4.8050558303540214E-2</v>
      </c>
    </row>
    <row r="3150" spans="13:15" x14ac:dyDescent="0.25">
      <c r="M3150" s="20">
        <v>3149</v>
      </c>
      <c r="N3150" s="16">
        <v>172.81333367184666</v>
      </c>
      <c r="O3150" s="41">
        <f t="shared" si="59"/>
        <v>0.11931999664743898</v>
      </c>
    </row>
    <row r="3151" spans="13:15" x14ac:dyDescent="0.25">
      <c r="M3151" s="20">
        <v>3150</v>
      </c>
      <c r="N3151" s="16">
        <v>134.63176425458005</v>
      </c>
      <c r="O3151" s="41">
        <f t="shared" si="59"/>
        <v>-0.12798380360956207</v>
      </c>
    </row>
    <row r="3152" spans="13:15" x14ac:dyDescent="0.25">
      <c r="M3152" s="20">
        <v>3151</v>
      </c>
      <c r="N3152" s="16">
        <v>135.78281706808278</v>
      </c>
      <c r="O3152" s="41">
        <f t="shared" si="59"/>
        <v>-0.12052838102164176</v>
      </c>
    </row>
    <row r="3153" spans="13:15" x14ac:dyDescent="0.25">
      <c r="M3153" s="20">
        <v>3152</v>
      </c>
      <c r="N3153" s="16">
        <v>110.36155799612887</v>
      </c>
      <c r="O3153" s="41">
        <f t="shared" si="59"/>
        <v>-0.28518305791842047</v>
      </c>
    </row>
    <row r="3154" spans="13:15" x14ac:dyDescent="0.25">
      <c r="M3154" s="20">
        <v>3153</v>
      </c>
      <c r="N3154" s="16">
        <v>218.70512518454612</v>
      </c>
      <c r="O3154" s="41">
        <f t="shared" si="59"/>
        <v>0.41656326388097931</v>
      </c>
    </row>
    <row r="3155" spans="13:15" x14ac:dyDescent="0.25">
      <c r="M3155" s="20">
        <v>3154</v>
      </c>
      <c r="N3155" s="16">
        <v>118.6713599042894</v>
      </c>
      <c r="O3155" s="41">
        <f t="shared" si="59"/>
        <v>-0.23136008461911872</v>
      </c>
    </row>
    <row r="3156" spans="13:15" x14ac:dyDescent="0.25">
      <c r="M3156" s="20">
        <v>3155</v>
      </c>
      <c r="N3156" s="16">
        <v>180.56400415210263</v>
      </c>
      <c r="O3156" s="41">
        <f t="shared" si="59"/>
        <v>0.1695214496930082</v>
      </c>
    </row>
    <row r="3157" spans="13:15" x14ac:dyDescent="0.25">
      <c r="M3157" s="20">
        <v>3156</v>
      </c>
      <c r="N3157" s="16">
        <v>123.17501831106254</v>
      </c>
      <c r="O3157" s="41">
        <f t="shared" si="59"/>
        <v>-0.20218967973390944</v>
      </c>
    </row>
    <row r="3158" spans="13:15" x14ac:dyDescent="0.25">
      <c r="M3158" s="20">
        <v>3157</v>
      </c>
      <c r="N3158" s="16">
        <v>217.15456151460145</v>
      </c>
      <c r="O3158" s="41">
        <f t="shared" si="59"/>
        <v>0.40652019090178571</v>
      </c>
    </row>
    <row r="3159" spans="13:15" x14ac:dyDescent="0.25">
      <c r="M3159" s="20">
        <v>3158</v>
      </c>
      <c r="N3159" s="16">
        <v>167.58326872203466</v>
      </c>
      <c r="O3159" s="41">
        <f t="shared" si="59"/>
        <v>8.5444622810801008E-2</v>
      </c>
    </row>
    <row r="3160" spans="13:15" x14ac:dyDescent="0.25">
      <c r="M3160" s="20">
        <v>3159</v>
      </c>
      <c r="N3160" s="16">
        <v>102.20763498439815</v>
      </c>
      <c r="O3160" s="41">
        <f t="shared" si="59"/>
        <v>-0.33799639635840895</v>
      </c>
    </row>
    <row r="3161" spans="13:15" x14ac:dyDescent="0.25">
      <c r="M3161" s="20">
        <v>3160</v>
      </c>
      <c r="N3161" s="16">
        <v>166.47712256368143</v>
      </c>
      <c r="O3161" s="41">
        <f t="shared" si="59"/>
        <v>7.8280062716088672E-2</v>
      </c>
    </row>
    <row r="3162" spans="13:15" x14ac:dyDescent="0.25">
      <c r="M3162" s="20">
        <v>3161</v>
      </c>
      <c r="N3162" s="16">
        <v>122.78109585468295</v>
      </c>
      <c r="O3162" s="41">
        <f t="shared" si="59"/>
        <v>-0.20474113379816261</v>
      </c>
    </row>
    <row r="3163" spans="13:15" x14ac:dyDescent="0.25">
      <c r="M3163" s="20">
        <v>3162</v>
      </c>
      <c r="N3163" s="16">
        <v>273.99794105595197</v>
      </c>
      <c r="O3163" s="41">
        <f t="shared" si="59"/>
        <v>0.77469740295923106</v>
      </c>
    </row>
    <row r="3164" spans="13:15" x14ac:dyDescent="0.25">
      <c r="M3164" s="20">
        <v>3163</v>
      </c>
      <c r="N3164" s="16">
        <v>167.58643137421916</v>
      </c>
      <c r="O3164" s="41">
        <f t="shared" si="59"/>
        <v>8.5465107456038192E-2</v>
      </c>
    </row>
    <row r="3165" spans="13:15" x14ac:dyDescent="0.25">
      <c r="M3165" s="20">
        <v>3164</v>
      </c>
      <c r="N3165" s="16">
        <v>126.62141214074384</v>
      </c>
      <c r="O3165" s="41">
        <f t="shared" si="59"/>
        <v>-0.17986722666897526</v>
      </c>
    </row>
    <row r="3166" spans="13:15" x14ac:dyDescent="0.25">
      <c r="M3166" s="20">
        <v>3165</v>
      </c>
      <c r="N3166" s="16">
        <v>170.12819276534839</v>
      </c>
      <c r="O3166" s="41">
        <f t="shared" si="59"/>
        <v>0.10192821415820852</v>
      </c>
    </row>
    <row r="3167" spans="13:15" x14ac:dyDescent="0.25">
      <c r="M3167" s="20">
        <v>3166</v>
      </c>
      <c r="N3167" s="16">
        <v>186.34911154200523</v>
      </c>
      <c r="O3167" s="41">
        <f t="shared" si="59"/>
        <v>0.20699185921920193</v>
      </c>
    </row>
    <row r="3168" spans="13:15" x14ac:dyDescent="0.25">
      <c r="M3168" s="20">
        <v>3167</v>
      </c>
      <c r="N3168" s="16">
        <v>198.09090084857996</v>
      </c>
      <c r="O3168" s="41">
        <f t="shared" si="59"/>
        <v>0.28304397445833573</v>
      </c>
    </row>
    <row r="3169" spans="13:15" x14ac:dyDescent="0.25">
      <c r="M3169" s="20">
        <v>3168</v>
      </c>
      <c r="N3169" s="16">
        <v>110.55797052153905</v>
      </c>
      <c r="O3169" s="41">
        <f t="shared" si="59"/>
        <v>-0.28391088485970783</v>
      </c>
    </row>
    <row r="3170" spans="13:15" x14ac:dyDescent="0.25">
      <c r="M3170" s="20">
        <v>3169</v>
      </c>
      <c r="N3170" s="16">
        <v>150.11782822812597</v>
      </c>
      <c r="O3170" s="41">
        <f t="shared" si="59"/>
        <v>-2.7679847273261449E-2</v>
      </c>
    </row>
    <row r="3171" spans="13:15" x14ac:dyDescent="0.25">
      <c r="M3171" s="20">
        <v>3170</v>
      </c>
      <c r="N3171" s="16">
        <v>133.19289527540641</v>
      </c>
      <c r="O3171" s="41">
        <f t="shared" si="59"/>
        <v>-0.13730342488371095</v>
      </c>
    </row>
    <row r="3172" spans="13:15" x14ac:dyDescent="0.25">
      <c r="M3172" s="20">
        <v>3171</v>
      </c>
      <c r="N3172" s="16">
        <v>172.83400268988083</v>
      </c>
      <c r="O3172" s="41">
        <f t="shared" si="59"/>
        <v>0.11945387083819226</v>
      </c>
    </row>
    <row r="3173" spans="13:15" x14ac:dyDescent="0.25">
      <c r="M3173" s="20">
        <v>3172</v>
      </c>
      <c r="N3173" s="16">
        <v>156.45272791035381</v>
      </c>
      <c r="O3173" s="41">
        <f t="shared" si="59"/>
        <v>1.3351592491321229E-2</v>
      </c>
    </row>
    <row r="3174" spans="13:15" x14ac:dyDescent="0.25">
      <c r="M3174" s="20">
        <v>3173</v>
      </c>
      <c r="N3174" s="16">
        <v>456.85159887951505</v>
      </c>
      <c r="O3174" s="41">
        <f t="shared" si="59"/>
        <v>1.9590490459330976</v>
      </c>
    </row>
    <row r="3175" spans="13:15" x14ac:dyDescent="0.25">
      <c r="M3175" s="20">
        <v>3174</v>
      </c>
      <c r="N3175" s="16">
        <v>175.64005624793444</v>
      </c>
      <c r="O3175" s="41">
        <f t="shared" si="59"/>
        <v>0.13762881019302964</v>
      </c>
    </row>
    <row r="3176" spans="13:15" x14ac:dyDescent="0.25">
      <c r="M3176" s="20">
        <v>3175</v>
      </c>
      <c r="N3176" s="16">
        <v>152.23130281446407</v>
      </c>
      <c r="O3176" s="41">
        <f t="shared" si="59"/>
        <v>-1.3990774117676574E-2</v>
      </c>
    </row>
    <row r="3177" spans="13:15" x14ac:dyDescent="0.25">
      <c r="M3177" s="20">
        <v>3176</v>
      </c>
      <c r="N3177" s="16">
        <v>154.81055670741725</v>
      </c>
      <c r="O3177" s="41">
        <f t="shared" si="59"/>
        <v>2.7151732619123958E-3</v>
      </c>
    </row>
    <row r="3178" spans="13:15" x14ac:dyDescent="0.25">
      <c r="M3178" s="20">
        <v>3177</v>
      </c>
      <c r="N3178" s="16">
        <v>197.28036392833744</v>
      </c>
      <c r="O3178" s="41">
        <f t="shared" si="59"/>
        <v>0.27779408914236092</v>
      </c>
    </row>
    <row r="3179" spans="13:15" x14ac:dyDescent="0.25">
      <c r="M3179" s="20">
        <v>3178</v>
      </c>
      <c r="N3179" s="16">
        <v>204.70469210737997</v>
      </c>
      <c r="O3179" s="41">
        <f t="shared" si="59"/>
        <v>0.3258818079306316</v>
      </c>
    </row>
    <row r="3180" spans="13:15" x14ac:dyDescent="0.25">
      <c r="M3180" s="20">
        <v>3179</v>
      </c>
      <c r="N3180" s="16">
        <v>218.04310321722173</v>
      </c>
      <c r="O3180" s="41">
        <f t="shared" si="59"/>
        <v>0.41227531681982743</v>
      </c>
    </row>
    <row r="3181" spans="13:15" x14ac:dyDescent="0.25">
      <c r="M3181" s="20">
        <v>3180</v>
      </c>
      <c r="N3181" s="16">
        <v>237.69794858346671</v>
      </c>
      <c r="O3181" s="41">
        <f t="shared" si="59"/>
        <v>0.53958066405204352</v>
      </c>
    </row>
    <row r="3182" spans="13:15" x14ac:dyDescent="0.25">
      <c r="M3182" s="20">
        <v>3181</v>
      </c>
      <c r="N3182" s="16">
        <v>144.74538703834926</v>
      </c>
      <c r="O3182" s="41">
        <f t="shared" si="59"/>
        <v>-6.2477398635521264E-2</v>
      </c>
    </row>
    <row r="3183" spans="13:15" x14ac:dyDescent="0.25">
      <c r="M3183" s="20">
        <v>3182</v>
      </c>
      <c r="N3183" s="16">
        <v>177.88393114466317</v>
      </c>
      <c r="O3183" s="41">
        <f t="shared" si="59"/>
        <v>0.15216249222159894</v>
      </c>
    </row>
    <row r="3184" spans="13:15" x14ac:dyDescent="0.25">
      <c r="M3184" s="20">
        <v>3183</v>
      </c>
      <c r="N3184" s="16">
        <v>169.80463547492099</v>
      </c>
      <c r="O3184" s="41">
        <f t="shared" si="59"/>
        <v>9.9832518545252213E-2</v>
      </c>
    </row>
    <row r="3185" spans="13:15" x14ac:dyDescent="0.25">
      <c r="M3185" s="20">
        <v>3184</v>
      </c>
      <c r="N3185" s="16">
        <v>188.13098460847502</v>
      </c>
      <c r="O3185" s="41">
        <f t="shared" si="59"/>
        <v>0.2185331339137484</v>
      </c>
    </row>
    <row r="3186" spans="13:15" x14ac:dyDescent="0.25">
      <c r="M3186" s="20">
        <v>3185</v>
      </c>
      <c r="N3186" s="16">
        <v>132.6013096474789</v>
      </c>
      <c r="O3186" s="41">
        <f t="shared" si="59"/>
        <v>-0.14113515249985598</v>
      </c>
    </row>
    <row r="3187" spans="13:15" x14ac:dyDescent="0.25">
      <c r="M3187" s="20">
        <v>3186</v>
      </c>
      <c r="N3187" s="16">
        <v>175.61800438576532</v>
      </c>
      <c r="O3187" s="41">
        <f t="shared" si="59"/>
        <v>0.13748597925652284</v>
      </c>
    </row>
    <row r="3188" spans="13:15" x14ac:dyDescent="0.25">
      <c r="M3188" s="20">
        <v>3187</v>
      </c>
      <c r="N3188" s="16">
        <v>390.55147279623804</v>
      </c>
      <c r="O3188" s="41">
        <f t="shared" si="59"/>
        <v>1.5296200468595829</v>
      </c>
    </row>
    <row r="3189" spans="13:15" x14ac:dyDescent="0.25">
      <c r="M3189" s="20">
        <v>3188</v>
      </c>
      <c r="N3189" s="16">
        <v>208.01424035610538</v>
      </c>
      <c r="O3189" s="41">
        <f t="shared" si="59"/>
        <v>0.34731790580547606</v>
      </c>
    </row>
    <row r="3190" spans="13:15" x14ac:dyDescent="0.25">
      <c r="M3190" s="20">
        <v>3189</v>
      </c>
      <c r="N3190" s="16">
        <v>139.70262302690668</v>
      </c>
      <c r="O3190" s="41">
        <f t="shared" si="59"/>
        <v>-9.5139615586326443E-2</v>
      </c>
    </row>
    <row r="3191" spans="13:15" x14ac:dyDescent="0.25">
      <c r="M3191" s="20">
        <v>3190</v>
      </c>
      <c r="N3191" s="16">
        <v>171.39710151024528</v>
      </c>
      <c r="O3191" s="41">
        <f t="shared" si="59"/>
        <v>0.11014699509313863</v>
      </c>
    </row>
    <row r="3192" spans="13:15" x14ac:dyDescent="0.25">
      <c r="M3192" s="20">
        <v>3191</v>
      </c>
      <c r="N3192" s="16">
        <v>188.83819118304908</v>
      </c>
      <c r="O3192" s="41">
        <f t="shared" si="59"/>
        <v>0.22311374377678383</v>
      </c>
    </row>
    <row r="3193" spans="13:15" x14ac:dyDescent="0.25">
      <c r="M3193" s="20">
        <v>3192</v>
      </c>
      <c r="N3193" s="16">
        <v>225.59382646302242</v>
      </c>
      <c r="O3193" s="41">
        <f t="shared" si="59"/>
        <v>0.46118170233186295</v>
      </c>
    </row>
    <row r="3194" spans="13:15" x14ac:dyDescent="0.25">
      <c r="M3194" s="20">
        <v>3193</v>
      </c>
      <c r="N3194" s="16">
        <v>149.91678346911809</v>
      </c>
      <c r="O3194" s="41">
        <f t="shared" si="59"/>
        <v>-2.8982023524348755E-2</v>
      </c>
    </row>
    <row r="3195" spans="13:15" x14ac:dyDescent="0.25">
      <c r="M3195" s="20">
        <v>3194</v>
      </c>
      <c r="N3195" s="16">
        <v>216.6006762029518</v>
      </c>
      <c r="O3195" s="41">
        <f t="shared" si="59"/>
        <v>0.40293264998693923</v>
      </c>
    </row>
    <row r="3196" spans="13:15" x14ac:dyDescent="0.25">
      <c r="M3196" s="20">
        <v>3195</v>
      </c>
      <c r="N3196" s="16">
        <v>242.7671420647597</v>
      </c>
      <c r="O3196" s="41">
        <f t="shared" si="59"/>
        <v>0.57241406590783139</v>
      </c>
    </row>
    <row r="3197" spans="13:15" x14ac:dyDescent="0.25">
      <c r="M3197" s="20">
        <v>3196</v>
      </c>
      <c r="N3197" s="16">
        <v>307.18870369968943</v>
      </c>
      <c r="O3197" s="41">
        <f t="shared" si="59"/>
        <v>0.98967551571099333</v>
      </c>
    </row>
    <row r="3198" spans="13:15" x14ac:dyDescent="0.25">
      <c r="M3198" s="20">
        <v>3197</v>
      </c>
      <c r="N3198" s="16">
        <v>202.64179299921616</v>
      </c>
      <c r="O3198" s="41">
        <f t="shared" si="59"/>
        <v>0.31252031449854178</v>
      </c>
    </row>
    <row r="3199" spans="13:15" x14ac:dyDescent="0.25">
      <c r="M3199" s="20">
        <v>3198</v>
      </c>
      <c r="N3199" s="16">
        <v>93.753705332393722</v>
      </c>
      <c r="O3199" s="41">
        <f t="shared" si="59"/>
        <v>-0.39275289175538919</v>
      </c>
    </row>
    <row r="3200" spans="13:15" x14ac:dyDescent="0.25">
      <c r="M3200" s="20">
        <v>3199</v>
      </c>
      <c r="N3200" s="16">
        <v>150.86302302030478</v>
      </c>
      <c r="O3200" s="41">
        <f t="shared" si="59"/>
        <v>-2.2853185958648159E-2</v>
      </c>
    </row>
    <row r="3201" spans="13:15" x14ac:dyDescent="0.25">
      <c r="M3201" s="20">
        <v>3200</v>
      </c>
      <c r="N3201" s="16">
        <v>148.54395923826115</v>
      </c>
      <c r="O3201" s="41">
        <f t="shared" si="59"/>
        <v>-3.7873869893091272E-2</v>
      </c>
    </row>
    <row r="3202" spans="13:15" x14ac:dyDescent="0.25">
      <c r="M3202" s="20">
        <v>3201</v>
      </c>
      <c r="N3202" s="16">
        <v>297.23053750473929</v>
      </c>
      <c r="O3202" s="41">
        <f t="shared" si="59"/>
        <v>0.92517601029023711</v>
      </c>
    </row>
    <row r="3203" spans="13:15" x14ac:dyDescent="0.25">
      <c r="M3203" s="20">
        <v>3202</v>
      </c>
      <c r="N3203" s="16">
        <v>223.0402611359747</v>
      </c>
      <c r="O3203" s="41">
        <f t="shared" ref="O3203:O3266" si="60">N3203/$B$2-1</f>
        <v>0.44464214098795884</v>
      </c>
    </row>
    <row r="3204" spans="13:15" x14ac:dyDescent="0.25">
      <c r="M3204" s="20">
        <v>3203</v>
      </c>
      <c r="N3204" s="16">
        <v>211.74280716114788</v>
      </c>
      <c r="O3204" s="41">
        <f t="shared" si="60"/>
        <v>0.37146800635063926</v>
      </c>
    </row>
    <row r="3205" spans="13:15" x14ac:dyDescent="0.25">
      <c r="M3205" s="20">
        <v>3204</v>
      </c>
      <c r="N3205" s="16">
        <v>237.15279896570752</v>
      </c>
      <c r="O3205" s="41">
        <f t="shared" si="60"/>
        <v>0.53604970463266643</v>
      </c>
    </row>
    <row r="3206" spans="13:15" x14ac:dyDescent="0.25">
      <c r="M3206" s="20">
        <v>3205</v>
      </c>
      <c r="N3206" s="16">
        <v>184.00317111709256</v>
      </c>
      <c r="O3206" s="41">
        <f t="shared" si="60"/>
        <v>0.19179709401934431</v>
      </c>
    </row>
    <row r="3207" spans="13:15" x14ac:dyDescent="0.25">
      <c r="M3207" s="20">
        <v>3206</v>
      </c>
      <c r="N3207" s="16">
        <v>290.4048035402609</v>
      </c>
      <c r="O3207" s="41">
        <f t="shared" si="60"/>
        <v>0.8809654140596006</v>
      </c>
    </row>
    <row r="3208" spans="13:15" x14ac:dyDescent="0.25">
      <c r="M3208" s="20">
        <v>3207</v>
      </c>
      <c r="N3208" s="16">
        <v>112.62642397985637</v>
      </c>
      <c r="O3208" s="41">
        <f t="shared" si="60"/>
        <v>-0.27051341564344034</v>
      </c>
    </row>
    <row r="3209" spans="13:15" x14ac:dyDescent="0.25">
      <c r="M3209" s="20">
        <v>3208</v>
      </c>
      <c r="N3209" s="16">
        <v>146.72122768275617</v>
      </c>
      <c r="O3209" s="41">
        <f t="shared" si="60"/>
        <v>-4.967978692071584E-2</v>
      </c>
    </row>
    <row r="3210" spans="13:15" x14ac:dyDescent="0.25">
      <c r="M3210" s="20">
        <v>3209</v>
      </c>
      <c r="N3210" s="16">
        <v>233.29954304394479</v>
      </c>
      <c r="O3210" s="41">
        <f t="shared" si="60"/>
        <v>0.51109198688144741</v>
      </c>
    </row>
    <row r="3211" spans="13:15" x14ac:dyDescent="0.25">
      <c r="M3211" s="20">
        <v>3210</v>
      </c>
      <c r="N3211" s="16">
        <v>127.83404160810557</v>
      </c>
      <c r="O3211" s="41">
        <f t="shared" si="60"/>
        <v>-0.17201296923118214</v>
      </c>
    </row>
    <row r="3212" spans="13:15" x14ac:dyDescent="0.25">
      <c r="M3212" s="20">
        <v>3211</v>
      </c>
      <c r="N3212" s="16">
        <v>294.64373312635092</v>
      </c>
      <c r="O3212" s="41">
        <f t="shared" si="60"/>
        <v>0.90842115806544621</v>
      </c>
    </row>
    <row r="3213" spans="13:15" x14ac:dyDescent="0.25">
      <c r="M3213" s="20">
        <v>3212</v>
      </c>
      <c r="N3213" s="16">
        <v>98.182609018515635</v>
      </c>
      <c r="O3213" s="41">
        <f t="shared" si="60"/>
        <v>-0.36406667667134196</v>
      </c>
    </row>
    <row r="3214" spans="13:15" x14ac:dyDescent="0.25">
      <c r="M3214" s="20">
        <v>3213</v>
      </c>
      <c r="N3214" s="16">
        <v>271.80311847394563</v>
      </c>
      <c r="O3214" s="41">
        <f t="shared" si="60"/>
        <v>0.76048143505366372</v>
      </c>
    </row>
    <row r="3215" spans="13:15" x14ac:dyDescent="0.25">
      <c r="M3215" s="20">
        <v>3214</v>
      </c>
      <c r="N3215" s="16">
        <v>192.51672783788956</v>
      </c>
      <c r="O3215" s="41">
        <f t="shared" si="60"/>
        <v>0.24693979671308175</v>
      </c>
    </row>
    <row r="3216" spans="13:15" x14ac:dyDescent="0.25">
      <c r="M3216" s="20">
        <v>3215</v>
      </c>
      <c r="N3216" s="16">
        <v>146.39207373304995</v>
      </c>
      <c r="O3216" s="41">
        <f t="shared" si="60"/>
        <v>-5.1811732356021545E-2</v>
      </c>
    </row>
    <row r="3217" spans="13:15" x14ac:dyDescent="0.25">
      <c r="M3217" s="20">
        <v>3216</v>
      </c>
      <c r="N3217" s="16">
        <v>142.84782917598861</v>
      </c>
      <c r="O3217" s="41">
        <f t="shared" si="60"/>
        <v>-7.4767969131482204E-2</v>
      </c>
    </row>
    <row r="3218" spans="13:15" x14ac:dyDescent="0.25">
      <c r="M3218" s="20">
        <v>3217</v>
      </c>
      <c r="N3218" s="16">
        <v>179.34187731137703</v>
      </c>
      <c r="O3218" s="41">
        <f t="shared" si="60"/>
        <v>0.16160567732638453</v>
      </c>
    </row>
    <row r="3219" spans="13:15" x14ac:dyDescent="0.25">
      <c r="M3219" s="20">
        <v>3218</v>
      </c>
      <c r="N3219" s="16">
        <v>153.19527926287131</v>
      </c>
      <c r="O3219" s="41">
        <f t="shared" si="60"/>
        <v>-7.7470538440529424E-3</v>
      </c>
    </row>
    <row r="3220" spans="13:15" x14ac:dyDescent="0.25">
      <c r="M3220" s="20">
        <v>3219</v>
      </c>
      <c r="N3220" s="16">
        <v>191.73794787935034</v>
      </c>
      <c r="O3220" s="41">
        <f t="shared" si="60"/>
        <v>0.24189560271450716</v>
      </c>
    </row>
    <row r="3221" spans="13:15" x14ac:dyDescent="0.25">
      <c r="M3221" s="20">
        <v>3220</v>
      </c>
      <c r="N3221" s="16">
        <v>275.1510762875813</v>
      </c>
      <c r="O3221" s="41">
        <f t="shared" si="60"/>
        <v>0.78216631346617338</v>
      </c>
    </row>
    <row r="3222" spans="13:15" x14ac:dyDescent="0.25">
      <c r="M3222" s="20">
        <v>3221</v>
      </c>
      <c r="N3222" s="16">
        <v>103.97803852784125</v>
      </c>
      <c r="O3222" s="41">
        <f t="shared" si="60"/>
        <v>-0.3265294102977484</v>
      </c>
    </row>
    <row r="3223" spans="13:15" x14ac:dyDescent="0.25">
      <c r="M3223" s="20">
        <v>3222</v>
      </c>
      <c r="N3223" s="16">
        <v>295.11885786236837</v>
      </c>
      <c r="O3223" s="41">
        <f t="shared" si="60"/>
        <v>0.9114985630701784</v>
      </c>
    </row>
    <row r="3224" spans="13:15" x14ac:dyDescent="0.25">
      <c r="M3224" s="20">
        <v>3223</v>
      </c>
      <c r="N3224" s="16">
        <v>331.07334690504655</v>
      </c>
      <c r="O3224" s="41">
        <f t="shared" si="60"/>
        <v>1.1443774601993253</v>
      </c>
    </row>
    <row r="3225" spans="13:15" x14ac:dyDescent="0.25">
      <c r="M3225" s="20">
        <v>3224</v>
      </c>
      <c r="N3225" s="16">
        <v>221.2530953317216</v>
      </c>
      <c r="O3225" s="41">
        <f t="shared" si="60"/>
        <v>0.43306658498471928</v>
      </c>
    </row>
    <row r="3226" spans="13:15" x14ac:dyDescent="0.25">
      <c r="M3226" s="20">
        <v>3225</v>
      </c>
      <c r="N3226" s="16">
        <v>161.62043830937046</v>
      </c>
      <c r="O3226" s="41">
        <f t="shared" si="60"/>
        <v>4.6823093003463656E-2</v>
      </c>
    </row>
    <row r="3227" spans="13:15" x14ac:dyDescent="0.25">
      <c r="M3227" s="20">
        <v>3226</v>
      </c>
      <c r="N3227" s="16">
        <v>115.22716698267638</v>
      </c>
      <c r="O3227" s="41">
        <f t="shared" si="60"/>
        <v>-0.25366828230016991</v>
      </c>
    </row>
    <row r="3228" spans="13:15" x14ac:dyDescent="0.25">
      <c r="M3228" s="20">
        <v>3227</v>
      </c>
      <c r="N3228" s="16">
        <v>170.35543246288111</v>
      </c>
      <c r="O3228" s="41">
        <f t="shared" si="60"/>
        <v>0.10340005624397874</v>
      </c>
    </row>
    <row r="3229" spans="13:15" x14ac:dyDescent="0.25">
      <c r="M3229" s="20">
        <v>3228</v>
      </c>
      <c r="N3229" s="16">
        <v>181.49510863567392</v>
      </c>
      <c r="O3229" s="41">
        <f t="shared" si="60"/>
        <v>0.17555225672210262</v>
      </c>
    </row>
    <row r="3230" spans="13:15" x14ac:dyDescent="0.25">
      <c r="M3230" s="20">
        <v>3229</v>
      </c>
      <c r="N3230" s="16">
        <v>165.82294109563784</v>
      </c>
      <c r="O3230" s="41">
        <f t="shared" si="60"/>
        <v>7.4042898933299739E-2</v>
      </c>
    </row>
    <row r="3231" spans="13:15" x14ac:dyDescent="0.25">
      <c r="M3231" s="20">
        <v>3230</v>
      </c>
      <c r="N3231" s="16">
        <v>200.81554678273125</v>
      </c>
      <c r="O3231" s="41">
        <f t="shared" si="60"/>
        <v>0.30069163284834621</v>
      </c>
    </row>
    <row r="3232" spans="13:15" x14ac:dyDescent="0.25">
      <c r="M3232" s="20">
        <v>3231</v>
      </c>
      <c r="N3232" s="16">
        <v>243.45454490239928</v>
      </c>
      <c r="O3232" s="41">
        <f t="shared" si="60"/>
        <v>0.57686640604602468</v>
      </c>
    </row>
    <row r="3233" spans="13:15" x14ac:dyDescent="0.25">
      <c r="M3233" s="20">
        <v>3232</v>
      </c>
      <c r="N3233" s="16">
        <v>244.57167950073537</v>
      </c>
      <c r="O3233" s="41">
        <f t="shared" si="60"/>
        <v>0.58410213877738171</v>
      </c>
    </row>
    <row r="3234" spans="13:15" x14ac:dyDescent="0.25">
      <c r="M3234" s="20">
        <v>3233</v>
      </c>
      <c r="N3234" s="16">
        <v>171.07446940956669</v>
      </c>
      <c r="O3234" s="41">
        <f t="shared" si="60"/>
        <v>0.10805729197719938</v>
      </c>
    </row>
    <row r="3235" spans="13:15" x14ac:dyDescent="0.25">
      <c r="M3235" s="20">
        <v>3234</v>
      </c>
      <c r="N3235" s="16">
        <v>177.82310048802083</v>
      </c>
      <c r="O3235" s="41">
        <f t="shared" si="60"/>
        <v>0.15176848923038166</v>
      </c>
    </row>
    <row r="3236" spans="13:15" x14ac:dyDescent="0.25">
      <c r="M3236" s="20">
        <v>3235</v>
      </c>
      <c r="N3236" s="16">
        <v>166.2103361075668</v>
      </c>
      <c r="O3236" s="41">
        <f t="shared" si="60"/>
        <v>7.6552074436371464E-2</v>
      </c>
    </row>
    <row r="3237" spans="13:15" x14ac:dyDescent="0.25">
      <c r="M3237" s="20">
        <v>3236</v>
      </c>
      <c r="N3237" s="16">
        <v>192.97660000042296</v>
      </c>
      <c r="O3237" s="41">
        <f t="shared" si="60"/>
        <v>0.24991841009023341</v>
      </c>
    </row>
    <row r="3238" spans="13:15" x14ac:dyDescent="0.25">
      <c r="M3238" s="20">
        <v>3237</v>
      </c>
      <c r="N3238" s="16">
        <v>233.35214932853958</v>
      </c>
      <c r="O3238" s="41">
        <f t="shared" si="60"/>
        <v>0.5114327202325446</v>
      </c>
    </row>
    <row r="3239" spans="13:15" x14ac:dyDescent="0.25">
      <c r="M3239" s="20">
        <v>3238</v>
      </c>
      <c r="N3239" s="16">
        <v>228.07732366011024</v>
      </c>
      <c r="O3239" s="41">
        <f t="shared" si="60"/>
        <v>0.47726742914040221</v>
      </c>
    </row>
    <row r="3240" spans="13:15" x14ac:dyDescent="0.25">
      <c r="M3240" s="20">
        <v>3239</v>
      </c>
      <c r="N3240" s="16">
        <v>168.8798859040954</v>
      </c>
      <c r="O3240" s="41">
        <f t="shared" si="60"/>
        <v>9.3842872581464842E-2</v>
      </c>
    </row>
    <row r="3241" spans="13:15" x14ac:dyDescent="0.25">
      <c r="M3241" s="20">
        <v>3240</v>
      </c>
      <c r="N3241" s="16">
        <v>197.68917613114363</v>
      </c>
      <c r="O3241" s="41">
        <f t="shared" si="60"/>
        <v>0.28044198478647453</v>
      </c>
    </row>
    <row r="3242" spans="13:15" x14ac:dyDescent="0.25">
      <c r="M3242" s="20">
        <v>3241</v>
      </c>
      <c r="N3242" s="16">
        <v>170.77361486928351</v>
      </c>
      <c r="O3242" s="41">
        <f t="shared" si="60"/>
        <v>0.10610864313242563</v>
      </c>
    </row>
    <row r="3243" spans="13:15" x14ac:dyDescent="0.25">
      <c r="M3243" s="20">
        <v>3242</v>
      </c>
      <c r="N3243" s="16">
        <v>147.09575522896171</v>
      </c>
      <c r="O3243" s="41">
        <f t="shared" si="60"/>
        <v>-4.7253954591370273E-2</v>
      </c>
    </row>
    <row r="3244" spans="13:15" x14ac:dyDescent="0.25">
      <c r="M3244" s="20">
        <v>3243</v>
      </c>
      <c r="N3244" s="16">
        <v>121.67679963699129</v>
      </c>
      <c r="O3244" s="41">
        <f t="shared" si="60"/>
        <v>-0.21189371174120231</v>
      </c>
    </row>
    <row r="3245" spans="13:15" x14ac:dyDescent="0.25">
      <c r="M3245" s="20">
        <v>3244</v>
      </c>
      <c r="N3245" s="16">
        <v>238.7662269445371</v>
      </c>
      <c r="O3245" s="41">
        <f t="shared" si="60"/>
        <v>0.5464999526632015</v>
      </c>
    </row>
    <row r="3246" spans="13:15" x14ac:dyDescent="0.25">
      <c r="M3246" s="20">
        <v>3245</v>
      </c>
      <c r="N3246" s="16">
        <v>253.6753116785012</v>
      </c>
      <c r="O3246" s="41">
        <f t="shared" si="60"/>
        <v>0.64306678763975378</v>
      </c>
    </row>
    <row r="3247" spans="13:15" x14ac:dyDescent="0.25">
      <c r="M3247" s="20">
        <v>3246</v>
      </c>
      <c r="N3247" s="16">
        <v>267.431568293015</v>
      </c>
      <c r="O3247" s="41">
        <f t="shared" si="60"/>
        <v>0.73216670128922545</v>
      </c>
    </row>
    <row r="3248" spans="13:15" x14ac:dyDescent="0.25">
      <c r="M3248" s="20">
        <v>3247</v>
      </c>
      <c r="N3248" s="16">
        <v>218.33999670216548</v>
      </c>
      <c r="O3248" s="41">
        <f t="shared" si="60"/>
        <v>0.41419830972500993</v>
      </c>
    </row>
    <row r="3249" spans="13:15" x14ac:dyDescent="0.25">
      <c r="M3249" s="20">
        <v>3248</v>
      </c>
      <c r="N3249" s="16">
        <v>105.52350989882363</v>
      </c>
      <c r="O3249" s="41">
        <f t="shared" si="60"/>
        <v>-0.31651932037568509</v>
      </c>
    </row>
    <row r="3250" spans="13:15" x14ac:dyDescent="0.25">
      <c r="M3250" s="20">
        <v>3249</v>
      </c>
      <c r="N3250" s="16">
        <v>160.96439388623037</v>
      </c>
      <c r="O3250" s="41">
        <f t="shared" si="60"/>
        <v>4.2573862773902071E-2</v>
      </c>
    </row>
    <row r="3251" spans="13:15" x14ac:dyDescent="0.25">
      <c r="M3251" s="20">
        <v>3250</v>
      </c>
      <c r="N3251" s="16">
        <v>117.42032586647812</v>
      </c>
      <c r="O3251" s="41">
        <f t="shared" si="60"/>
        <v>-0.23946309024522261</v>
      </c>
    </row>
    <row r="3252" spans="13:15" x14ac:dyDescent="0.25">
      <c r="M3252" s="20">
        <v>3251</v>
      </c>
      <c r="N3252" s="16">
        <v>691.16946813057996</v>
      </c>
      <c r="O3252" s="41">
        <f t="shared" si="60"/>
        <v>3.4767367790021861</v>
      </c>
    </row>
    <row r="3253" spans="13:15" x14ac:dyDescent="0.25">
      <c r="M3253" s="20">
        <v>3252</v>
      </c>
      <c r="N3253" s="16">
        <v>225.07681326097946</v>
      </c>
      <c r="O3253" s="41">
        <f t="shared" si="60"/>
        <v>0.45783298378520088</v>
      </c>
    </row>
    <row r="3254" spans="13:15" x14ac:dyDescent="0.25">
      <c r="M3254" s="20">
        <v>3253</v>
      </c>
      <c r="N3254" s="16">
        <v>143.50532388309463</v>
      </c>
      <c r="O3254" s="41">
        <f t="shared" si="60"/>
        <v>-7.0509345345246444E-2</v>
      </c>
    </row>
    <row r="3255" spans="13:15" x14ac:dyDescent="0.25">
      <c r="M3255" s="20">
        <v>3254</v>
      </c>
      <c r="N3255" s="16">
        <v>154.3071221485134</v>
      </c>
      <c r="O3255" s="41">
        <f t="shared" si="60"/>
        <v>-5.4559578183788204E-4</v>
      </c>
    </row>
    <row r="3256" spans="13:15" x14ac:dyDescent="0.25">
      <c r="M3256" s="20">
        <v>3255</v>
      </c>
      <c r="N3256" s="16">
        <v>123.45602493347423</v>
      </c>
      <c r="O3256" s="41">
        <f t="shared" si="60"/>
        <v>-0.20036958677596084</v>
      </c>
    </row>
    <row r="3257" spans="13:15" x14ac:dyDescent="0.25">
      <c r="M3257" s="20">
        <v>3256</v>
      </c>
      <c r="N3257" s="16">
        <v>100.80912203898572</v>
      </c>
      <c r="O3257" s="41">
        <f t="shared" si="60"/>
        <v>-0.34705462972564982</v>
      </c>
    </row>
    <row r="3258" spans="13:15" x14ac:dyDescent="0.25">
      <c r="M3258" s="20">
        <v>3257</v>
      </c>
      <c r="N3258" s="16">
        <v>244.78091823695391</v>
      </c>
      <c r="O3258" s="41">
        <f t="shared" si="60"/>
        <v>0.58545738779981749</v>
      </c>
    </row>
    <row r="3259" spans="13:15" x14ac:dyDescent="0.25">
      <c r="M3259" s="20">
        <v>3258</v>
      </c>
      <c r="N3259" s="16">
        <v>122.99096887552284</v>
      </c>
      <c r="O3259" s="41">
        <f t="shared" si="60"/>
        <v>-0.20338177648474498</v>
      </c>
    </row>
    <row r="3260" spans="13:15" x14ac:dyDescent="0.25">
      <c r="M3260" s="20">
        <v>3259</v>
      </c>
      <c r="N3260" s="16">
        <v>128.85242863187312</v>
      </c>
      <c r="O3260" s="41">
        <f t="shared" si="60"/>
        <v>-0.16541682913128775</v>
      </c>
    </row>
    <row r="3261" spans="13:15" x14ac:dyDescent="0.25">
      <c r="M3261" s="20">
        <v>3260</v>
      </c>
      <c r="N3261" s="16">
        <v>148.5555606556517</v>
      </c>
      <c r="O3261" s="41">
        <f t="shared" si="60"/>
        <v>-3.7798726973278463E-2</v>
      </c>
    </row>
    <row r="3262" spans="13:15" x14ac:dyDescent="0.25">
      <c r="M3262" s="20">
        <v>3261</v>
      </c>
      <c r="N3262" s="16">
        <v>157.30878151438421</v>
      </c>
      <c r="O3262" s="41">
        <f t="shared" si="60"/>
        <v>1.8896291484356453E-2</v>
      </c>
    </row>
    <row r="3263" spans="13:15" x14ac:dyDescent="0.25">
      <c r="M3263" s="20">
        <v>3262</v>
      </c>
      <c r="N3263" s="16">
        <v>148.25275087288483</v>
      </c>
      <c r="O3263" s="41">
        <f t="shared" si="60"/>
        <v>-3.9760040014522269E-2</v>
      </c>
    </row>
    <row r="3264" spans="13:15" x14ac:dyDescent="0.25">
      <c r="M3264" s="20">
        <v>3263</v>
      </c>
      <c r="N3264" s="16">
        <v>57.292827730922127</v>
      </c>
      <c r="O3264" s="41">
        <f t="shared" si="60"/>
        <v>-0.6289116911229089</v>
      </c>
    </row>
    <row r="3265" spans="13:15" x14ac:dyDescent="0.25">
      <c r="M3265" s="20">
        <v>3264</v>
      </c>
      <c r="N3265" s="16">
        <v>161.09053407023487</v>
      </c>
      <c r="O3265" s="41">
        <f t="shared" si="60"/>
        <v>4.3390878610221284E-2</v>
      </c>
    </row>
    <row r="3266" spans="13:15" x14ac:dyDescent="0.25">
      <c r="M3266" s="20">
        <v>3265</v>
      </c>
      <c r="N3266" s="16">
        <v>331.75843422830928</v>
      </c>
      <c r="O3266" s="41">
        <f t="shared" si="60"/>
        <v>1.1488148026432468</v>
      </c>
    </row>
    <row r="3267" spans="13:15" x14ac:dyDescent="0.25">
      <c r="M3267" s="20">
        <v>3266</v>
      </c>
      <c r="N3267" s="16">
        <v>161.33297399477746</v>
      </c>
      <c r="O3267" s="41">
        <f t="shared" ref="O3267:O3330" si="61">N3267/$B$2-1</f>
        <v>4.4961173273025068E-2</v>
      </c>
    </row>
    <row r="3268" spans="13:15" x14ac:dyDescent="0.25">
      <c r="M3268" s="20">
        <v>3267</v>
      </c>
      <c r="N3268" s="16">
        <v>238.10000703884805</v>
      </c>
      <c r="O3268" s="41">
        <f t="shared" si="61"/>
        <v>0.54218481536009056</v>
      </c>
    </row>
    <row r="3269" spans="13:15" x14ac:dyDescent="0.25">
      <c r="M3269" s="20">
        <v>3268</v>
      </c>
      <c r="N3269" s="16">
        <v>207.10737590691923</v>
      </c>
      <c r="O3269" s="41">
        <f t="shared" si="61"/>
        <v>0.34144410260606417</v>
      </c>
    </row>
    <row r="3270" spans="13:15" x14ac:dyDescent="0.25">
      <c r="M3270" s="20">
        <v>3269</v>
      </c>
      <c r="N3270" s="16">
        <v>225.6675341624198</v>
      </c>
      <c r="O3270" s="41">
        <f t="shared" si="61"/>
        <v>0.46165911052768549</v>
      </c>
    </row>
    <row r="3271" spans="13:15" x14ac:dyDescent="0.25">
      <c r="M3271" s="20">
        <v>3270</v>
      </c>
      <c r="N3271" s="16">
        <v>120.06123593723206</v>
      </c>
      <c r="O3271" s="41">
        <f t="shared" si="61"/>
        <v>-0.22235779293549285</v>
      </c>
    </row>
    <row r="3272" spans="13:15" x14ac:dyDescent="0.25">
      <c r="M3272" s="20">
        <v>3271</v>
      </c>
      <c r="N3272" s="16">
        <v>183.90807307609941</v>
      </c>
      <c r="O3272" s="41">
        <f t="shared" si="61"/>
        <v>0.19118113958652416</v>
      </c>
    </row>
    <row r="3273" spans="13:15" x14ac:dyDescent="0.25">
      <c r="M3273" s="20">
        <v>3272</v>
      </c>
      <c r="N3273" s="16">
        <v>114.89244379215704</v>
      </c>
      <c r="O3273" s="41">
        <f t="shared" si="61"/>
        <v>-0.25583629996714796</v>
      </c>
    </row>
    <row r="3274" spans="13:15" x14ac:dyDescent="0.25">
      <c r="M3274" s="20">
        <v>3273</v>
      </c>
      <c r="N3274" s="16">
        <v>141.70578981020398</v>
      </c>
      <c r="O3274" s="41">
        <f t="shared" si="61"/>
        <v>-8.2165011199478277E-2</v>
      </c>
    </row>
    <row r="3275" spans="13:15" x14ac:dyDescent="0.25">
      <c r="M3275" s="20">
        <v>3274</v>
      </c>
      <c r="N3275" s="16">
        <v>131.19412609019665</v>
      </c>
      <c r="O3275" s="41">
        <f t="shared" si="61"/>
        <v>-0.15024954582329264</v>
      </c>
    </row>
    <row r="3276" spans="13:15" x14ac:dyDescent="0.25">
      <c r="M3276" s="20">
        <v>3275</v>
      </c>
      <c r="N3276" s="16">
        <v>255.78671332545684</v>
      </c>
      <c r="O3276" s="41">
        <f t="shared" si="61"/>
        <v>0.65674243427058321</v>
      </c>
    </row>
    <row r="3277" spans="13:15" x14ac:dyDescent="0.25">
      <c r="M3277" s="20">
        <v>3276</v>
      </c>
      <c r="N3277" s="16">
        <v>152.47640931981616</v>
      </c>
      <c r="O3277" s="41">
        <f t="shared" si="61"/>
        <v>-1.2403207886994894E-2</v>
      </c>
    </row>
    <row r="3278" spans="13:15" x14ac:dyDescent="0.25">
      <c r="M3278" s="20">
        <v>3277</v>
      </c>
      <c r="N3278" s="16">
        <v>181.73500579636121</v>
      </c>
      <c r="O3278" s="41">
        <f t="shared" si="61"/>
        <v>0.17710608178519727</v>
      </c>
    </row>
    <row r="3279" spans="13:15" x14ac:dyDescent="0.25">
      <c r="M3279" s="20">
        <v>3278</v>
      </c>
      <c r="N3279" s="16">
        <v>170.70677451511597</v>
      </c>
      <c r="O3279" s="41">
        <f t="shared" si="61"/>
        <v>0.10567571505093398</v>
      </c>
    </row>
    <row r="3280" spans="13:15" x14ac:dyDescent="0.25">
      <c r="M3280" s="20">
        <v>3279</v>
      </c>
      <c r="N3280" s="16">
        <v>208.31888315371936</v>
      </c>
      <c r="O3280" s="41">
        <f t="shared" si="61"/>
        <v>0.34929109136910541</v>
      </c>
    </row>
    <row r="3281" spans="13:15" x14ac:dyDescent="0.25">
      <c r="M3281" s="20">
        <v>3280</v>
      </c>
      <c r="N3281" s="16">
        <v>100.07987250644919</v>
      </c>
      <c r="O3281" s="41">
        <f t="shared" si="61"/>
        <v>-0.35177801285223154</v>
      </c>
    </row>
    <row r="3282" spans="13:15" x14ac:dyDescent="0.25">
      <c r="M3282" s="20">
        <v>3281</v>
      </c>
      <c r="N3282" s="16">
        <v>182.99624810403381</v>
      </c>
      <c r="O3282" s="41">
        <f t="shared" si="61"/>
        <v>0.18527520684979693</v>
      </c>
    </row>
    <row r="3283" spans="13:15" x14ac:dyDescent="0.25">
      <c r="M3283" s="20">
        <v>3282</v>
      </c>
      <c r="N3283" s="16">
        <v>192.3561217671508</v>
      </c>
      <c r="O3283" s="41">
        <f t="shared" si="61"/>
        <v>0.24589954372599321</v>
      </c>
    </row>
    <row r="3284" spans="13:15" x14ac:dyDescent="0.25">
      <c r="M3284" s="20">
        <v>3283</v>
      </c>
      <c r="N3284" s="16">
        <v>127.68652241779571</v>
      </c>
      <c r="O3284" s="41">
        <f t="shared" si="61"/>
        <v>-0.17296845788529613</v>
      </c>
    </row>
    <row r="3285" spans="13:15" x14ac:dyDescent="0.25">
      <c r="M3285" s="20">
        <v>3284</v>
      </c>
      <c r="N3285" s="16">
        <v>125.52721958522184</v>
      </c>
      <c r="O3285" s="41">
        <f t="shared" si="61"/>
        <v>-0.18695436272240151</v>
      </c>
    </row>
    <row r="3286" spans="13:15" x14ac:dyDescent="0.25">
      <c r="M3286" s="20">
        <v>3285</v>
      </c>
      <c r="N3286" s="16">
        <v>224.18368741315189</v>
      </c>
      <c r="O3286" s="41">
        <f t="shared" si="61"/>
        <v>0.45204816614552512</v>
      </c>
    </row>
    <row r="3287" spans="13:15" x14ac:dyDescent="0.25">
      <c r="M3287" s="20">
        <v>3286</v>
      </c>
      <c r="N3287" s="16">
        <v>278.5279798324575</v>
      </c>
      <c r="O3287" s="41">
        <f t="shared" si="61"/>
        <v>0.80403867472567581</v>
      </c>
    </row>
    <row r="3288" spans="13:15" x14ac:dyDescent="0.25">
      <c r="M3288" s="20">
        <v>3287</v>
      </c>
      <c r="N3288" s="16">
        <v>130.92872317757508</v>
      </c>
      <c r="O3288" s="41">
        <f t="shared" si="61"/>
        <v>-0.15196857282748144</v>
      </c>
    </row>
    <row r="3289" spans="13:15" x14ac:dyDescent="0.25">
      <c r="M3289" s="20">
        <v>3288</v>
      </c>
      <c r="N3289" s="16">
        <v>429.49358550017678</v>
      </c>
      <c r="O3289" s="41">
        <f t="shared" si="61"/>
        <v>1.7818499213436141</v>
      </c>
    </row>
    <row r="3290" spans="13:15" x14ac:dyDescent="0.25">
      <c r="M3290" s="20">
        <v>3289</v>
      </c>
      <c r="N3290" s="16">
        <v>282.8011517328847</v>
      </c>
      <c r="O3290" s="41">
        <f t="shared" si="61"/>
        <v>0.83171620779348054</v>
      </c>
    </row>
    <row r="3291" spans="13:15" x14ac:dyDescent="0.25">
      <c r="M3291" s="20">
        <v>3290</v>
      </c>
      <c r="N3291" s="16">
        <v>244.86691365466206</v>
      </c>
      <c r="O3291" s="41">
        <f t="shared" si="61"/>
        <v>0.58601438411842088</v>
      </c>
    </row>
    <row r="3292" spans="13:15" x14ac:dyDescent="0.25">
      <c r="M3292" s="20">
        <v>3291</v>
      </c>
      <c r="N3292" s="16">
        <v>192.14452533794403</v>
      </c>
      <c r="O3292" s="41">
        <f t="shared" si="61"/>
        <v>0.24452902381645858</v>
      </c>
    </row>
    <row r="3293" spans="13:15" x14ac:dyDescent="0.25">
      <c r="M3293" s="20">
        <v>3292</v>
      </c>
      <c r="N3293" s="16">
        <v>192.77158060374194</v>
      </c>
      <c r="O3293" s="41">
        <f t="shared" si="61"/>
        <v>0.24859048992614796</v>
      </c>
    </row>
    <row r="3294" spans="13:15" x14ac:dyDescent="0.25">
      <c r="M3294" s="20">
        <v>3293</v>
      </c>
      <c r="N3294" s="16">
        <v>224.30620675736992</v>
      </c>
      <c r="O3294" s="41">
        <f t="shared" si="61"/>
        <v>0.45284172963420688</v>
      </c>
    </row>
    <row r="3295" spans="13:15" x14ac:dyDescent="0.25">
      <c r="M3295" s="20">
        <v>3294</v>
      </c>
      <c r="N3295" s="16">
        <v>204.34775970579597</v>
      </c>
      <c r="O3295" s="41">
        <f t="shared" si="61"/>
        <v>0.32356994017103502</v>
      </c>
    </row>
    <row r="3296" spans="13:15" x14ac:dyDescent="0.25">
      <c r="M3296" s="20">
        <v>3295</v>
      </c>
      <c r="N3296" s="16">
        <v>136.70708593277544</v>
      </c>
      <c r="O3296" s="41">
        <f t="shared" si="61"/>
        <v>-0.11454184861382632</v>
      </c>
    </row>
    <row r="3297" spans="13:15" x14ac:dyDescent="0.25">
      <c r="M3297" s="20">
        <v>3296</v>
      </c>
      <c r="N3297" s="16">
        <v>169.16254918696569</v>
      </c>
      <c r="O3297" s="41">
        <f t="shared" si="61"/>
        <v>9.5673695806225423E-2</v>
      </c>
    </row>
    <row r="3298" spans="13:15" x14ac:dyDescent="0.25">
      <c r="M3298" s="20">
        <v>3297</v>
      </c>
      <c r="N3298" s="16">
        <v>104.6928693527654</v>
      </c>
      <c r="O3298" s="41">
        <f t="shared" si="61"/>
        <v>-0.32189941781072817</v>
      </c>
    </row>
    <row r="3299" spans="13:15" x14ac:dyDescent="0.25">
      <c r="M3299" s="20">
        <v>3298</v>
      </c>
      <c r="N3299" s="16">
        <v>192.58027821061907</v>
      </c>
      <c r="O3299" s="41">
        <f t="shared" si="61"/>
        <v>0.24735141543184103</v>
      </c>
    </row>
    <row r="3300" spans="13:15" x14ac:dyDescent="0.25">
      <c r="M3300" s="20">
        <v>3299</v>
      </c>
      <c r="N3300" s="16">
        <v>159.09989517185517</v>
      </c>
      <c r="O3300" s="41">
        <f t="shared" si="61"/>
        <v>3.0497417916432124E-2</v>
      </c>
    </row>
    <row r="3301" spans="13:15" x14ac:dyDescent="0.25">
      <c r="M3301" s="20">
        <v>3300</v>
      </c>
      <c r="N3301" s="16">
        <v>85.572193873778289</v>
      </c>
      <c r="O3301" s="41">
        <f t="shared" si="61"/>
        <v>-0.4457449218484949</v>
      </c>
    </row>
    <row r="3302" spans="13:15" x14ac:dyDescent="0.25">
      <c r="M3302" s="20">
        <v>3301</v>
      </c>
      <c r="N3302" s="16">
        <v>111.27152450476765</v>
      </c>
      <c r="O3302" s="41">
        <f t="shared" si="61"/>
        <v>-0.27928916253571257</v>
      </c>
    </row>
    <row r="3303" spans="13:15" x14ac:dyDescent="0.25">
      <c r="M3303" s="20">
        <v>3302</v>
      </c>
      <c r="N3303" s="16">
        <v>261.28009859493631</v>
      </c>
      <c r="O3303" s="41">
        <f t="shared" si="61"/>
        <v>0.69232334606002199</v>
      </c>
    </row>
    <row r="3304" spans="13:15" x14ac:dyDescent="0.25">
      <c r="M3304" s="20">
        <v>3303</v>
      </c>
      <c r="N3304" s="16">
        <v>160.9406154409578</v>
      </c>
      <c r="O3304" s="41">
        <f t="shared" si="61"/>
        <v>4.2419848678361793E-2</v>
      </c>
    </row>
    <row r="3305" spans="13:15" x14ac:dyDescent="0.25">
      <c r="M3305" s="20">
        <v>3304</v>
      </c>
      <c r="N3305" s="16">
        <v>306.58279127998844</v>
      </c>
      <c r="O3305" s="41">
        <f t="shared" si="61"/>
        <v>0.98575099279844891</v>
      </c>
    </row>
    <row r="3306" spans="13:15" x14ac:dyDescent="0.25">
      <c r="M3306" s="20">
        <v>3305</v>
      </c>
      <c r="N3306" s="16">
        <v>150.2126824468923</v>
      </c>
      <c r="O3306" s="41">
        <f t="shared" si="61"/>
        <v>-2.7065472088340092E-2</v>
      </c>
    </row>
    <row r="3307" spans="13:15" x14ac:dyDescent="0.25">
      <c r="M3307" s="20">
        <v>3306</v>
      </c>
      <c r="N3307" s="16">
        <v>173.80672185536832</v>
      </c>
      <c r="O3307" s="41">
        <f t="shared" si="61"/>
        <v>0.12575421809681209</v>
      </c>
    </row>
    <row r="3308" spans="13:15" x14ac:dyDescent="0.25">
      <c r="M3308" s="20">
        <v>3307</v>
      </c>
      <c r="N3308" s="16">
        <v>165.39091538509504</v>
      </c>
      <c r="O3308" s="41">
        <f t="shared" si="61"/>
        <v>7.1244648320331283E-2</v>
      </c>
    </row>
    <row r="3309" spans="13:15" x14ac:dyDescent="0.25">
      <c r="M3309" s="20">
        <v>3308</v>
      </c>
      <c r="N3309" s="16">
        <v>239.34442515839379</v>
      </c>
      <c r="O3309" s="41">
        <f t="shared" si="61"/>
        <v>0.55024496937600076</v>
      </c>
    </row>
    <row r="3310" spans="13:15" x14ac:dyDescent="0.25">
      <c r="M3310" s="20">
        <v>3309</v>
      </c>
      <c r="N3310" s="16">
        <v>286.82489750662978</v>
      </c>
      <c r="O3310" s="41">
        <f t="shared" si="61"/>
        <v>0.85777819624242047</v>
      </c>
    </row>
    <row r="3311" spans="13:15" x14ac:dyDescent="0.25">
      <c r="M3311" s="20">
        <v>3310</v>
      </c>
      <c r="N3311" s="16">
        <v>174.58271215711221</v>
      </c>
      <c r="O3311" s="41">
        <f t="shared" si="61"/>
        <v>0.13078034335862632</v>
      </c>
    </row>
    <row r="3312" spans="13:15" x14ac:dyDescent="0.25">
      <c r="M3312" s="20">
        <v>3311</v>
      </c>
      <c r="N3312" s="16">
        <v>294.12900713320352</v>
      </c>
      <c r="O3312" s="41">
        <f t="shared" si="61"/>
        <v>0.90508725387713795</v>
      </c>
    </row>
    <row r="3313" spans="13:15" x14ac:dyDescent="0.25">
      <c r="M3313" s="20">
        <v>3312</v>
      </c>
      <c r="N3313" s="16">
        <v>177.21875233541994</v>
      </c>
      <c r="O3313" s="41">
        <f t="shared" si="61"/>
        <v>0.14785409814857053</v>
      </c>
    </row>
    <row r="3314" spans="13:15" x14ac:dyDescent="0.25">
      <c r="M3314" s="20">
        <v>3313</v>
      </c>
      <c r="N3314" s="16">
        <v>256.94157493909972</v>
      </c>
      <c r="O3314" s="41">
        <f t="shared" si="61"/>
        <v>0.6642225266340902</v>
      </c>
    </row>
    <row r="3315" spans="13:15" x14ac:dyDescent="0.25">
      <c r="M3315" s="20">
        <v>3314</v>
      </c>
      <c r="N3315" s="16">
        <v>117.59455478702064</v>
      </c>
      <c r="O3315" s="41">
        <f t="shared" si="61"/>
        <v>-0.23833460142660023</v>
      </c>
    </row>
    <row r="3316" spans="13:15" x14ac:dyDescent="0.25">
      <c r="M3316" s="20">
        <v>3315</v>
      </c>
      <c r="N3316" s="16">
        <v>151.47906234266409</v>
      </c>
      <c r="O3316" s="41">
        <f t="shared" si="61"/>
        <v>-1.8863070626764733E-2</v>
      </c>
    </row>
    <row r="3317" spans="13:15" x14ac:dyDescent="0.25">
      <c r="M3317" s="20">
        <v>3316</v>
      </c>
      <c r="N3317" s="16">
        <v>119.4329354730378</v>
      </c>
      <c r="O3317" s="41">
        <f t="shared" si="61"/>
        <v>-0.22642732425308743</v>
      </c>
    </row>
    <row r="3318" spans="13:15" x14ac:dyDescent="0.25">
      <c r="M3318" s="20">
        <v>3317</v>
      </c>
      <c r="N3318" s="16">
        <v>187.94270808255226</v>
      </c>
      <c r="O3318" s="41">
        <f t="shared" si="61"/>
        <v>0.21731365810197567</v>
      </c>
    </row>
    <row r="3319" spans="13:15" x14ac:dyDescent="0.25">
      <c r="M3319" s="20">
        <v>3318</v>
      </c>
      <c r="N3319" s="16">
        <v>198.87752329894417</v>
      </c>
      <c r="O3319" s="41">
        <f t="shared" si="61"/>
        <v>0.2881389646410748</v>
      </c>
    </row>
    <row r="3320" spans="13:15" x14ac:dyDescent="0.25">
      <c r="M3320" s="20">
        <v>3319</v>
      </c>
      <c r="N3320" s="16">
        <v>161.8738685270213</v>
      </c>
      <c r="O3320" s="41">
        <f t="shared" si="61"/>
        <v>4.8464572305691345E-2</v>
      </c>
    </row>
    <row r="3321" spans="13:15" x14ac:dyDescent="0.25">
      <c r="M3321" s="20">
        <v>3320</v>
      </c>
      <c r="N3321" s="16">
        <v>425.33453390354009</v>
      </c>
      <c r="O3321" s="41">
        <f t="shared" si="61"/>
        <v>1.7549115507891533</v>
      </c>
    </row>
    <row r="3322" spans="13:15" x14ac:dyDescent="0.25">
      <c r="M3322" s="20">
        <v>3321</v>
      </c>
      <c r="N3322" s="16">
        <v>147.58859556775556</v>
      </c>
      <c r="O3322" s="41">
        <f t="shared" si="61"/>
        <v>-4.4061804803819826E-2</v>
      </c>
    </row>
    <row r="3323" spans="13:15" x14ac:dyDescent="0.25">
      <c r="M3323" s="20">
        <v>3322</v>
      </c>
      <c r="N3323" s="16">
        <v>256.85140484686957</v>
      </c>
      <c r="O3323" s="41">
        <f t="shared" si="61"/>
        <v>0.66363849075451853</v>
      </c>
    </row>
    <row r="3324" spans="13:15" x14ac:dyDescent="0.25">
      <c r="M3324" s="20">
        <v>3323</v>
      </c>
      <c r="N3324" s="16">
        <v>116.42653473027509</v>
      </c>
      <c r="O3324" s="41">
        <f t="shared" si="61"/>
        <v>-0.24589992163784713</v>
      </c>
    </row>
    <row r="3325" spans="13:15" x14ac:dyDescent="0.25">
      <c r="M3325" s="20">
        <v>3324</v>
      </c>
      <c r="N3325" s="16">
        <v>303.5670588260769</v>
      </c>
      <c r="O3325" s="41">
        <f t="shared" si="61"/>
        <v>0.96621795348672723</v>
      </c>
    </row>
    <row r="3326" spans="13:15" x14ac:dyDescent="0.25">
      <c r="M3326" s="20">
        <v>3325</v>
      </c>
      <c r="N3326" s="16">
        <v>160.85476416793782</v>
      </c>
      <c r="O3326" s="41">
        <f t="shared" si="61"/>
        <v>4.186378599160534E-2</v>
      </c>
    </row>
    <row r="3327" spans="13:15" x14ac:dyDescent="0.25">
      <c r="M3327" s="20">
        <v>3326</v>
      </c>
      <c r="N3327" s="16">
        <v>212.87988473189094</v>
      </c>
      <c r="O3327" s="41">
        <f t="shared" si="61"/>
        <v>0.37883291064146674</v>
      </c>
    </row>
    <row r="3328" spans="13:15" x14ac:dyDescent="0.25">
      <c r="M3328" s="20">
        <v>3327</v>
      </c>
      <c r="N3328" s="16">
        <v>339.31352387980183</v>
      </c>
      <c r="O3328" s="41">
        <f t="shared" si="61"/>
        <v>1.1977494695679516</v>
      </c>
    </row>
    <row r="3329" spans="13:15" x14ac:dyDescent="0.25">
      <c r="M3329" s="20">
        <v>3328</v>
      </c>
      <c r="N3329" s="16">
        <v>109.1430576271506</v>
      </c>
      <c r="O3329" s="41">
        <f t="shared" si="61"/>
        <v>-0.29307534145893444</v>
      </c>
    </row>
    <row r="3330" spans="13:15" x14ac:dyDescent="0.25">
      <c r="M3330" s="20">
        <v>3329</v>
      </c>
      <c r="N3330" s="16">
        <v>190.71193226011306</v>
      </c>
      <c r="O3330" s="41">
        <f t="shared" si="61"/>
        <v>0.23525005184708592</v>
      </c>
    </row>
    <row r="3331" spans="13:15" x14ac:dyDescent="0.25">
      <c r="M3331" s="20">
        <v>3330</v>
      </c>
      <c r="N3331" s="16">
        <v>129.77354562854458</v>
      </c>
      <c r="O3331" s="41">
        <f t="shared" ref="O3331:O3394" si="62">N3331/$B$2-1</f>
        <v>-0.15945071151918266</v>
      </c>
    </row>
    <row r="3332" spans="13:15" x14ac:dyDescent="0.25">
      <c r="M3332" s="20">
        <v>3331</v>
      </c>
      <c r="N3332" s="16">
        <v>250.91992034122126</v>
      </c>
      <c r="O3332" s="41">
        <f t="shared" si="62"/>
        <v>0.6252199898442603</v>
      </c>
    </row>
    <row r="3333" spans="13:15" x14ac:dyDescent="0.25">
      <c r="M3333" s="20">
        <v>3332</v>
      </c>
      <c r="N3333" s="16">
        <v>198.85335378369624</v>
      </c>
      <c r="O3333" s="41">
        <f t="shared" si="62"/>
        <v>0.2879824175671224</v>
      </c>
    </row>
    <row r="3334" spans="13:15" x14ac:dyDescent="0.25">
      <c r="M3334" s="20">
        <v>3333</v>
      </c>
      <c r="N3334" s="16">
        <v>322.86710273301577</v>
      </c>
      <c r="O3334" s="41">
        <f t="shared" si="62"/>
        <v>1.0912252351715526</v>
      </c>
    </row>
    <row r="3335" spans="13:15" x14ac:dyDescent="0.25">
      <c r="M3335" s="20">
        <v>3334</v>
      </c>
      <c r="N3335" s="16">
        <v>149.17253190524403</v>
      </c>
      <c r="O3335" s="41">
        <f t="shared" si="62"/>
        <v>-3.3802575505379573E-2</v>
      </c>
    </row>
    <row r="3336" spans="13:15" x14ac:dyDescent="0.25">
      <c r="M3336" s="20">
        <v>3335</v>
      </c>
      <c r="N3336" s="16">
        <v>248.9683001102245</v>
      </c>
      <c r="O3336" s="41">
        <f t="shared" si="62"/>
        <v>0.61257925487317033</v>
      </c>
    </row>
    <row r="3337" spans="13:15" x14ac:dyDescent="0.25">
      <c r="M3337" s="20">
        <v>3336</v>
      </c>
      <c r="N3337" s="16">
        <v>186.325783700736</v>
      </c>
      <c r="O3337" s="41">
        <f t="shared" si="62"/>
        <v>0.20684076370674065</v>
      </c>
    </row>
    <row r="3338" spans="13:15" x14ac:dyDescent="0.25">
      <c r="M3338" s="20">
        <v>3337</v>
      </c>
      <c r="N3338" s="16">
        <v>223.41502133119332</v>
      </c>
      <c r="O3338" s="41">
        <f t="shared" si="62"/>
        <v>0.44706948019577863</v>
      </c>
    </row>
    <row r="3339" spans="13:15" x14ac:dyDescent="0.25">
      <c r="M3339" s="20">
        <v>3338</v>
      </c>
      <c r="N3339" s="16">
        <v>203.42257624693227</v>
      </c>
      <c r="O3339" s="41">
        <f t="shared" si="62"/>
        <v>0.31757748389425244</v>
      </c>
    </row>
    <row r="3340" spans="13:15" x14ac:dyDescent="0.25">
      <c r="M3340" s="20">
        <v>3339</v>
      </c>
      <c r="N3340" s="16">
        <v>263.95421750411936</v>
      </c>
      <c r="O3340" s="41">
        <f t="shared" si="62"/>
        <v>0.70964373856020591</v>
      </c>
    </row>
    <row r="3341" spans="13:15" x14ac:dyDescent="0.25">
      <c r="M3341" s="20">
        <v>3340</v>
      </c>
      <c r="N3341" s="16">
        <v>140.60087054850115</v>
      </c>
      <c r="O3341" s="41">
        <f t="shared" si="62"/>
        <v>-8.9321624627545004E-2</v>
      </c>
    </row>
    <row r="3342" spans="13:15" x14ac:dyDescent="0.25">
      <c r="M3342" s="20">
        <v>3341</v>
      </c>
      <c r="N3342" s="16">
        <v>219.77367233940558</v>
      </c>
      <c r="O3342" s="41">
        <f t="shared" si="62"/>
        <v>0.42348429348200578</v>
      </c>
    </row>
    <row r="3343" spans="13:15" x14ac:dyDescent="0.25">
      <c r="M3343" s="20">
        <v>3342</v>
      </c>
      <c r="N3343" s="16">
        <v>271.35322030344992</v>
      </c>
      <c r="O3343" s="41">
        <f t="shared" si="62"/>
        <v>0.75756742368665209</v>
      </c>
    </row>
    <row r="3344" spans="13:15" x14ac:dyDescent="0.25">
      <c r="M3344" s="20">
        <v>3343</v>
      </c>
      <c r="N3344" s="16">
        <v>226.28598457321473</v>
      </c>
      <c r="O3344" s="41">
        <f t="shared" si="62"/>
        <v>0.46566484259146312</v>
      </c>
    </row>
    <row r="3345" spans="13:15" x14ac:dyDescent="0.25">
      <c r="M3345" s="20">
        <v>3344</v>
      </c>
      <c r="N3345" s="16">
        <v>201.8444232105513</v>
      </c>
      <c r="O3345" s="41">
        <f t="shared" si="62"/>
        <v>0.30735571330596323</v>
      </c>
    </row>
    <row r="3346" spans="13:15" x14ac:dyDescent="0.25">
      <c r="M3346" s="20">
        <v>3345</v>
      </c>
      <c r="N3346" s="16">
        <v>252.23917971713482</v>
      </c>
      <c r="O3346" s="41">
        <f t="shared" si="62"/>
        <v>0.63376489415719206</v>
      </c>
    </row>
    <row r="3347" spans="13:15" x14ac:dyDescent="0.25">
      <c r="M3347" s="20">
        <v>3346</v>
      </c>
      <c r="N3347" s="16">
        <v>247.31041802447285</v>
      </c>
      <c r="O3347" s="41">
        <f t="shared" si="62"/>
        <v>0.60184107552533628</v>
      </c>
    </row>
    <row r="3348" spans="13:15" x14ac:dyDescent="0.25">
      <c r="M3348" s="20">
        <v>3347</v>
      </c>
      <c r="N3348" s="16">
        <v>157.50803840187032</v>
      </c>
      <c r="O3348" s="41">
        <f t="shared" si="62"/>
        <v>2.0186887608475201E-2</v>
      </c>
    </row>
    <row r="3349" spans="13:15" x14ac:dyDescent="0.25">
      <c r="M3349" s="20">
        <v>3348</v>
      </c>
      <c r="N3349" s="16">
        <v>316.55677198142854</v>
      </c>
      <c r="O3349" s="41">
        <f t="shared" si="62"/>
        <v>1.0503529295129903</v>
      </c>
    </row>
    <row r="3350" spans="13:15" x14ac:dyDescent="0.25">
      <c r="M3350" s="20">
        <v>3349</v>
      </c>
      <c r="N3350" s="16">
        <v>170.34819589025798</v>
      </c>
      <c r="O3350" s="41">
        <f t="shared" si="62"/>
        <v>0.10335318462665533</v>
      </c>
    </row>
    <row r="3351" spans="13:15" x14ac:dyDescent="0.25">
      <c r="M3351" s="20">
        <v>3350</v>
      </c>
      <c r="N3351" s="16">
        <v>396.15029310073976</v>
      </c>
      <c r="O3351" s="41">
        <f t="shared" si="62"/>
        <v>1.565883866272757</v>
      </c>
    </row>
    <row r="3352" spans="13:15" x14ac:dyDescent="0.25">
      <c r="M3352" s="20">
        <v>3351</v>
      </c>
      <c r="N3352" s="16">
        <v>96.674571208140534</v>
      </c>
      <c r="O3352" s="41">
        <f t="shared" si="62"/>
        <v>-0.37383430768098702</v>
      </c>
    </row>
    <row r="3353" spans="13:15" x14ac:dyDescent="0.25">
      <c r="M3353" s="20">
        <v>3352</v>
      </c>
      <c r="N3353" s="16">
        <v>106.37484886384146</v>
      </c>
      <c r="O3353" s="41">
        <f t="shared" si="62"/>
        <v>-0.31100515831872788</v>
      </c>
    </row>
    <row r="3354" spans="13:15" x14ac:dyDescent="0.25">
      <c r="M3354" s="20">
        <v>3353</v>
      </c>
      <c r="N3354" s="16">
        <v>108.86771902623883</v>
      </c>
      <c r="O3354" s="41">
        <f t="shared" si="62"/>
        <v>-0.29485872237810984</v>
      </c>
    </row>
    <row r="3355" spans="13:15" x14ac:dyDescent="0.25">
      <c r="M3355" s="20">
        <v>3354</v>
      </c>
      <c r="N3355" s="16">
        <v>135.97668028316752</v>
      </c>
      <c r="O3355" s="41">
        <f t="shared" si="62"/>
        <v>-0.11927271996442967</v>
      </c>
    </row>
    <row r="3356" spans="13:15" x14ac:dyDescent="0.25">
      <c r="M3356" s="20">
        <v>3355</v>
      </c>
      <c r="N3356" s="16">
        <v>270.49083560036644</v>
      </c>
      <c r="O3356" s="41">
        <f t="shared" si="62"/>
        <v>0.751981717870704</v>
      </c>
    </row>
    <row r="3357" spans="13:15" x14ac:dyDescent="0.25">
      <c r="M3357" s="20">
        <v>3356</v>
      </c>
      <c r="N3357" s="16">
        <v>177.13234947630096</v>
      </c>
      <c r="O3357" s="41">
        <f t="shared" si="62"/>
        <v>0.1472944628130064</v>
      </c>
    </row>
    <row r="3358" spans="13:15" x14ac:dyDescent="0.25">
      <c r="M3358" s="20">
        <v>3357</v>
      </c>
      <c r="N3358" s="16">
        <v>161.66014750793872</v>
      </c>
      <c r="O3358" s="41">
        <f t="shared" si="62"/>
        <v>4.7080291328754464E-2</v>
      </c>
    </row>
    <row r="3359" spans="13:15" x14ac:dyDescent="0.25">
      <c r="M3359" s="20">
        <v>3358</v>
      </c>
      <c r="N3359" s="16">
        <v>126.2435813282152</v>
      </c>
      <c r="O3359" s="41">
        <f t="shared" si="62"/>
        <v>-0.18231445440787131</v>
      </c>
    </row>
    <row r="3360" spans="13:15" x14ac:dyDescent="0.25">
      <c r="M3360" s="20">
        <v>3359</v>
      </c>
      <c r="N3360" s="16">
        <v>222.74034630835013</v>
      </c>
      <c r="O3360" s="41">
        <f t="shared" si="62"/>
        <v>0.44269957870576415</v>
      </c>
    </row>
    <row r="3361" spans="13:15" x14ac:dyDescent="0.25">
      <c r="M3361" s="20">
        <v>3360</v>
      </c>
      <c r="N3361" s="16">
        <v>96.623343231073335</v>
      </c>
      <c r="O3361" s="41">
        <f t="shared" si="62"/>
        <v>-0.37416611367014763</v>
      </c>
    </row>
    <row r="3362" spans="13:15" x14ac:dyDescent="0.25">
      <c r="M3362" s="20">
        <v>3361</v>
      </c>
      <c r="N3362" s="16">
        <v>100.76038491582496</v>
      </c>
      <c r="O3362" s="41">
        <f t="shared" si="62"/>
        <v>-0.34737030233825328</v>
      </c>
    </row>
    <row r="3363" spans="13:15" x14ac:dyDescent="0.25">
      <c r="M3363" s="20">
        <v>3362</v>
      </c>
      <c r="N3363" s="16">
        <v>239.48421386018913</v>
      </c>
      <c r="O3363" s="41">
        <f t="shared" si="62"/>
        <v>0.55115038729659949</v>
      </c>
    </row>
    <row r="3364" spans="13:15" x14ac:dyDescent="0.25">
      <c r="M3364" s="20">
        <v>3363</v>
      </c>
      <c r="N3364" s="16">
        <v>158.34426866417542</v>
      </c>
      <c r="O3364" s="41">
        <f t="shared" si="62"/>
        <v>2.5603189895526901E-2</v>
      </c>
    </row>
    <row r="3365" spans="13:15" x14ac:dyDescent="0.25">
      <c r="M3365" s="20">
        <v>3364</v>
      </c>
      <c r="N3365" s="16">
        <v>257.16360497001801</v>
      </c>
      <c r="O3365" s="41">
        <f t="shared" si="62"/>
        <v>0.66566062546699056</v>
      </c>
    </row>
    <row r="3366" spans="13:15" x14ac:dyDescent="0.25">
      <c r="M3366" s="20">
        <v>3365</v>
      </c>
      <c r="N3366" s="16">
        <v>314.57260664892357</v>
      </c>
      <c r="O3366" s="41">
        <f t="shared" si="62"/>
        <v>1.0375013984063415</v>
      </c>
    </row>
    <row r="3367" spans="13:15" x14ac:dyDescent="0.25">
      <c r="M3367" s="20">
        <v>3366</v>
      </c>
      <c r="N3367" s="16">
        <v>134.54440722609644</v>
      </c>
      <c r="O3367" s="41">
        <f t="shared" si="62"/>
        <v>-0.12854961914446217</v>
      </c>
    </row>
    <row r="3368" spans="13:15" x14ac:dyDescent="0.25">
      <c r="M3368" s="20">
        <v>3367</v>
      </c>
      <c r="N3368" s="16">
        <v>208.647987327468</v>
      </c>
      <c r="O3368" s="41">
        <f t="shared" si="62"/>
        <v>0.35142271440321982</v>
      </c>
    </row>
    <row r="3369" spans="13:15" x14ac:dyDescent="0.25">
      <c r="M3369" s="20">
        <v>3368</v>
      </c>
      <c r="N3369" s="16">
        <v>245.69822773515696</v>
      </c>
      <c r="O3369" s="41">
        <f t="shared" si="62"/>
        <v>0.59139884406732413</v>
      </c>
    </row>
    <row r="3370" spans="13:15" x14ac:dyDescent="0.25">
      <c r="M3370" s="20">
        <v>3369</v>
      </c>
      <c r="N3370" s="16">
        <v>101.0549961054292</v>
      </c>
      <c r="O3370" s="41">
        <f t="shared" si="62"/>
        <v>-0.34546209196609357</v>
      </c>
    </row>
    <row r="3371" spans="13:15" x14ac:dyDescent="0.25">
      <c r="M3371" s="20">
        <v>3370</v>
      </c>
      <c r="N3371" s="16">
        <v>152.90135025031415</v>
      </c>
      <c r="O3371" s="41">
        <f t="shared" si="62"/>
        <v>-9.6508457237628464E-3</v>
      </c>
    </row>
    <row r="3372" spans="13:15" x14ac:dyDescent="0.25">
      <c r="M3372" s="20">
        <v>3371</v>
      </c>
      <c r="N3372" s="16">
        <v>142.17181836867638</v>
      </c>
      <c r="O3372" s="41">
        <f t="shared" si="62"/>
        <v>-7.914652255960597E-2</v>
      </c>
    </row>
    <row r="3373" spans="13:15" x14ac:dyDescent="0.25">
      <c r="M3373" s="20">
        <v>3372</v>
      </c>
      <c r="N3373" s="16">
        <v>199.04051833110819</v>
      </c>
      <c r="O3373" s="41">
        <f t="shared" si="62"/>
        <v>0.2891946910423826</v>
      </c>
    </row>
    <row r="3374" spans="13:15" x14ac:dyDescent="0.25">
      <c r="M3374" s="20">
        <v>3373</v>
      </c>
      <c r="N3374" s="16">
        <v>144.6291643193903</v>
      </c>
      <c r="O3374" s="41">
        <f t="shared" si="62"/>
        <v>-6.3230178589656849E-2</v>
      </c>
    </row>
    <row r="3375" spans="13:15" x14ac:dyDescent="0.25">
      <c r="M3375" s="20">
        <v>3374</v>
      </c>
      <c r="N3375" s="16">
        <v>213.47067319232977</v>
      </c>
      <c r="O3375" s="41">
        <f t="shared" si="62"/>
        <v>0.38265947496672559</v>
      </c>
    </row>
    <row r="3376" spans="13:15" x14ac:dyDescent="0.25">
      <c r="M3376" s="20">
        <v>3375</v>
      </c>
      <c r="N3376" s="16">
        <v>238.06707325183987</v>
      </c>
      <c r="O3376" s="41">
        <f t="shared" si="62"/>
        <v>0.54197150169047759</v>
      </c>
    </row>
    <row r="3377" spans="13:15" x14ac:dyDescent="0.25">
      <c r="M3377" s="20">
        <v>3376</v>
      </c>
      <c r="N3377" s="16">
        <v>99.556256213111993</v>
      </c>
      <c r="O3377" s="41">
        <f t="shared" si="62"/>
        <v>-0.35516949992819791</v>
      </c>
    </row>
    <row r="3378" spans="13:15" x14ac:dyDescent="0.25">
      <c r="M3378" s="20">
        <v>3377</v>
      </c>
      <c r="N3378" s="16">
        <v>197.09948525489776</v>
      </c>
      <c r="O3378" s="41">
        <f t="shared" si="62"/>
        <v>0.27662252956506261</v>
      </c>
    </row>
    <row r="3379" spans="13:15" x14ac:dyDescent="0.25">
      <c r="M3379" s="20">
        <v>3378</v>
      </c>
      <c r="N3379" s="16">
        <v>193.93046573238178</v>
      </c>
      <c r="O3379" s="41">
        <f t="shared" si="62"/>
        <v>0.2560966427833522</v>
      </c>
    </row>
    <row r="3380" spans="13:15" x14ac:dyDescent="0.25">
      <c r="M3380" s="20">
        <v>3379</v>
      </c>
      <c r="N3380" s="16">
        <v>239.78533542852722</v>
      </c>
      <c r="O3380" s="41">
        <f t="shared" si="62"/>
        <v>0.55310076569449951</v>
      </c>
    </row>
    <row r="3381" spans="13:15" x14ac:dyDescent="0.25">
      <c r="M3381" s="20">
        <v>3380</v>
      </c>
      <c r="N3381" s="16">
        <v>90.425096642281702</v>
      </c>
      <c r="O3381" s="41">
        <f t="shared" si="62"/>
        <v>-0.41431244499525477</v>
      </c>
    </row>
    <row r="3382" spans="13:15" x14ac:dyDescent="0.25">
      <c r="M3382" s="20">
        <v>3381</v>
      </c>
      <c r="N3382" s="16">
        <v>138.69166313890159</v>
      </c>
      <c r="O3382" s="41">
        <f t="shared" si="62"/>
        <v>-0.10168764978258427</v>
      </c>
    </row>
    <row r="3383" spans="13:15" x14ac:dyDescent="0.25">
      <c r="M3383" s="20">
        <v>3382</v>
      </c>
      <c r="N3383" s="16">
        <v>272.67106318048297</v>
      </c>
      <c r="O3383" s="41">
        <f t="shared" si="62"/>
        <v>0.76610315327047873</v>
      </c>
    </row>
    <row r="3384" spans="13:15" x14ac:dyDescent="0.25">
      <c r="M3384" s="20">
        <v>3383</v>
      </c>
      <c r="N3384" s="16">
        <v>193.43683862233561</v>
      </c>
      <c r="O3384" s="41">
        <f t="shared" si="62"/>
        <v>0.25289939704182207</v>
      </c>
    </row>
    <row r="3385" spans="13:15" x14ac:dyDescent="0.25">
      <c r="M3385" s="20">
        <v>3384</v>
      </c>
      <c r="N3385" s="16">
        <v>196.27659627353006</v>
      </c>
      <c r="O3385" s="41">
        <f t="shared" si="62"/>
        <v>0.27129263937490666</v>
      </c>
    </row>
    <row r="3386" spans="13:15" x14ac:dyDescent="0.25">
      <c r="M3386" s="20">
        <v>3385</v>
      </c>
      <c r="N3386" s="16">
        <v>141.99781125488695</v>
      </c>
      <c r="O3386" s="41">
        <f t="shared" si="62"/>
        <v>-8.027357472557628E-2</v>
      </c>
    </row>
    <row r="3387" spans="13:15" x14ac:dyDescent="0.25">
      <c r="M3387" s="20">
        <v>3386</v>
      </c>
      <c r="N3387" s="16">
        <v>154.61316545235692</v>
      </c>
      <c r="O3387" s="41">
        <f t="shared" si="62"/>
        <v>1.4366609257527863E-3</v>
      </c>
    </row>
    <row r="3388" spans="13:15" x14ac:dyDescent="0.25">
      <c r="M3388" s="20">
        <v>3387</v>
      </c>
      <c r="N3388" s="16">
        <v>89.815727020648239</v>
      </c>
      <c r="O3388" s="41">
        <f t="shared" si="62"/>
        <v>-0.41825936036544842</v>
      </c>
    </row>
    <row r="3389" spans="13:15" x14ac:dyDescent="0.25">
      <c r="M3389" s="20">
        <v>3388</v>
      </c>
      <c r="N3389" s="16">
        <v>135.7240442301798</v>
      </c>
      <c r="O3389" s="41">
        <f t="shared" si="62"/>
        <v>-0.12090905542521202</v>
      </c>
    </row>
    <row r="3390" spans="13:15" x14ac:dyDescent="0.25">
      <c r="M3390" s="20">
        <v>3389</v>
      </c>
      <c r="N3390" s="16">
        <v>380.10178138341786</v>
      </c>
      <c r="O3390" s="41">
        <f t="shared" si="62"/>
        <v>1.4619369097506425</v>
      </c>
    </row>
    <row r="3391" spans="13:15" x14ac:dyDescent="0.25">
      <c r="M3391" s="20">
        <v>3390</v>
      </c>
      <c r="N3391" s="16">
        <v>200.09349661919779</v>
      </c>
      <c r="O3391" s="41">
        <f t="shared" si="62"/>
        <v>0.29601488036951129</v>
      </c>
    </row>
    <row r="3392" spans="13:15" x14ac:dyDescent="0.25">
      <c r="M3392" s="20">
        <v>3391</v>
      </c>
      <c r="N3392" s="16">
        <v>439.42297689251768</v>
      </c>
      <c r="O3392" s="41">
        <f t="shared" si="62"/>
        <v>1.8461630510300693</v>
      </c>
    </row>
    <row r="3393" spans="13:15" x14ac:dyDescent="0.25">
      <c r="M3393" s="20">
        <v>3392</v>
      </c>
      <c r="N3393" s="16">
        <v>314.45517180342495</v>
      </c>
      <c r="O3393" s="41">
        <f t="shared" si="62"/>
        <v>1.0367407674522542</v>
      </c>
    </row>
    <row r="3394" spans="13:15" x14ac:dyDescent="0.25">
      <c r="M3394" s="20">
        <v>3393</v>
      </c>
      <c r="N3394" s="16">
        <v>184.95494930599071</v>
      </c>
      <c r="O3394" s="41">
        <f t="shared" si="62"/>
        <v>0.19796180559900489</v>
      </c>
    </row>
    <row r="3395" spans="13:15" x14ac:dyDescent="0.25">
      <c r="M3395" s="20">
        <v>3394</v>
      </c>
      <c r="N3395" s="16">
        <v>123.38045225225329</v>
      </c>
      <c r="O3395" s="41">
        <f t="shared" ref="O3395:O3458" si="63">N3395/$B$2-1</f>
        <v>-0.20085907454576157</v>
      </c>
    </row>
    <row r="3396" spans="13:15" x14ac:dyDescent="0.25">
      <c r="M3396" s="20">
        <v>3395</v>
      </c>
      <c r="N3396" s="16">
        <v>252.00650084192199</v>
      </c>
      <c r="O3396" s="41">
        <f t="shared" si="63"/>
        <v>0.63225782226470884</v>
      </c>
    </row>
    <row r="3397" spans="13:15" x14ac:dyDescent="0.25">
      <c r="M3397" s="20">
        <v>3396</v>
      </c>
      <c r="N3397" s="16">
        <v>150.85016422021542</v>
      </c>
      <c r="O3397" s="41">
        <f t="shared" si="63"/>
        <v>-2.2936473004659508E-2</v>
      </c>
    </row>
    <row r="3398" spans="13:15" x14ac:dyDescent="0.25">
      <c r="M3398" s="20">
        <v>3397</v>
      </c>
      <c r="N3398" s="16">
        <v>189.0442117800394</v>
      </c>
      <c r="O3398" s="41">
        <f t="shared" si="63"/>
        <v>0.22444814876182062</v>
      </c>
    </row>
    <row r="3399" spans="13:15" x14ac:dyDescent="0.25">
      <c r="M3399" s="20">
        <v>3398</v>
      </c>
      <c r="N3399" s="16">
        <v>228.47518094854891</v>
      </c>
      <c r="O3399" s="41">
        <f t="shared" si="63"/>
        <v>0.47984436929484064</v>
      </c>
    </row>
    <row r="3400" spans="13:15" x14ac:dyDescent="0.25">
      <c r="M3400" s="20">
        <v>3399</v>
      </c>
      <c r="N3400" s="16">
        <v>160.76906553343619</v>
      </c>
      <c r="O3400" s="41">
        <f t="shared" si="63"/>
        <v>4.1308711951628663E-2</v>
      </c>
    </row>
    <row r="3401" spans="13:15" x14ac:dyDescent="0.25">
      <c r="M3401" s="20">
        <v>3400</v>
      </c>
      <c r="N3401" s="16">
        <v>96.893283465551022</v>
      </c>
      <c r="O3401" s="41">
        <f t="shared" si="63"/>
        <v>-0.37241769822134707</v>
      </c>
    </row>
    <row r="3402" spans="13:15" x14ac:dyDescent="0.25">
      <c r="M3402" s="20">
        <v>3401</v>
      </c>
      <c r="N3402" s="16">
        <v>130.65495083529609</v>
      </c>
      <c r="O3402" s="41">
        <f t="shared" si="63"/>
        <v>-0.15374180901667367</v>
      </c>
    </row>
    <row r="3403" spans="13:15" x14ac:dyDescent="0.25">
      <c r="M3403" s="20">
        <v>3402</v>
      </c>
      <c r="N3403" s="16">
        <v>207.50040161860719</v>
      </c>
      <c r="O3403" s="41">
        <f t="shared" si="63"/>
        <v>0.34398974841325813</v>
      </c>
    </row>
    <row r="3404" spans="13:15" x14ac:dyDescent="0.25">
      <c r="M3404" s="20">
        <v>3403</v>
      </c>
      <c r="N3404" s="16">
        <v>181.66771522590417</v>
      </c>
      <c r="O3404" s="41">
        <f t="shared" si="63"/>
        <v>0.17667023763186696</v>
      </c>
    </row>
    <row r="3405" spans="13:15" x14ac:dyDescent="0.25">
      <c r="M3405" s="20">
        <v>3404</v>
      </c>
      <c r="N3405" s="16">
        <v>251.52006462481282</v>
      </c>
      <c r="O3405" s="41">
        <f t="shared" si="63"/>
        <v>0.62910715227105118</v>
      </c>
    </row>
    <row r="3406" spans="13:15" x14ac:dyDescent="0.25">
      <c r="M3406" s="20">
        <v>3405</v>
      </c>
      <c r="N3406" s="16">
        <v>159.07861885772556</v>
      </c>
      <c r="O3406" s="41">
        <f t="shared" si="63"/>
        <v>3.035961024063405E-2</v>
      </c>
    </row>
    <row r="3407" spans="13:15" x14ac:dyDescent="0.25">
      <c r="M3407" s="20">
        <v>3406</v>
      </c>
      <c r="N3407" s="16">
        <v>174.56090876539159</v>
      </c>
      <c r="O3407" s="41">
        <f t="shared" si="63"/>
        <v>0.1306391217767664</v>
      </c>
    </row>
    <row r="3408" spans="13:15" x14ac:dyDescent="0.25">
      <c r="M3408" s="20">
        <v>3407</v>
      </c>
      <c r="N3408" s="16">
        <v>221.70726077033049</v>
      </c>
      <c r="O3408" s="41">
        <f t="shared" si="63"/>
        <v>0.43600823564569424</v>
      </c>
    </row>
    <row r="3409" spans="13:15" x14ac:dyDescent="0.25">
      <c r="M3409" s="20">
        <v>3408</v>
      </c>
      <c r="N3409" s="16">
        <v>91.688563677295647</v>
      </c>
      <c r="O3409" s="41">
        <f t="shared" si="63"/>
        <v>-0.40612891026823295</v>
      </c>
    </row>
    <row r="3410" spans="13:15" x14ac:dyDescent="0.25">
      <c r="M3410" s="20">
        <v>3409</v>
      </c>
      <c r="N3410" s="16">
        <v>127.93928372471916</v>
      </c>
      <c r="O3410" s="41">
        <f t="shared" si="63"/>
        <v>-0.17133131114894884</v>
      </c>
    </row>
    <row r="3411" spans="13:15" x14ac:dyDescent="0.25">
      <c r="M3411" s="20">
        <v>3410</v>
      </c>
      <c r="N3411" s="16">
        <v>342.2473638364101</v>
      </c>
      <c r="O3411" s="41">
        <f t="shared" si="63"/>
        <v>1.2167520873672859</v>
      </c>
    </row>
    <row r="3412" spans="13:15" x14ac:dyDescent="0.25">
      <c r="M3412" s="20">
        <v>3411</v>
      </c>
      <c r="N3412" s="16">
        <v>112.58238107027746</v>
      </c>
      <c r="O3412" s="41">
        <f t="shared" si="63"/>
        <v>-0.27079868361643034</v>
      </c>
    </row>
    <row r="3413" spans="13:15" x14ac:dyDescent="0.25">
      <c r="M3413" s="20">
        <v>3412</v>
      </c>
      <c r="N3413" s="16">
        <v>258.52988659104636</v>
      </c>
      <c r="O3413" s="41">
        <f t="shared" si="63"/>
        <v>0.67451009504769366</v>
      </c>
    </row>
    <row r="3414" spans="13:15" x14ac:dyDescent="0.25">
      <c r="M3414" s="20">
        <v>3413</v>
      </c>
      <c r="N3414" s="16">
        <v>239.25981646813588</v>
      </c>
      <c r="O3414" s="41">
        <f t="shared" si="63"/>
        <v>0.54969695495556459</v>
      </c>
    </row>
    <row r="3415" spans="13:15" x14ac:dyDescent="0.25">
      <c r="M3415" s="20">
        <v>3414</v>
      </c>
      <c r="N3415" s="16">
        <v>169.66121321081599</v>
      </c>
      <c r="O3415" s="41">
        <f t="shared" si="63"/>
        <v>9.8903565872641819E-2</v>
      </c>
    </row>
    <row r="3416" spans="13:15" x14ac:dyDescent="0.25">
      <c r="M3416" s="20">
        <v>3415</v>
      </c>
      <c r="N3416" s="16">
        <v>189.37777336174767</v>
      </c>
      <c r="O3416" s="41">
        <f t="shared" si="63"/>
        <v>0.22660864263452352</v>
      </c>
    </row>
    <row r="3417" spans="13:15" x14ac:dyDescent="0.25">
      <c r="M3417" s="20">
        <v>3416</v>
      </c>
      <c r="N3417" s="16">
        <v>154.2784431989418</v>
      </c>
      <c r="O3417" s="41">
        <f t="shared" si="63"/>
        <v>-7.3135067155771782E-4</v>
      </c>
    </row>
    <row r="3418" spans="13:15" x14ac:dyDescent="0.25">
      <c r="M3418" s="20">
        <v>3417</v>
      </c>
      <c r="N3418" s="16">
        <v>283.58925398618175</v>
      </c>
      <c r="O3418" s="41">
        <f t="shared" si="63"/>
        <v>0.83682078272861471</v>
      </c>
    </row>
    <row r="3419" spans="13:15" x14ac:dyDescent="0.25">
      <c r="M3419" s="20">
        <v>3418</v>
      </c>
      <c r="N3419" s="16">
        <v>156.93960819589864</v>
      </c>
      <c r="O3419" s="41">
        <f t="shared" si="63"/>
        <v>1.6505138736882419E-2</v>
      </c>
    </row>
    <row r="3420" spans="13:15" x14ac:dyDescent="0.25">
      <c r="M3420" s="20">
        <v>3419</v>
      </c>
      <c r="N3420" s="16">
        <v>259.37903322862945</v>
      </c>
      <c r="O3420" s="41">
        <f t="shared" si="63"/>
        <v>0.68001005729793018</v>
      </c>
    </row>
    <row r="3421" spans="13:15" x14ac:dyDescent="0.25">
      <c r="M3421" s="20">
        <v>3420</v>
      </c>
      <c r="N3421" s="16">
        <v>162.41050483731613</v>
      </c>
      <c r="O3421" s="41">
        <f t="shared" si="63"/>
        <v>5.1940390636820322E-2</v>
      </c>
    </row>
    <row r="3422" spans="13:15" x14ac:dyDescent="0.25">
      <c r="M3422" s="20">
        <v>3421</v>
      </c>
      <c r="N3422" s="16">
        <v>180.51211227886981</v>
      </c>
      <c r="O3422" s="41">
        <f t="shared" si="63"/>
        <v>0.16918534361751703</v>
      </c>
    </row>
    <row r="3423" spans="13:15" x14ac:dyDescent="0.25">
      <c r="M3423" s="20">
        <v>3422</v>
      </c>
      <c r="N3423" s="16">
        <v>340.80812225819489</v>
      </c>
      <c r="O3423" s="41">
        <f t="shared" si="63"/>
        <v>1.2074300527518216</v>
      </c>
    </row>
    <row r="3424" spans="13:15" x14ac:dyDescent="0.25">
      <c r="M3424" s="20">
        <v>3423</v>
      </c>
      <c r="N3424" s="16">
        <v>131.08418005872173</v>
      </c>
      <c r="O3424" s="41">
        <f t="shared" si="63"/>
        <v>-0.15096167138077765</v>
      </c>
    </row>
    <row r="3425" spans="13:15" x14ac:dyDescent="0.25">
      <c r="M3425" s="20">
        <v>3424</v>
      </c>
      <c r="N3425" s="16">
        <v>249.74274965449493</v>
      </c>
      <c r="O3425" s="41">
        <f t="shared" si="63"/>
        <v>0.61759540057719597</v>
      </c>
    </row>
    <row r="3426" spans="13:15" x14ac:dyDescent="0.25">
      <c r="M3426" s="20">
        <v>3425</v>
      </c>
      <c r="N3426" s="16">
        <v>158.51173265753036</v>
      </c>
      <c r="O3426" s="41">
        <f t="shared" si="63"/>
        <v>2.6687861966239623E-2</v>
      </c>
    </row>
    <row r="3427" spans="13:15" x14ac:dyDescent="0.25">
      <c r="M3427" s="20">
        <v>3426</v>
      </c>
      <c r="N3427" s="16">
        <v>191.41893405775841</v>
      </c>
      <c r="O3427" s="41">
        <f t="shared" si="63"/>
        <v>0.23982933536043349</v>
      </c>
    </row>
    <row r="3428" spans="13:15" x14ac:dyDescent="0.25">
      <c r="M3428" s="20">
        <v>3427</v>
      </c>
      <c r="N3428" s="16">
        <v>159.71798766585508</v>
      </c>
      <c r="O3428" s="41">
        <f t="shared" si="63"/>
        <v>3.450083173648788E-2</v>
      </c>
    </row>
    <row r="3429" spans="13:15" x14ac:dyDescent="0.25">
      <c r="M3429" s="20">
        <v>3428</v>
      </c>
      <c r="N3429" s="16">
        <v>289.0198685078023</v>
      </c>
      <c r="O3429" s="41">
        <f t="shared" si="63"/>
        <v>0.87199512546582736</v>
      </c>
    </row>
    <row r="3430" spans="13:15" x14ac:dyDescent="0.25">
      <c r="M3430" s="20">
        <v>3429</v>
      </c>
      <c r="N3430" s="16">
        <v>173.22074819874365</v>
      </c>
      <c r="O3430" s="41">
        <f t="shared" si="63"/>
        <v>0.12195883947970776</v>
      </c>
    </row>
    <row r="3431" spans="13:15" x14ac:dyDescent="0.25">
      <c r="M3431" s="20">
        <v>3430</v>
      </c>
      <c r="N3431" s="16">
        <v>143.75266465444932</v>
      </c>
      <c r="O3431" s="41">
        <f t="shared" si="63"/>
        <v>-6.8907307669790141E-2</v>
      </c>
    </row>
    <row r="3432" spans="13:15" x14ac:dyDescent="0.25">
      <c r="M3432" s="20">
        <v>3431</v>
      </c>
      <c r="N3432" s="16">
        <v>238.22005420042112</v>
      </c>
      <c r="O3432" s="41">
        <f t="shared" si="63"/>
        <v>0.54296236640684414</v>
      </c>
    </row>
    <row r="3433" spans="13:15" x14ac:dyDescent="0.25">
      <c r="M3433" s="20">
        <v>3432</v>
      </c>
      <c r="N3433" s="16">
        <v>314.37729397339564</v>
      </c>
      <c r="O3433" s="41">
        <f t="shared" si="63"/>
        <v>1.0362363491264501</v>
      </c>
    </row>
    <row r="3434" spans="13:15" x14ac:dyDescent="0.25">
      <c r="M3434" s="20">
        <v>3433</v>
      </c>
      <c r="N3434" s="16">
        <v>175.9214453413729</v>
      </c>
      <c r="O3434" s="41">
        <f t="shared" si="63"/>
        <v>0.13945138043360061</v>
      </c>
    </row>
    <row r="3435" spans="13:15" x14ac:dyDescent="0.25">
      <c r="M3435" s="20">
        <v>3434</v>
      </c>
      <c r="N3435" s="16">
        <v>124.42182359735277</v>
      </c>
      <c r="O3435" s="41">
        <f t="shared" si="63"/>
        <v>-0.19411406392801089</v>
      </c>
    </row>
    <row r="3436" spans="13:15" x14ac:dyDescent="0.25">
      <c r="M3436" s="20">
        <v>3435</v>
      </c>
      <c r="N3436" s="16">
        <v>143.83385757766004</v>
      </c>
      <c r="O3436" s="41">
        <f t="shared" si="63"/>
        <v>-6.8381417331324745E-2</v>
      </c>
    </row>
    <row r="3437" spans="13:15" x14ac:dyDescent="0.25">
      <c r="M3437" s="20">
        <v>3436</v>
      </c>
      <c r="N3437" s="16">
        <v>152.60119710033428</v>
      </c>
      <c r="O3437" s="41">
        <f t="shared" si="63"/>
        <v>-1.1594951630932937E-2</v>
      </c>
    </row>
    <row r="3438" spans="13:15" x14ac:dyDescent="0.25">
      <c r="M3438" s="20">
        <v>3437</v>
      </c>
      <c r="N3438" s="16">
        <v>227.63413085850277</v>
      </c>
      <c r="O3438" s="41">
        <f t="shared" si="63"/>
        <v>0.47439684875942634</v>
      </c>
    </row>
    <row r="3439" spans="13:15" x14ac:dyDescent="0.25">
      <c r="M3439" s="20">
        <v>3438</v>
      </c>
      <c r="N3439" s="16">
        <v>189.09038551453182</v>
      </c>
      <c r="O3439" s="41">
        <f t="shared" si="63"/>
        <v>0.22474721818684174</v>
      </c>
    </row>
    <row r="3440" spans="13:15" x14ac:dyDescent="0.25">
      <c r="M3440" s="20">
        <v>3439</v>
      </c>
      <c r="N3440" s="16">
        <v>263.07154943016246</v>
      </c>
      <c r="O3440" s="41">
        <f t="shared" si="63"/>
        <v>0.70392665640809415</v>
      </c>
    </row>
    <row r="3441" spans="13:15" x14ac:dyDescent="0.25">
      <c r="M3441" s="20">
        <v>3440</v>
      </c>
      <c r="N3441" s="16">
        <v>261.22305825149658</v>
      </c>
      <c r="O3441" s="41">
        <f t="shared" si="63"/>
        <v>0.69195389310363753</v>
      </c>
    </row>
    <row r="3442" spans="13:15" x14ac:dyDescent="0.25">
      <c r="M3442" s="20">
        <v>3441</v>
      </c>
      <c r="N3442" s="16">
        <v>190.58518819213239</v>
      </c>
      <c r="O3442" s="41">
        <f t="shared" si="63"/>
        <v>0.23442912462617715</v>
      </c>
    </row>
    <row r="3443" spans="13:15" x14ac:dyDescent="0.25">
      <c r="M3443" s="20">
        <v>3442</v>
      </c>
      <c r="N3443" s="16">
        <v>238.5850174112139</v>
      </c>
      <c r="O3443" s="41">
        <f t="shared" si="63"/>
        <v>0.54532625009105518</v>
      </c>
    </row>
    <row r="3444" spans="13:15" x14ac:dyDescent="0.25">
      <c r="M3444" s="20">
        <v>3443</v>
      </c>
      <c r="N3444" s="16">
        <v>366.73763528281859</v>
      </c>
      <c r="O3444" s="41">
        <f t="shared" si="63"/>
        <v>1.3753767141298363</v>
      </c>
    </row>
    <row r="3445" spans="13:15" x14ac:dyDescent="0.25">
      <c r="M3445" s="20">
        <v>3444</v>
      </c>
      <c r="N3445" s="16">
        <v>241.84111217622029</v>
      </c>
      <c r="O3445" s="41">
        <f t="shared" si="63"/>
        <v>0.56641612726668678</v>
      </c>
    </row>
    <row r="3446" spans="13:15" x14ac:dyDescent="0.25">
      <c r="M3446" s="20">
        <v>3445</v>
      </c>
      <c r="N3446" s="16">
        <v>171.80522076787295</v>
      </c>
      <c r="O3446" s="41">
        <f t="shared" si="63"/>
        <v>0.11279040249911465</v>
      </c>
    </row>
    <row r="3447" spans="13:15" x14ac:dyDescent="0.25">
      <c r="M3447" s="20">
        <v>3446</v>
      </c>
      <c r="N3447" s="16">
        <v>317.54738499777687</v>
      </c>
      <c r="O3447" s="41">
        <f t="shared" si="63"/>
        <v>1.0567691760755582</v>
      </c>
    </row>
    <row r="3448" spans="13:15" x14ac:dyDescent="0.25">
      <c r="M3448" s="20">
        <v>3447</v>
      </c>
      <c r="N3448" s="16">
        <v>397.52785183314478</v>
      </c>
      <c r="O3448" s="41">
        <f t="shared" si="63"/>
        <v>1.5748063782281436</v>
      </c>
    </row>
    <row r="3449" spans="13:15" x14ac:dyDescent="0.25">
      <c r="M3449" s="20">
        <v>3448</v>
      </c>
      <c r="N3449" s="16">
        <v>189.88773055195875</v>
      </c>
      <c r="O3449" s="41">
        <f t="shared" si="63"/>
        <v>0.22991165906450184</v>
      </c>
    </row>
    <row r="3450" spans="13:15" x14ac:dyDescent="0.25">
      <c r="M3450" s="20">
        <v>3449</v>
      </c>
      <c r="N3450" s="16">
        <v>169.31856277404447</v>
      </c>
      <c r="O3450" s="41">
        <f t="shared" si="63"/>
        <v>9.6684203063134078E-2</v>
      </c>
    </row>
    <row r="3451" spans="13:15" x14ac:dyDescent="0.25">
      <c r="M3451" s="20">
        <v>3450</v>
      </c>
      <c r="N3451" s="16">
        <v>160.49438764718957</v>
      </c>
      <c r="O3451" s="41">
        <f t="shared" si="63"/>
        <v>3.95296105120575E-2</v>
      </c>
    </row>
    <row r="3452" spans="13:15" x14ac:dyDescent="0.25">
      <c r="M3452" s="20">
        <v>3451</v>
      </c>
      <c r="N3452" s="16">
        <v>137.01776004476537</v>
      </c>
      <c r="O3452" s="41">
        <f t="shared" si="63"/>
        <v>-0.11252959794657558</v>
      </c>
    </row>
    <row r="3453" spans="13:15" x14ac:dyDescent="0.25">
      <c r="M3453" s="20">
        <v>3452</v>
      </c>
      <c r="N3453" s="16">
        <v>170.03708101252462</v>
      </c>
      <c r="O3453" s="41">
        <f t="shared" si="63"/>
        <v>0.10133807909919224</v>
      </c>
    </row>
    <row r="3454" spans="13:15" x14ac:dyDescent="0.25">
      <c r="M3454" s="20">
        <v>3453</v>
      </c>
      <c r="N3454" s="16">
        <v>297.50218117062025</v>
      </c>
      <c r="O3454" s="41">
        <f t="shared" si="63"/>
        <v>0.92693545894343266</v>
      </c>
    </row>
    <row r="3455" spans="13:15" x14ac:dyDescent="0.25">
      <c r="M3455" s="20">
        <v>3454</v>
      </c>
      <c r="N3455" s="16">
        <v>213.98017989265082</v>
      </c>
      <c r="O3455" s="41">
        <f t="shared" si="63"/>
        <v>0.38595957355274191</v>
      </c>
    </row>
    <row r="3456" spans="13:15" x14ac:dyDescent="0.25">
      <c r="M3456" s="20">
        <v>3455</v>
      </c>
      <c r="N3456" s="16">
        <v>135.6165541931212</v>
      </c>
      <c r="O3456" s="41">
        <f t="shared" si="63"/>
        <v>-0.12160527339267813</v>
      </c>
    </row>
    <row r="3457" spans="13:15" x14ac:dyDescent="0.25">
      <c r="M3457" s="20">
        <v>3456</v>
      </c>
      <c r="N3457" s="16">
        <v>184.30453032191096</v>
      </c>
      <c r="O3457" s="41">
        <f t="shared" si="63"/>
        <v>0.19374901159977553</v>
      </c>
    </row>
    <row r="3458" spans="13:15" x14ac:dyDescent="0.25">
      <c r="M3458" s="20">
        <v>3457</v>
      </c>
      <c r="N3458" s="16">
        <v>224.28221762433117</v>
      </c>
      <c r="O3458" s="41">
        <f t="shared" si="63"/>
        <v>0.45268635090420961</v>
      </c>
    </row>
    <row r="3459" spans="13:15" x14ac:dyDescent="0.25">
      <c r="M3459" s="20">
        <v>3458</v>
      </c>
      <c r="N3459" s="16">
        <v>148.35968330850898</v>
      </c>
      <c r="O3459" s="41">
        <f t="shared" ref="O3459:O3522" si="64">N3459/$B$2-1</f>
        <v>-3.9067433657471229E-2</v>
      </c>
    </row>
    <row r="3460" spans="13:15" x14ac:dyDescent="0.25">
      <c r="M3460" s="20">
        <v>3459</v>
      </c>
      <c r="N3460" s="16">
        <v>248.11700767369695</v>
      </c>
      <c r="O3460" s="41">
        <f t="shared" si="64"/>
        <v>0.60706539418340788</v>
      </c>
    </row>
    <row r="3461" spans="13:15" x14ac:dyDescent="0.25">
      <c r="M3461" s="20">
        <v>3460</v>
      </c>
      <c r="N3461" s="16">
        <v>147.65968411361359</v>
      </c>
      <c r="O3461" s="41">
        <f t="shared" si="64"/>
        <v>-4.3601360987241544E-2</v>
      </c>
    </row>
    <row r="3462" spans="13:15" x14ac:dyDescent="0.25">
      <c r="M3462" s="20">
        <v>3461</v>
      </c>
      <c r="N3462" s="16">
        <v>160.20740820200197</v>
      </c>
      <c r="O3462" s="41">
        <f t="shared" si="64"/>
        <v>3.7670831303300067E-2</v>
      </c>
    </row>
    <row r="3463" spans="13:15" x14ac:dyDescent="0.25">
      <c r="M3463" s="20">
        <v>3462</v>
      </c>
      <c r="N3463" s="16">
        <v>131.44486321882584</v>
      </c>
      <c r="O3463" s="41">
        <f t="shared" si="64"/>
        <v>-0.14862550978386546</v>
      </c>
    </row>
    <row r="3464" spans="13:15" x14ac:dyDescent="0.25">
      <c r="M3464" s="20">
        <v>3463</v>
      </c>
      <c r="N3464" s="16">
        <v>217.39006447929714</v>
      </c>
      <c r="O3464" s="41">
        <f t="shared" si="64"/>
        <v>0.40804555455314717</v>
      </c>
    </row>
    <row r="3465" spans="13:15" x14ac:dyDescent="0.25">
      <c r="M3465" s="20">
        <v>3464</v>
      </c>
      <c r="N3465" s="16">
        <v>102.85061510860356</v>
      </c>
      <c r="O3465" s="41">
        <f t="shared" si="64"/>
        <v>-0.33383178420043391</v>
      </c>
    </row>
    <row r="3466" spans="13:15" x14ac:dyDescent="0.25">
      <c r="M3466" s="20">
        <v>3465</v>
      </c>
      <c r="N3466" s="16">
        <v>158.65883881945237</v>
      </c>
      <c r="O3466" s="41">
        <f t="shared" si="64"/>
        <v>2.7640675416283012E-2</v>
      </c>
    </row>
    <row r="3467" spans="13:15" x14ac:dyDescent="0.25">
      <c r="M3467" s="20">
        <v>3466</v>
      </c>
      <c r="N3467" s="16">
        <v>137.47687728275068</v>
      </c>
      <c r="O3467" s="41">
        <f t="shared" si="64"/>
        <v>-0.10955587425081992</v>
      </c>
    </row>
    <row r="3468" spans="13:15" x14ac:dyDescent="0.25">
      <c r="M3468" s="20">
        <v>3467</v>
      </c>
      <c r="N3468" s="16">
        <v>102.95011218530743</v>
      </c>
      <c r="O3468" s="41">
        <f t="shared" si="64"/>
        <v>-0.33318733700879488</v>
      </c>
    </row>
    <row r="3469" spans="13:15" x14ac:dyDescent="0.25">
      <c r="M3469" s="20">
        <v>3468</v>
      </c>
      <c r="N3469" s="16">
        <v>176.06857712090979</v>
      </c>
      <c r="O3469" s="41">
        <f t="shared" si="64"/>
        <v>0.14040435981012656</v>
      </c>
    </row>
    <row r="3470" spans="13:15" x14ac:dyDescent="0.25">
      <c r="M3470" s="20">
        <v>3469</v>
      </c>
      <c r="N3470" s="16">
        <v>107.21550183190116</v>
      </c>
      <c r="O3470" s="41">
        <f t="shared" si="64"/>
        <v>-0.30556020996088284</v>
      </c>
    </row>
    <row r="3471" spans="13:15" x14ac:dyDescent="0.25">
      <c r="M3471" s="20">
        <v>3470</v>
      </c>
      <c r="N3471" s="16">
        <v>193.95442690329176</v>
      </c>
      <c r="O3471" s="41">
        <f t="shared" si="64"/>
        <v>0.25625184040134141</v>
      </c>
    </row>
    <row r="3472" spans="13:15" x14ac:dyDescent="0.25">
      <c r="M3472" s="20">
        <v>3471</v>
      </c>
      <c r="N3472" s="16">
        <v>239.90178688487279</v>
      </c>
      <c r="O3472" s="41">
        <f t="shared" si="64"/>
        <v>0.55385502719132274</v>
      </c>
    </row>
    <row r="3473" spans="13:15" x14ac:dyDescent="0.25">
      <c r="M3473" s="20">
        <v>3472</v>
      </c>
      <c r="N3473" s="16">
        <v>212.64646378082307</v>
      </c>
      <c r="O3473" s="41">
        <f t="shared" si="64"/>
        <v>0.3773210322891698</v>
      </c>
    </row>
    <row r="3474" spans="13:15" x14ac:dyDescent="0.25">
      <c r="M3474" s="20">
        <v>3473</v>
      </c>
      <c r="N3474" s="16">
        <v>155.94509402595634</v>
      </c>
      <c r="O3474" s="41">
        <f t="shared" si="64"/>
        <v>1.0063624221113177E-2</v>
      </c>
    </row>
    <row r="3475" spans="13:15" x14ac:dyDescent="0.25">
      <c r="M3475" s="20">
        <v>3474</v>
      </c>
      <c r="N3475" s="16">
        <v>107.11233649330229</v>
      </c>
      <c r="O3475" s="41">
        <f t="shared" si="64"/>
        <v>-0.30622841665536105</v>
      </c>
    </row>
    <row r="3476" spans="13:15" x14ac:dyDescent="0.25">
      <c r="M3476" s="20">
        <v>3475</v>
      </c>
      <c r="N3476" s="16">
        <v>227.81207470121848</v>
      </c>
      <c r="O3476" s="41">
        <f t="shared" si="64"/>
        <v>0.47554939930167905</v>
      </c>
    </row>
    <row r="3477" spans="13:15" x14ac:dyDescent="0.25">
      <c r="M3477" s="20">
        <v>3476</v>
      </c>
      <c r="N3477" s="16">
        <v>314.60516535381555</v>
      </c>
      <c r="O3477" s="41">
        <f t="shared" si="64"/>
        <v>1.0377122826516492</v>
      </c>
    </row>
    <row r="3478" spans="13:15" x14ac:dyDescent="0.25">
      <c r="M3478" s="20">
        <v>3477</v>
      </c>
      <c r="N3478" s="16">
        <v>151.03734905234811</v>
      </c>
      <c r="O3478" s="41">
        <f t="shared" si="64"/>
        <v>-2.1724068144320152E-2</v>
      </c>
    </row>
    <row r="3479" spans="13:15" x14ac:dyDescent="0.25">
      <c r="M3479" s="20">
        <v>3478</v>
      </c>
      <c r="N3479" s="16">
        <v>162.79276811371375</v>
      </c>
      <c r="O3479" s="41">
        <f t="shared" si="64"/>
        <v>5.4416327650270269E-2</v>
      </c>
    </row>
    <row r="3480" spans="13:15" x14ac:dyDescent="0.25">
      <c r="M3480" s="20">
        <v>3479</v>
      </c>
      <c r="N3480" s="16">
        <v>381.78457409890865</v>
      </c>
      <c r="O3480" s="41">
        <f t="shared" si="64"/>
        <v>1.4728364364054447</v>
      </c>
    </row>
    <row r="3481" spans="13:15" x14ac:dyDescent="0.25">
      <c r="M3481" s="20">
        <v>3480</v>
      </c>
      <c r="N3481" s="16">
        <v>245.51228134320232</v>
      </c>
      <c r="O3481" s="41">
        <f t="shared" si="64"/>
        <v>0.59019446064159564</v>
      </c>
    </row>
    <row r="3482" spans="13:15" x14ac:dyDescent="0.25">
      <c r="M3482" s="20">
        <v>3481</v>
      </c>
      <c r="N3482" s="16">
        <v>184.60839749768172</v>
      </c>
      <c r="O3482" s="41">
        <f t="shared" si="64"/>
        <v>0.1957171734246661</v>
      </c>
    </row>
    <row r="3483" spans="13:15" x14ac:dyDescent="0.25">
      <c r="M3483" s="20">
        <v>3482</v>
      </c>
      <c r="N3483" s="16">
        <v>148.1612690997386</v>
      </c>
      <c r="O3483" s="41">
        <f t="shared" si="64"/>
        <v>-4.0352571712370278E-2</v>
      </c>
    </row>
    <row r="3484" spans="13:15" x14ac:dyDescent="0.25">
      <c r="M3484" s="20">
        <v>3483</v>
      </c>
      <c r="N3484" s="16">
        <v>219.84104071549291</v>
      </c>
      <c r="O3484" s="41">
        <f t="shared" si="64"/>
        <v>0.42392064158602083</v>
      </c>
    </row>
    <row r="3485" spans="13:15" x14ac:dyDescent="0.25">
      <c r="M3485" s="20">
        <v>3484</v>
      </c>
      <c r="N3485" s="16">
        <v>164.37522810931617</v>
      </c>
      <c r="O3485" s="41">
        <f t="shared" si="64"/>
        <v>6.4665994613676503E-2</v>
      </c>
    </row>
    <row r="3486" spans="13:15" x14ac:dyDescent="0.25">
      <c r="M3486" s="20">
        <v>3485</v>
      </c>
      <c r="N3486" s="16">
        <v>177.62578944300131</v>
      </c>
      <c r="O3486" s="41">
        <f t="shared" si="64"/>
        <v>0.1504904964183853</v>
      </c>
    </row>
    <row r="3487" spans="13:15" x14ac:dyDescent="0.25">
      <c r="M3487" s="20">
        <v>3486</v>
      </c>
      <c r="N3487" s="16">
        <v>137.96138504450605</v>
      </c>
      <c r="O3487" s="41">
        <f t="shared" si="64"/>
        <v>-0.10641769495214681</v>
      </c>
    </row>
    <row r="3488" spans="13:15" x14ac:dyDescent="0.25">
      <c r="M3488" s="20">
        <v>3487</v>
      </c>
      <c r="N3488" s="16">
        <v>128.58175181973294</v>
      </c>
      <c r="O3488" s="41">
        <f t="shared" si="64"/>
        <v>-0.16717001542785326</v>
      </c>
    </row>
    <row r="3489" spans="13:15" x14ac:dyDescent="0.25">
      <c r="M3489" s="20">
        <v>3488</v>
      </c>
      <c r="N3489" s="16">
        <v>173.79835128820673</v>
      </c>
      <c r="O3489" s="41">
        <f t="shared" si="64"/>
        <v>0.12570000154414118</v>
      </c>
    </row>
    <row r="3490" spans="13:15" x14ac:dyDescent="0.25">
      <c r="M3490" s="20">
        <v>3489</v>
      </c>
      <c r="N3490" s="16">
        <v>108.36982596002252</v>
      </c>
      <c r="O3490" s="41">
        <f t="shared" si="64"/>
        <v>-0.29808359891608738</v>
      </c>
    </row>
    <row r="3491" spans="13:15" x14ac:dyDescent="0.25">
      <c r="M3491" s="20">
        <v>3490</v>
      </c>
      <c r="N3491" s="16">
        <v>222.26857108967431</v>
      </c>
      <c r="O3491" s="41">
        <f t="shared" si="64"/>
        <v>0.43964386868058014</v>
      </c>
    </row>
    <row r="3492" spans="13:15" x14ac:dyDescent="0.25">
      <c r="M3492" s="20">
        <v>3491</v>
      </c>
      <c r="N3492" s="16">
        <v>244.1085476409657</v>
      </c>
      <c r="O3492" s="41">
        <f t="shared" si="64"/>
        <v>0.58110241218968062</v>
      </c>
    </row>
    <row r="3493" spans="13:15" x14ac:dyDescent="0.25">
      <c r="M3493" s="20">
        <v>3492</v>
      </c>
      <c r="N3493" s="16">
        <v>228.060315807542</v>
      </c>
      <c r="O3493" s="41">
        <f t="shared" si="64"/>
        <v>0.47715726848858697</v>
      </c>
    </row>
    <row r="3494" spans="13:15" x14ac:dyDescent="0.25">
      <c r="M3494" s="20">
        <v>3493</v>
      </c>
      <c r="N3494" s="16">
        <v>148.45701110112554</v>
      </c>
      <c r="O3494" s="41">
        <f t="shared" si="64"/>
        <v>-3.8437037019720122E-2</v>
      </c>
    </row>
    <row r="3495" spans="13:15" x14ac:dyDescent="0.25">
      <c r="M3495" s="20">
        <v>3494</v>
      </c>
      <c r="N3495" s="16">
        <v>83.081512621543922</v>
      </c>
      <c r="O3495" s="41">
        <f t="shared" si="64"/>
        <v>-0.46187718011622014</v>
      </c>
    </row>
    <row r="3496" spans="13:15" x14ac:dyDescent="0.25">
      <c r="M3496" s="20">
        <v>3495</v>
      </c>
      <c r="N3496" s="16">
        <v>116.90835828034459</v>
      </c>
      <c r="O3496" s="41">
        <f t="shared" si="64"/>
        <v>-0.24277912810305802</v>
      </c>
    </row>
    <row r="3497" spans="13:15" x14ac:dyDescent="0.25">
      <c r="M3497" s="20">
        <v>3496</v>
      </c>
      <c r="N3497" s="16">
        <v>349.33444601635557</v>
      </c>
      <c r="O3497" s="41">
        <f t="shared" si="64"/>
        <v>1.26265544814013</v>
      </c>
    </row>
    <row r="3498" spans="13:15" x14ac:dyDescent="0.25">
      <c r="M3498" s="20">
        <v>3497</v>
      </c>
      <c r="N3498" s="16">
        <v>179.0796754655384</v>
      </c>
      <c r="O3498" s="41">
        <f t="shared" si="64"/>
        <v>0.15990738378057312</v>
      </c>
    </row>
    <row r="3499" spans="13:15" x14ac:dyDescent="0.25">
      <c r="M3499" s="20">
        <v>3498</v>
      </c>
      <c r="N3499" s="16">
        <v>112.48629669952679</v>
      </c>
      <c r="O3499" s="41">
        <f t="shared" si="64"/>
        <v>-0.27142102655294664</v>
      </c>
    </row>
    <row r="3500" spans="13:15" x14ac:dyDescent="0.25">
      <c r="M3500" s="20">
        <v>3499</v>
      </c>
      <c r="N3500" s="16">
        <v>98.879222817538718</v>
      </c>
      <c r="O3500" s="41">
        <f t="shared" si="64"/>
        <v>-0.35955467670803065</v>
      </c>
    </row>
    <row r="3501" spans="13:15" x14ac:dyDescent="0.25">
      <c r="M3501" s="20">
        <v>3500</v>
      </c>
      <c r="N3501" s="16">
        <v>145.75197844125856</v>
      </c>
      <c r="O3501" s="41">
        <f t="shared" si="64"/>
        <v>-5.5957659320329034E-2</v>
      </c>
    </row>
    <row r="3502" spans="13:15" x14ac:dyDescent="0.25">
      <c r="M3502" s="20">
        <v>3501</v>
      </c>
      <c r="N3502" s="16">
        <v>197.22760963608749</v>
      </c>
      <c r="O3502" s="41">
        <f t="shared" si="64"/>
        <v>0.2774523971388001</v>
      </c>
    </row>
    <row r="3503" spans="13:15" x14ac:dyDescent="0.25">
      <c r="M3503" s="20">
        <v>3502</v>
      </c>
      <c r="N3503" s="16">
        <v>128.54840019112541</v>
      </c>
      <c r="O3503" s="41">
        <f t="shared" si="64"/>
        <v>-0.16738603547693154</v>
      </c>
    </row>
    <row r="3504" spans="13:15" x14ac:dyDescent="0.25">
      <c r="M3504" s="20">
        <v>3503</v>
      </c>
      <c r="N3504" s="16">
        <v>222.72214383186864</v>
      </c>
      <c r="O3504" s="41">
        <f t="shared" si="64"/>
        <v>0.44258168041932233</v>
      </c>
    </row>
    <row r="3505" spans="13:15" x14ac:dyDescent="0.25">
      <c r="M3505" s="20">
        <v>3504</v>
      </c>
      <c r="N3505" s="16">
        <v>353.01088094474323</v>
      </c>
      <c r="O3505" s="41">
        <f t="shared" si="64"/>
        <v>1.2864678880964795</v>
      </c>
    </row>
    <row r="3506" spans="13:15" x14ac:dyDescent="0.25">
      <c r="M3506" s="20">
        <v>3505</v>
      </c>
      <c r="N3506" s="16">
        <v>102.2775090036814</v>
      </c>
      <c r="O3506" s="41">
        <f t="shared" si="64"/>
        <v>-0.33754381908692144</v>
      </c>
    </row>
    <row r="3507" spans="13:15" x14ac:dyDescent="0.25">
      <c r="M3507" s="20">
        <v>3506</v>
      </c>
      <c r="N3507" s="16">
        <v>146.74924334594274</v>
      </c>
      <c r="O3507" s="41">
        <f t="shared" si="64"/>
        <v>-4.949832816774935E-2</v>
      </c>
    </row>
    <row r="3508" spans="13:15" x14ac:dyDescent="0.25">
      <c r="M3508" s="20">
        <v>3507</v>
      </c>
      <c r="N3508" s="16">
        <v>241.83919650956528</v>
      </c>
      <c r="O3508" s="41">
        <f t="shared" si="64"/>
        <v>0.56640371940469891</v>
      </c>
    </row>
    <row r="3509" spans="13:15" x14ac:dyDescent="0.25">
      <c r="M3509" s="20">
        <v>3508</v>
      </c>
      <c r="N3509" s="16">
        <v>258.28749724072873</v>
      </c>
      <c r="O3509" s="41">
        <f t="shared" si="64"/>
        <v>0.67294012795649638</v>
      </c>
    </row>
    <row r="3510" spans="13:15" x14ac:dyDescent="0.25">
      <c r="M3510" s="20">
        <v>3509</v>
      </c>
      <c r="N3510" s="16">
        <v>129.17012898041011</v>
      </c>
      <c r="O3510" s="41">
        <f t="shared" si="64"/>
        <v>-0.16335906920325716</v>
      </c>
    </row>
    <row r="3511" spans="13:15" x14ac:dyDescent="0.25">
      <c r="M3511" s="20">
        <v>3510</v>
      </c>
      <c r="N3511" s="16">
        <v>285.41918104610352</v>
      </c>
      <c r="O3511" s="41">
        <f t="shared" si="64"/>
        <v>0.84867330537288077</v>
      </c>
    </row>
    <row r="3512" spans="13:15" x14ac:dyDescent="0.25">
      <c r="M3512" s="20">
        <v>3511</v>
      </c>
      <c r="N3512" s="16">
        <v>157.18459436438056</v>
      </c>
      <c r="O3512" s="41">
        <f t="shared" si="64"/>
        <v>1.8091925540061338E-2</v>
      </c>
    </row>
    <row r="3513" spans="13:15" x14ac:dyDescent="0.25">
      <c r="M3513" s="20">
        <v>3512</v>
      </c>
      <c r="N3513" s="16">
        <v>115.89269005358285</v>
      </c>
      <c r="O3513" s="41">
        <f t="shared" si="64"/>
        <v>-0.24935765842834312</v>
      </c>
    </row>
    <row r="3514" spans="13:15" x14ac:dyDescent="0.25">
      <c r="M3514" s="20">
        <v>3513</v>
      </c>
      <c r="N3514" s="16">
        <v>252.48585277524768</v>
      </c>
      <c r="O3514" s="41">
        <f t="shared" si="64"/>
        <v>0.63536260702293768</v>
      </c>
    </row>
    <row r="3515" spans="13:15" x14ac:dyDescent="0.25">
      <c r="M3515" s="20">
        <v>3514</v>
      </c>
      <c r="N3515" s="16">
        <v>241.80056442252086</v>
      </c>
      <c r="O3515" s="41">
        <f t="shared" si="64"/>
        <v>0.56615349758082534</v>
      </c>
    </row>
    <row r="3516" spans="13:15" x14ac:dyDescent="0.25">
      <c r="M3516" s="20">
        <v>3515</v>
      </c>
      <c r="N3516" s="16">
        <v>178.9549957507933</v>
      </c>
      <c r="O3516" s="41">
        <f t="shared" si="64"/>
        <v>0.15909982747154716</v>
      </c>
    </row>
    <row r="3517" spans="13:15" x14ac:dyDescent="0.25">
      <c r="M3517" s="20">
        <v>3516</v>
      </c>
      <c r="N3517" s="16">
        <v>174.50823152153387</v>
      </c>
      <c r="O3517" s="41">
        <f t="shared" si="64"/>
        <v>0.13029792881922431</v>
      </c>
    </row>
    <row r="3518" spans="13:15" x14ac:dyDescent="0.25">
      <c r="M3518" s="20">
        <v>3517</v>
      </c>
      <c r="N3518" s="16">
        <v>282.27494895063069</v>
      </c>
      <c r="O3518" s="41">
        <f t="shared" si="64"/>
        <v>0.82830796790854855</v>
      </c>
    </row>
    <row r="3519" spans="13:15" x14ac:dyDescent="0.25">
      <c r="M3519" s="20">
        <v>3518</v>
      </c>
      <c r="N3519" s="16">
        <v>197.42154687471395</v>
      </c>
      <c r="O3519" s="41">
        <f t="shared" si="64"/>
        <v>0.2787085376499332</v>
      </c>
    </row>
    <row r="3520" spans="13:15" x14ac:dyDescent="0.25">
      <c r="M3520" s="20">
        <v>3519</v>
      </c>
      <c r="N3520" s="16">
        <v>148.97511865927024</v>
      </c>
      <c r="O3520" s="41">
        <f t="shared" si="64"/>
        <v>-3.5081230277708264E-2</v>
      </c>
    </row>
    <row r="3521" spans="13:15" x14ac:dyDescent="0.25">
      <c r="M3521" s="20">
        <v>3520</v>
      </c>
      <c r="N3521" s="16">
        <v>194.64237011340279</v>
      </c>
      <c r="O3521" s="41">
        <f t="shared" si="64"/>
        <v>0.26070768055715532</v>
      </c>
    </row>
    <row r="3522" spans="13:15" x14ac:dyDescent="0.25">
      <c r="M3522" s="20">
        <v>3521</v>
      </c>
      <c r="N3522" s="16">
        <v>169.88523430400221</v>
      </c>
      <c r="O3522" s="41">
        <f t="shared" si="64"/>
        <v>0.10035456090841999</v>
      </c>
    </row>
    <row r="3523" spans="13:15" x14ac:dyDescent="0.25">
      <c r="M3523" s="20">
        <v>3522</v>
      </c>
      <c r="N3523" s="16">
        <v>124.24283141471595</v>
      </c>
      <c r="O3523" s="41">
        <f t="shared" ref="O3523:O3586" si="65">N3523/$B$2-1</f>
        <v>-0.1952734046166722</v>
      </c>
    </row>
    <row r="3524" spans="13:15" x14ac:dyDescent="0.25">
      <c r="M3524" s="20">
        <v>3523</v>
      </c>
      <c r="N3524" s="16">
        <v>213.76732221610831</v>
      </c>
      <c r="O3524" s="41">
        <f t="shared" si="65"/>
        <v>0.38458088448557559</v>
      </c>
    </row>
    <row r="3525" spans="13:15" x14ac:dyDescent="0.25">
      <c r="M3525" s="20">
        <v>3524</v>
      </c>
      <c r="N3525" s="16">
        <v>223.64744719868165</v>
      </c>
      <c r="O3525" s="41">
        <f t="shared" si="65"/>
        <v>0.44857491334546729</v>
      </c>
    </row>
    <row r="3526" spans="13:15" x14ac:dyDescent="0.25">
      <c r="M3526" s="20">
        <v>3525</v>
      </c>
      <c r="N3526" s="16">
        <v>276.72575376973123</v>
      </c>
      <c r="O3526" s="41">
        <f t="shared" si="65"/>
        <v>0.79236557272812225</v>
      </c>
    </row>
    <row r="3527" spans="13:15" x14ac:dyDescent="0.25">
      <c r="M3527" s="20">
        <v>3526</v>
      </c>
      <c r="N3527" s="16">
        <v>127.08580441260767</v>
      </c>
      <c r="O3527" s="41">
        <f t="shared" si="65"/>
        <v>-0.17685933633354101</v>
      </c>
    </row>
    <row r="3528" spans="13:15" x14ac:dyDescent="0.25">
      <c r="M3528" s="20">
        <v>3527</v>
      </c>
      <c r="N3528" s="16">
        <v>184.703929903648</v>
      </c>
      <c r="O3528" s="41">
        <f t="shared" si="65"/>
        <v>0.19633594125961196</v>
      </c>
    </row>
    <row r="3529" spans="13:15" x14ac:dyDescent="0.25">
      <c r="M3529" s="20">
        <v>3528</v>
      </c>
      <c r="N3529" s="16">
        <v>334.30574739026127</v>
      </c>
      <c r="O3529" s="41">
        <f t="shared" si="65"/>
        <v>1.1653138684231492</v>
      </c>
    </row>
    <row r="3530" spans="13:15" x14ac:dyDescent="0.25">
      <c r="M3530" s="20">
        <v>3529</v>
      </c>
      <c r="N3530" s="16">
        <v>251.07303925083647</v>
      </c>
      <c r="O3530" s="41">
        <f t="shared" si="65"/>
        <v>0.62621174814065794</v>
      </c>
    </row>
    <row r="3531" spans="13:15" x14ac:dyDescent="0.25">
      <c r="M3531" s="20">
        <v>3530</v>
      </c>
      <c r="N3531" s="16">
        <v>99.144297892738919</v>
      </c>
      <c r="O3531" s="41">
        <f t="shared" si="65"/>
        <v>-0.357837773122062</v>
      </c>
    </row>
    <row r="3532" spans="13:15" x14ac:dyDescent="0.25">
      <c r="M3532" s="20">
        <v>3531</v>
      </c>
      <c r="N3532" s="16">
        <v>270.77051837196848</v>
      </c>
      <c r="O3532" s="41">
        <f t="shared" si="65"/>
        <v>0.75379323618541005</v>
      </c>
    </row>
    <row r="3533" spans="13:15" x14ac:dyDescent="0.25">
      <c r="M3533" s="20">
        <v>3532</v>
      </c>
      <c r="N3533" s="16">
        <v>270.92781138126884</v>
      </c>
      <c r="O3533" s="41">
        <f t="shared" si="65"/>
        <v>0.75481203031953092</v>
      </c>
    </row>
    <row r="3534" spans="13:15" x14ac:dyDescent="0.25">
      <c r="M3534" s="20">
        <v>3533</v>
      </c>
      <c r="N3534" s="16">
        <v>132.86243739385233</v>
      </c>
      <c r="O3534" s="41">
        <f t="shared" si="65"/>
        <v>-0.1394438159462178</v>
      </c>
    </row>
    <row r="3535" spans="13:15" x14ac:dyDescent="0.25">
      <c r="M3535" s="20">
        <v>3534</v>
      </c>
      <c r="N3535" s="16">
        <v>105.84917798522744</v>
      </c>
      <c r="O3535" s="41">
        <f t="shared" si="65"/>
        <v>-0.31440995303905428</v>
      </c>
    </row>
    <row r="3536" spans="13:15" x14ac:dyDescent="0.25">
      <c r="M3536" s="20">
        <v>3535</v>
      </c>
      <c r="N3536" s="16">
        <v>98.90842902583222</v>
      </c>
      <c r="O3536" s="41">
        <f t="shared" si="65"/>
        <v>-0.35936550673905576</v>
      </c>
    </row>
    <row r="3537" spans="13:15" x14ac:dyDescent="0.25">
      <c r="M3537" s="20">
        <v>3536</v>
      </c>
      <c r="N3537" s="16">
        <v>304.38091522782406</v>
      </c>
      <c r="O3537" s="41">
        <f t="shared" si="65"/>
        <v>0.97148933923873737</v>
      </c>
    </row>
    <row r="3538" spans="13:15" x14ac:dyDescent="0.25">
      <c r="M3538" s="20">
        <v>3537</v>
      </c>
      <c r="N3538" s="16">
        <v>199.18298051219159</v>
      </c>
      <c r="O3538" s="41">
        <f t="shared" si="65"/>
        <v>0.29011742521262573</v>
      </c>
    </row>
    <row r="3539" spans="13:15" x14ac:dyDescent="0.25">
      <c r="M3539" s="20">
        <v>3538</v>
      </c>
      <c r="N3539" s="16">
        <v>194.88868664167384</v>
      </c>
      <c r="O3539" s="41">
        <f t="shared" si="65"/>
        <v>0.26230308416253978</v>
      </c>
    </row>
    <row r="3540" spans="13:15" x14ac:dyDescent="0.25">
      <c r="M3540" s="20">
        <v>3539</v>
      </c>
      <c r="N3540" s="16">
        <v>215.29754392579125</v>
      </c>
      <c r="O3540" s="41">
        <f t="shared" si="65"/>
        <v>0.3944922016424135</v>
      </c>
    </row>
    <row r="3541" spans="13:15" x14ac:dyDescent="0.25">
      <c r="M3541" s="20">
        <v>3540</v>
      </c>
      <c r="N3541" s="16">
        <v>237.29637286299396</v>
      </c>
      <c r="O3541" s="41">
        <f t="shared" si="65"/>
        <v>0.53697963944044269</v>
      </c>
    </row>
    <row r="3542" spans="13:15" x14ac:dyDescent="0.25">
      <c r="M3542" s="20">
        <v>3541</v>
      </c>
      <c r="N3542" s="16">
        <v>212.25691699655172</v>
      </c>
      <c r="O3542" s="41">
        <f t="shared" si="65"/>
        <v>0.37479791965659603</v>
      </c>
    </row>
    <row r="3543" spans="13:15" x14ac:dyDescent="0.25">
      <c r="M3543" s="20">
        <v>3542</v>
      </c>
      <c r="N3543" s="16">
        <v>130.02546971051606</v>
      </c>
      <c r="O3543" s="41">
        <f t="shared" si="65"/>
        <v>-0.15781898752777368</v>
      </c>
    </row>
    <row r="3544" spans="13:15" x14ac:dyDescent="0.25">
      <c r="M3544" s="20">
        <v>3543</v>
      </c>
      <c r="N3544" s="16">
        <v>351.44696245954657</v>
      </c>
      <c r="O3544" s="41">
        <f t="shared" si="65"/>
        <v>1.276338315358005</v>
      </c>
    </row>
    <row r="3545" spans="13:15" x14ac:dyDescent="0.25">
      <c r="M3545" s="20">
        <v>3544</v>
      </c>
      <c r="N3545" s="16">
        <v>123.51042525742498</v>
      </c>
      <c r="O3545" s="41">
        <f t="shared" si="65"/>
        <v>-0.20001723334854649</v>
      </c>
    </row>
    <row r="3546" spans="13:15" x14ac:dyDescent="0.25">
      <c r="M3546" s="20">
        <v>3545</v>
      </c>
      <c r="N3546" s="16">
        <v>151.17353369423336</v>
      </c>
      <c r="O3546" s="41">
        <f t="shared" si="65"/>
        <v>-2.0841993887319221E-2</v>
      </c>
    </row>
    <row r="3547" spans="13:15" x14ac:dyDescent="0.25">
      <c r="M3547" s="20">
        <v>3546</v>
      </c>
      <c r="N3547" s="16">
        <v>164.69533847201035</v>
      </c>
      <c r="O3547" s="41">
        <f t="shared" si="65"/>
        <v>6.6739364315449912E-2</v>
      </c>
    </row>
    <row r="3548" spans="13:15" x14ac:dyDescent="0.25">
      <c r="M3548" s="20">
        <v>3547</v>
      </c>
      <c r="N3548" s="16">
        <v>284.28945414101804</v>
      </c>
      <c r="O3548" s="41">
        <f t="shared" si="65"/>
        <v>0.84135601168526541</v>
      </c>
    </row>
    <row r="3549" spans="13:15" x14ac:dyDescent="0.25">
      <c r="M3549" s="20">
        <v>3548</v>
      </c>
      <c r="N3549" s="16">
        <v>101.34391980459017</v>
      </c>
      <c r="O3549" s="41">
        <f t="shared" si="65"/>
        <v>-0.34359071973395827</v>
      </c>
    </row>
    <row r="3550" spans="13:15" x14ac:dyDescent="0.25">
      <c r="M3550" s="20">
        <v>3549</v>
      </c>
      <c r="N3550" s="16">
        <v>306.42743425658608</v>
      </c>
      <c r="O3550" s="41">
        <f t="shared" si="65"/>
        <v>0.98474473813499741</v>
      </c>
    </row>
    <row r="3551" spans="13:15" x14ac:dyDescent="0.25">
      <c r="M3551" s="20">
        <v>3550</v>
      </c>
      <c r="N3551" s="16">
        <v>420.09924180472848</v>
      </c>
      <c r="O3551" s="41">
        <f t="shared" si="65"/>
        <v>1.7210023204654235</v>
      </c>
    </row>
    <row r="3552" spans="13:15" x14ac:dyDescent="0.25">
      <c r="M3552" s="20">
        <v>3551</v>
      </c>
      <c r="N3552" s="16">
        <v>241.59846461058743</v>
      </c>
      <c r="O3552" s="41">
        <f t="shared" si="65"/>
        <v>0.56484448770288775</v>
      </c>
    </row>
    <row r="3553" spans="13:15" x14ac:dyDescent="0.25">
      <c r="M3553" s="20">
        <v>3552</v>
      </c>
      <c r="N3553" s="16">
        <v>75.181072625454888</v>
      </c>
      <c r="O3553" s="41">
        <f t="shared" si="65"/>
        <v>-0.51304869727893965</v>
      </c>
    </row>
    <row r="3554" spans="13:15" x14ac:dyDescent="0.25">
      <c r="M3554" s="20">
        <v>3553</v>
      </c>
      <c r="N3554" s="16">
        <v>286.56056753363254</v>
      </c>
      <c r="O3554" s="41">
        <f t="shared" si="65"/>
        <v>0.8560661187180616</v>
      </c>
    </row>
    <row r="3555" spans="13:15" x14ac:dyDescent="0.25">
      <c r="M3555" s="20">
        <v>3554</v>
      </c>
      <c r="N3555" s="16">
        <v>216.19979619402326</v>
      </c>
      <c r="O3555" s="41">
        <f t="shared" si="65"/>
        <v>0.40033613153135539</v>
      </c>
    </row>
    <row r="3556" spans="13:15" x14ac:dyDescent="0.25">
      <c r="M3556" s="20">
        <v>3555</v>
      </c>
      <c r="N3556" s="16">
        <v>214.4652346520715</v>
      </c>
      <c r="O3556" s="41">
        <f t="shared" si="65"/>
        <v>0.38910129578072428</v>
      </c>
    </row>
    <row r="3557" spans="13:15" x14ac:dyDescent="0.25">
      <c r="M3557" s="20">
        <v>3556</v>
      </c>
      <c r="N3557" s="16">
        <v>155.30085708224397</v>
      </c>
      <c r="O3557" s="41">
        <f t="shared" si="65"/>
        <v>5.8908715847594273E-3</v>
      </c>
    </row>
    <row r="3558" spans="13:15" x14ac:dyDescent="0.25">
      <c r="M3558" s="20">
        <v>3557</v>
      </c>
      <c r="N3558" s="16">
        <v>199.80117166155674</v>
      </c>
      <c r="O3558" s="41">
        <f t="shared" si="65"/>
        <v>0.29412147802806898</v>
      </c>
    </row>
    <row r="3559" spans="13:15" x14ac:dyDescent="0.25">
      <c r="M3559" s="20">
        <v>3558</v>
      </c>
      <c r="N3559" s="16">
        <v>123.03575742795698</v>
      </c>
      <c r="O3559" s="41">
        <f t="shared" si="65"/>
        <v>-0.20309167894831526</v>
      </c>
    </row>
    <row r="3560" spans="13:15" x14ac:dyDescent="0.25">
      <c r="M3560" s="20">
        <v>3559</v>
      </c>
      <c r="N3560" s="16">
        <v>238.14191300786703</v>
      </c>
      <c r="O3560" s="41">
        <f t="shared" si="65"/>
        <v>0.542456242269723</v>
      </c>
    </row>
    <row r="3561" spans="13:15" x14ac:dyDescent="0.25">
      <c r="M3561" s="20">
        <v>3560</v>
      </c>
      <c r="N3561" s="16">
        <v>255.67342886430202</v>
      </c>
      <c r="O3561" s="41">
        <f t="shared" si="65"/>
        <v>0.65600868554885072</v>
      </c>
    </row>
    <row r="3562" spans="13:15" x14ac:dyDescent="0.25">
      <c r="M3562" s="20">
        <v>3561</v>
      </c>
      <c r="N3562" s="16">
        <v>176.14777494881014</v>
      </c>
      <c r="O3562" s="41">
        <f t="shared" si="65"/>
        <v>0.14091732782351052</v>
      </c>
    </row>
    <row r="3563" spans="13:15" x14ac:dyDescent="0.25">
      <c r="M3563" s="20">
        <v>3562</v>
      </c>
      <c r="N3563" s="16">
        <v>146.83431081424953</v>
      </c>
      <c r="O3563" s="41">
        <f t="shared" si="65"/>
        <v>-4.8947342220560963E-2</v>
      </c>
    </row>
    <row r="3564" spans="13:15" x14ac:dyDescent="0.25">
      <c r="M3564" s="20">
        <v>3563</v>
      </c>
      <c r="N3564" s="16">
        <v>223.77266163852175</v>
      </c>
      <c r="O3564" s="41">
        <f t="shared" si="65"/>
        <v>0.44938593309379393</v>
      </c>
    </row>
    <row r="3565" spans="13:15" x14ac:dyDescent="0.25">
      <c r="M3565" s="20">
        <v>3564</v>
      </c>
      <c r="N3565" s="16">
        <v>211.3384206462645</v>
      </c>
      <c r="O3565" s="41">
        <f t="shared" si="65"/>
        <v>0.36884877609296107</v>
      </c>
    </row>
    <row r="3566" spans="13:15" x14ac:dyDescent="0.25">
      <c r="M3566" s="20">
        <v>3565</v>
      </c>
      <c r="N3566" s="16">
        <v>337.37236231485463</v>
      </c>
      <c r="O3566" s="41">
        <f t="shared" si="65"/>
        <v>1.18517647586311</v>
      </c>
    </row>
    <row r="3567" spans="13:15" x14ac:dyDescent="0.25">
      <c r="M3567" s="20">
        <v>3566</v>
      </c>
      <c r="N3567" s="16">
        <v>155.92468447712781</v>
      </c>
      <c r="O3567" s="41">
        <f t="shared" si="65"/>
        <v>9.9314306244682182E-3</v>
      </c>
    </row>
    <row r="3568" spans="13:15" x14ac:dyDescent="0.25">
      <c r="M3568" s="20">
        <v>3567</v>
      </c>
      <c r="N3568" s="16">
        <v>218.58789650890569</v>
      </c>
      <c r="O3568" s="41">
        <f t="shared" si="65"/>
        <v>0.41580396829864896</v>
      </c>
    </row>
    <row r="3569" spans="13:15" x14ac:dyDescent="0.25">
      <c r="M3569" s="20">
        <v>3568</v>
      </c>
      <c r="N3569" s="16">
        <v>166.2338965834993</v>
      </c>
      <c r="O3569" s="41">
        <f t="shared" si="65"/>
        <v>7.6704676734362209E-2</v>
      </c>
    </row>
    <row r="3570" spans="13:15" x14ac:dyDescent="0.25">
      <c r="M3570" s="20">
        <v>3569</v>
      </c>
      <c r="N3570" s="16">
        <v>183.5344979947572</v>
      </c>
      <c r="O3570" s="41">
        <f t="shared" si="65"/>
        <v>0.1887614764163803</v>
      </c>
    </row>
    <row r="3571" spans="13:15" x14ac:dyDescent="0.25">
      <c r="M3571" s="20">
        <v>3570</v>
      </c>
      <c r="N3571" s="16">
        <v>242.81284406765579</v>
      </c>
      <c r="O3571" s="41">
        <f t="shared" si="65"/>
        <v>0.57271007990537148</v>
      </c>
    </row>
    <row r="3572" spans="13:15" x14ac:dyDescent="0.25">
      <c r="M3572" s="20">
        <v>3571</v>
      </c>
      <c r="N3572" s="16">
        <v>124.76699278650204</v>
      </c>
      <c r="O3572" s="41">
        <f t="shared" si="65"/>
        <v>-0.19187838704225046</v>
      </c>
    </row>
    <row r="3573" spans="13:15" x14ac:dyDescent="0.25">
      <c r="M3573" s="20">
        <v>3572</v>
      </c>
      <c r="N3573" s="16">
        <v>190.3174323521217</v>
      </c>
      <c r="O3573" s="41">
        <f t="shared" si="65"/>
        <v>0.23269485760189634</v>
      </c>
    </row>
    <row r="3574" spans="13:15" x14ac:dyDescent="0.25">
      <c r="M3574" s="20">
        <v>3573</v>
      </c>
      <c r="N3574" s="16">
        <v>193.90388635047023</v>
      </c>
      <c r="O3574" s="41">
        <f t="shared" si="65"/>
        <v>0.2559244868909798</v>
      </c>
    </row>
    <row r="3575" spans="13:15" x14ac:dyDescent="0.25">
      <c r="M3575" s="20">
        <v>3574</v>
      </c>
      <c r="N3575" s="16">
        <v>328.34430120682646</v>
      </c>
      <c r="O3575" s="41">
        <f t="shared" si="65"/>
        <v>1.1267013043328866</v>
      </c>
    </row>
    <row r="3576" spans="13:15" x14ac:dyDescent="0.25">
      <c r="M3576" s="20">
        <v>3575</v>
      </c>
      <c r="N3576" s="16">
        <v>208.0523118870552</v>
      </c>
      <c r="O3576" s="41">
        <f t="shared" si="65"/>
        <v>0.34756449688146351</v>
      </c>
    </row>
    <row r="3577" spans="13:15" x14ac:dyDescent="0.25">
      <c r="M3577" s="20">
        <v>3576</v>
      </c>
      <c r="N3577" s="16">
        <v>155.59029113880291</v>
      </c>
      <c r="O3577" s="41">
        <f t="shared" si="65"/>
        <v>7.7655494254891266E-3</v>
      </c>
    </row>
    <row r="3578" spans="13:15" x14ac:dyDescent="0.25">
      <c r="M3578" s="20">
        <v>3577</v>
      </c>
      <c r="N3578" s="16">
        <v>157.85779863296605</v>
      </c>
      <c r="O3578" s="41">
        <f t="shared" si="65"/>
        <v>2.245230088637018E-2</v>
      </c>
    </row>
    <row r="3579" spans="13:15" x14ac:dyDescent="0.25">
      <c r="M3579" s="20">
        <v>3578</v>
      </c>
      <c r="N3579" s="16">
        <v>286.1657499437971</v>
      </c>
      <c r="O3579" s="41">
        <f t="shared" si="65"/>
        <v>0.85350886683279836</v>
      </c>
    </row>
    <row r="3580" spans="13:15" x14ac:dyDescent="0.25">
      <c r="M3580" s="20">
        <v>3579</v>
      </c>
      <c r="N3580" s="16">
        <v>135.51649539864104</v>
      </c>
      <c r="O3580" s="41">
        <f t="shared" si="65"/>
        <v>-0.12225335885646971</v>
      </c>
    </row>
    <row r="3581" spans="13:15" x14ac:dyDescent="0.25">
      <c r="M3581" s="20">
        <v>3580</v>
      </c>
      <c r="N3581" s="16">
        <v>151.52302051730109</v>
      </c>
      <c r="O3581" s="41">
        <f t="shared" si="65"/>
        <v>-1.8578351485933009E-2</v>
      </c>
    </row>
    <row r="3582" spans="13:15" x14ac:dyDescent="0.25">
      <c r="M3582" s="20">
        <v>3581</v>
      </c>
      <c r="N3582" s="16">
        <v>214.55071371476839</v>
      </c>
      <c r="O3582" s="41">
        <f t="shared" si="65"/>
        <v>0.38965494764391329</v>
      </c>
    </row>
    <row r="3583" spans="13:15" x14ac:dyDescent="0.25">
      <c r="M3583" s="20">
        <v>3582</v>
      </c>
      <c r="N3583" s="16">
        <v>266.06539582301724</v>
      </c>
      <c r="O3583" s="41">
        <f t="shared" si="65"/>
        <v>0.72331793868482208</v>
      </c>
    </row>
    <row r="3584" spans="13:15" x14ac:dyDescent="0.25">
      <c r="M3584" s="20">
        <v>3583</v>
      </c>
      <c r="N3584" s="16">
        <v>372.15493964128024</v>
      </c>
      <c r="O3584" s="41">
        <f t="shared" si="65"/>
        <v>1.4104648463214517</v>
      </c>
    </row>
    <row r="3585" spans="13:15" x14ac:dyDescent="0.25">
      <c r="M3585" s="20">
        <v>3584</v>
      </c>
      <c r="N3585" s="16">
        <v>116.23235686774485</v>
      </c>
      <c r="O3585" s="41">
        <f t="shared" si="65"/>
        <v>-0.24715762068119218</v>
      </c>
    </row>
    <row r="3586" spans="13:15" x14ac:dyDescent="0.25">
      <c r="M3586" s="20">
        <v>3585</v>
      </c>
      <c r="N3586" s="16">
        <v>394.66791522494174</v>
      </c>
      <c r="O3586" s="41">
        <f t="shared" si="65"/>
        <v>1.5562824358523519</v>
      </c>
    </row>
    <row r="3587" spans="13:15" x14ac:dyDescent="0.25">
      <c r="M3587" s="20">
        <v>3586</v>
      </c>
      <c r="N3587" s="16">
        <v>149.52032748434215</v>
      </c>
      <c r="O3587" s="41">
        <f t="shared" ref="O3587:O3650" si="66">N3587/$B$2-1</f>
        <v>-3.1549887369814011E-2</v>
      </c>
    </row>
    <row r="3588" spans="13:15" x14ac:dyDescent="0.25">
      <c r="M3588" s="20">
        <v>3587</v>
      </c>
      <c r="N3588" s="16">
        <v>275.02029922777217</v>
      </c>
      <c r="O3588" s="41">
        <f t="shared" si="66"/>
        <v>0.78131926436968957</v>
      </c>
    </row>
    <row r="3589" spans="13:15" x14ac:dyDescent="0.25">
      <c r="M3589" s="20">
        <v>3588</v>
      </c>
      <c r="N3589" s="16">
        <v>233.96683704425752</v>
      </c>
      <c r="O3589" s="41">
        <f t="shared" si="66"/>
        <v>0.51541408114537268</v>
      </c>
    </row>
    <row r="3590" spans="13:15" x14ac:dyDescent="0.25">
      <c r="M3590" s="20">
        <v>3589</v>
      </c>
      <c r="N3590" s="16">
        <v>222.53283535487299</v>
      </c>
      <c r="O3590" s="41">
        <f t="shared" si="66"/>
        <v>0.44135552061247263</v>
      </c>
    </row>
    <row r="3591" spans="13:15" x14ac:dyDescent="0.25">
      <c r="M3591" s="20">
        <v>3590</v>
      </c>
      <c r="N3591" s="16">
        <v>269.30938359383839</v>
      </c>
      <c r="O3591" s="41">
        <f t="shared" si="66"/>
        <v>0.74432939829623646</v>
      </c>
    </row>
    <row r="3592" spans="13:15" x14ac:dyDescent="0.25">
      <c r="M3592" s="20">
        <v>3591</v>
      </c>
      <c r="N3592" s="16">
        <v>108.5845001712491</v>
      </c>
      <c r="O3592" s="41">
        <f t="shared" si="66"/>
        <v>-0.29669314406931779</v>
      </c>
    </row>
    <row r="3593" spans="13:15" x14ac:dyDescent="0.25">
      <c r="M3593" s="20">
        <v>3592</v>
      </c>
      <c r="N3593" s="16">
        <v>178.90477837460944</v>
      </c>
      <c r="O3593" s="41">
        <f t="shared" si="66"/>
        <v>0.15877456719129301</v>
      </c>
    </row>
    <row r="3594" spans="13:15" x14ac:dyDescent="0.25">
      <c r="M3594" s="20">
        <v>3593</v>
      </c>
      <c r="N3594" s="16">
        <v>266.98651404227309</v>
      </c>
      <c r="O3594" s="41">
        <f t="shared" si="66"/>
        <v>0.72928406421566305</v>
      </c>
    </row>
    <row r="3595" spans="13:15" x14ac:dyDescent="0.25">
      <c r="M3595" s="20">
        <v>3594</v>
      </c>
      <c r="N3595" s="16">
        <v>295.19328111165657</v>
      </c>
      <c r="O3595" s="41">
        <f t="shared" si="66"/>
        <v>0.91198060591591124</v>
      </c>
    </row>
    <row r="3596" spans="13:15" x14ac:dyDescent="0.25">
      <c r="M3596" s="20">
        <v>3595</v>
      </c>
      <c r="N3596" s="16">
        <v>131.91206435561173</v>
      </c>
      <c r="O3596" s="41">
        <f t="shared" si="66"/>
        <v>-0.1455994262997411</v>
      </c>
    </row>
    <row r="3597" spans="13:15" x14ac:dyDescent="0.25">
      <c r="M3597" s="20">
        <v>3596</v>
      </c>
      <c r="N3597" s="16">
        <v>92.539275454759647</v>
      </c>
      <c r="O3597" s="41">
        <f t="shared" si="66"/>
        <v>-0.4006188105342211</v>
      </c>
    </row>
    <row r="3598" spans="13:15" x14ac:dyDescent="0.25">
      <c r="M3598" s="20">
        <v>3597</v>
      </c>
      <c r="N3598" s="16">
        <v>375.92565997428983</v>
      </c>
      <c r="O3598" s="41">
        <f t="shared" si="66"/>
        <v>1.4348879772270635</v>
      </c>
    </row>
    <row r="3599" spans="13:15" x14ac:dyDescent="0.25">
      <c r="M3599" s="20">
        <v>3598</v>
      </c>
      <c r="N3599" s="16">
        <v>142.40566805999541</v>
      </c>
      <c r="O3599" s="41">
        <f t="shared" si="66"/>
        <v>-7.7631867236769292E-2</v>
      </c>
    </row>
    <row r="3600" spans="13:15" x14ac:dyDescent="0.25">
      <c r="M3600" s="20">
        <v>3599</v>
      </c>
      <c r="N3600" s="16">
        <v>222.60370834229894</v>
      </c>
      <c r="O3600" s="41">
        <f t="shared" si="66"/>
        <v>0.44181456824706467</v>
      </c>
    </row>
    <row r="3601" spans="13:15" x14ac:dyDescent="0.25">
      <c r="M3601" s="20">
        <v>3600</v>
      </c>
      <c r="N3601" s="16">
        <v>173.02251405778401</v>
      </c>
      <c r="O3601" s="41">
        <f t="shared" si="66"/>
        <v>0.12067486773239056</v>
      </c>
    </row>
    <row r="3602" spans="13:15" x14ac:dyDescent="0.25">
      <c r="M3602" s="20">
        <v>3601</v>
      </c>
      <c r="N3602" s="16">
        <v>131.92079050219581</v>
      </c>
      <c r="O3602" s="41">
        <f t="shared" si="66"/>
        <v>-0.14554290664261904</v>
      </c>
    </row>
    <row r="3603" spans="13:15" x14ac:dyDescent="0.25">
      <c r="M3603" s="20">
        <v>3602</v>
      </c>
      <c r="N3603" s="16">
        <v>213.59978017342439</v>
      </c>
      <c r="O3603" s="41">
        <f t="shared" si="66"/>
        <v>0.38349570688573031</v>
      </c>
    </row>
    <row r="3604" spans="13:15" x14ac:dyDescent="0.25">
      <c r="M3604" s="20">
        <v>3603</v>
      </c>
      <c r="N3604" s="16">
        <v>175.98743540723262</v>
      </c>
      <c r="O3604" s="41">
        <f t="shared" si="66"/>
        <v>0.13987880115819085</v>
      </c>
    </row>
    <row r="3605" spans="13:15" x14ac:dyDescent="0.25">
      <c r="M3605" s="20">
        <v>3604</v>
      </c>
      <c r="N3605" s="16">
        <v>209.85014809852234</v>
      </c>
      <c r="O3605" s="41">
        <f t="shared" si="66"/>
        <v>0.35920916560831806</v>
      </c>
    </row>
    <row r="3606" spans="13:15" x14ac:dyDescent="0.25">
      <c r="M3606" s="20">
        <v>3605</v>
      </c>
      <c r="N3606" s="16">
        <v>97.821266203707623</v>
      </c>
      <c r="O3606" s="41">
        <f t="shared" si="66"/>
        <v>-0.36640711088243993</v>
      </c>
    </row>
    <row r="3607" spans="13:15" x14ac:dyDescent="0.25">
      <c r="M3607" s="20">
        <v>3606</v>
      </c>
      <c r="N3607" s="16">
        <v>408.7031347690376</v>
      </c>
      <c r="O3607" s="41">
        <f t="shared" si="66"/>
        <v>1.6471892053662995</v>
      </c>
    </row>
    <row r="3608" spans="13:15" x14ac:dyDescent="0.25">
      <c r="M3608" s="20">
        <v>3607</v>
      </c>
      <c r="N3608" s="16">
        <v>108.15212625081583</v>
      </c>
      <c r="O3608" s="41">
        <f t="shared" si="66"/>
        <v>-0.29949365005393591</v>
      </c>
    </row>
    <row r="3609" spans="13:15" x14ac:dyDescent="0.25">
      <c r="M3609" s="20">
        <v>3608</v>
      </c>
      <c r="N3609" s="16">
        <v>165.9446618686253</v>
      </c>
      <c r="O3609" s="41">
        <f t="shared" si="66"/>
        <v>7.4831290038993803E-2</v>
      </c>
    </row>
    <row r="3610" spans="13:15" x14ac:dyDescent="0.25">
      <c r="M3610" s="20">
        <v>3609</v>
      </c>
      <c r="N3610" s="16">
        <v>132.97125499603246</v>
      </c>
      <c r="O3610" s="41">
        <f t="shared" si="66"/>
        <v>-0.13873899927773825</v>
      </c>
    </row>
    <row r="3611" spans="13:15" x14ac:dyDescent="0.25">
      <c r="M3611" s="20">
        <v>3610</v>
      </c>
      <c r="N3611" s="16">
        <v>98.829227200032705</v>
      </c>
      <c r="O3611" s="41">
        <f t="shared" si="66"/>
        <v>-0.35987850064701843</v>
      </c>
    </row>
    <row r="3612" spans="13:15" x14ac:dyDescent="0.25">
      <c r="M3612" s="20">
        <v>3611</v>
      </c>
      <c r="N3612" s="16">
        <v>161.99034732262666</v>
      </c>
      <c r="O3612" s="41">
        <f t="shared" si="66"/>
        <v>4.921901088017111E-2</v>
      </c>
    </row>
    <row r="3613" spans="13:15" x14ac:dyDescent="0.25">
      <c r="M3613" s="20">
        <v>3612</v>
      </c>
      <c r="N3613" s="16">
        <v>206.08823416935388</v>
      </c>
      <c r="O3613" s="41">
        <f t="shared" si="66"/>
        <v>0.33484307418981341</v>
      </c>
    </row>
    <row r="3614" spans="13:15" x14ac:dyDescent="0.25">
      <c r="M3614" s="20">
        <v>3613</v>
      </c>
      <c r="N3614" s="16">
        <v>202.56857499976434</v>
      </c>
      <c r="O3614" s="41">
        <f t="shared" si="66"/>
        <v>0.31204607811203378</v>
      </c>
    </row>
    <row r="3615" spans="13:15" x14ac:dyDescent="0.25">
      <c r="M3615" s="20">
        <v>3614</v>
      </c>
      <c r="N3615" s="16">
        <v>157.24382717928665</v>
      </c>
      <c r="O3615" s="41">
        <f t="shared" si="66"/>
        <v>1.847557923606602E-2</v>
      </c>
    </row>
    <row r="3616" spans="13:15" x14ac:dyDescent="0.25">
      <c r="M3616" s="20">
        <v>3615</v>
      </c>
      <c r="N3616" s="16">
        <v>174.82810477485651</v>
      </c>
      <c r="O3616" s="41">
        <f t="shared" si="66"/>
        <v>0.13236976275257439</v>
      </c>
    </row>
    <row r="3617" spans="13:15" x14ac:dyDescent="0.25">
      <c r="M3617" s="20">
        <v>3616</v>
      </c>
      <c r="N3617" s="16">
        <v>200.57913831547972</v>
      </c>
      <c r="O3617" s="41">
        <f t="shared" si="66"/>
        <v>0.29916040421483192</v>
      </c>
    </row>
    <row r="3618" spans="13:15" x14ac:dyDescent="0.25">
      <c r="M3618" s="20">
        <v>3617</v>
      </c>
      <c r="N3618" s="16">
        <v>179.70540127963974</v>
      </c>
      <c r="O3618" s="41">
        <f t="shared" si="66"/>
        <v>0.16396023896981493</v>
      </c>
    </row>
    <row r="3619" spans="13:15" x14ac:dyDescent="0.25">
      <c r="M3619" s="20">
        <v>3618</v>
      </c>
      <c r="N3619" s="16">
        <v>133.88029571568759</v>
      </c>
      <c r="O3619" s="41">
        <f t="shared" si="66"/>
        <v>-0.13285110027331937</v>
      </c>
    </row>
    <row r="3620" spans="13:15" x14ac:dyDescent="0.25">
      <c r="M3620" s="20">
        <v>3619</v>
      </c>
      <c r="N3620" s="16">
        <v>157.92743440318068</v>
      </c>
      <c r="O3620" s="41">
        <f t="shared" si="66"/>
        <v>2.2903335007563586E-2</v>
      </c>
    </row>
    <row r="3621" spans="13:15" x14ac:dyDescent="0.25">
      <c r="M3621" s="20">
        <v>3620</v>
      </c>
      <c r="N3621" s="16">
        <v>228.54502331310016</v>
      </c>
      <c r="O3621" s="41">
        <f t="shared" si="66"/>
        <v>0.48029674153715729</v>
      </c>
    </row>
    <row r="3622" spans="13:15" x14ac:dyDescent="0.25">
      <c r="M3622" s="20">
        <v>3621</v>
      </c>
      <c r="N3622" s="16">
        <v>116.55198699759244</v>
      </c>
      <c r="O3622" s="41">
        <f t="shared" si="66"/>
        <v>-0.24508736146989329</v>
      </c>
    </row>
    <row r="3623" spans="13:15" x14ac:dyDescent="0.25">
      <c r="M3623" s="20">
        <v>3622</v>
      </c>
      <c r="N3623" s="16">
        <v>71.409916290694838</v>
      </c>
      <c r="O3623" s="41">
        <f t="shared" si="66"/>
        <v>-0.53747465218815993</v>
      </c>
    </row>
    <row r="3624" spans="13:15" x14ac:dyDescent="0.25">
      <c r="M3624" s="20">
        <v>3623</v>
      </c>
      <c r="N3624" s="16">
        <v>117.20272500694999</v>
      </c>
      <c r="O3624" s="41">
        <f t="shared" si="66"/>
        <v>-0.24087250112910741</v>
      </c>
    </row>
    <row r="3625" spans="13:15" x14ac:dyDescent="0.25">
      <c r="M3625" s="20">
        <v>3624</v>
      </c>
      <c r="N3625" s="16">
        <v>100.5760506806441</v>
      </c>
      <c r="O3625" s="41">
        <f t="shared" si="66"/>
        <v>-0.34856424374960548</v>
      </c>
    </row>
    <row r="3626" spans="13:15" x14ac:dyDescent="0.25">
      <c r="M3626" s="20">
        <v>3625</v>
      </c>
      <c r="N3626" s="16">
        <v>208.52227296881404</v>
      </c>
      <c r="O3626" s="41">
        <f t="shared" si="66"/>
        <v>0.35060845665749341</v>
      </c>
    </row>
    <row r="3627" spans="13:15" x14ac:dyDescent="0.25">
      <c r="M3627" s="20">
        <v>3626</v>
      </c>
      <c r="N3627" s="16">
        <v>545.83247806296458</v>
      </c>
      <c r="O3627" s="41">
        <f t="shared" si="66"/>
        <v>2.5353823373122832</v>
      </c>
    </row>
    <row r="3628" spans="13:15" x14ac:dyDescent="0.25">
      <c r="M3628" s="20">
        <v>3627</v>
      </c>
      <c r="N3628" s="16">
        <v>161.53555794118387</v>
      </c>
      <c r="O3628" s="41">
        <f t="shared" si="66"/>
        <v>4.6273318912452455E-2</v>
      </c>
    </row>
    <row r="3629" spans="13:15" x14ac:dyDescent="0.25">
      <c r="M3629" s="20">
        <v>3628</v>
      </c>
      <c r="N3629" s="16">
        <v>216.74777431351458</v>
      </c>
      <c r="O3629" s="41">
        <f t="shared" si="66"/>
        <v>0.40388541128795463</v>
      </c>
    </row>
    <row r="3630" spans="13:15" x14ac:dyDescent="0.25">
      <c r="M3630" s="20">
        <v>3629</v>
      </c>
      <c r="N3630" s="16">
        <v>254.83693964741352</v>
      </c>
      <c r="O3630" s="41">
        <f t="shared" si="66"/>
        <v>0.65059070600092306</v>
      </c>
    </row>
    <row r="3631" spans="13:15" x14ac:dyDescent="0.25">
      <c r="M3631" s="20">
        <v>3630</v>
      </c>
      <c r="N3631" s="16">
        <v>120.85444035172023</v>
      </c>
      <c r="O3631" s="41">
        <f t="shared" si="66"/>
        <v>-0.21722017106511349</v>
      </c>
    </row>
    <row r="3632" spans="13:15" x14ac:dyDescent="0.25">
      <c r="M3632" s="20">
        <v>3631</v>
      </c>
      <c r="N3632" s="16">
        <v>191.53514501454006</v>
      </c>
      <c r="O3632" s="41">
        <f t="shared" si="66"/>
        <v>0.24058203913039966</v>
      </c>
    </row>
    <row r="3633" spans="13:15" x14ac:dyDescent="0.25">
      <c r="M3633" s="20">
        <v>3632</v>
      </c>
      <c r="N3633" s="16">
        <v>172.76916212828829</v>
      </c>
      <c r="O3633" s="41">
        <f t="shared" si="66"/>
        <v>0.11903389550618337</v>
      </c>
    </row>
    <row r="3634" spans="13:15" x14ac:dyDescent="0.25">
      <c r="M3634" s="20">
        <v>3633</v>
      </c>
      <c r="N3634" s="16">
        <v>327.22314734935236</v>
      </c>
      <c r="O3634" s="41">
        <f t="shared" si="66"/>
        <v>1.119439538673229</v>
      </c>
    </row>
    <row r="3635" spans="13:15" x14ac:dyDescent="0.25">
      <c r="M3635" s="20">
        <v>3634</v>
      </c>
      <c r="N3635" s="16">
        <v>161.62394537653981</v>
      </c>
      <c r="O3635" s="41">
        <f t="shared" si="66"/>
        <v>4.6845808440570513E-2</v>
      </c>
    </row>
    <row r="3636" spans="13:15" x14ac:dyDescent="0.25">
      <c r="M3636" s="20">
        <v>3635</v>
      </c>
      <c r="N3636" s="16">
        <v>188.24528341777287</v>
      </c>
      <c r="O3636" s="41">
        <f t="shared" si="66"/>
        <v>0.21927345261556241</v>
      </c>
    </row>
    <row r="3637" spans="13:15" x14ac:dyDescent="0.25">
      <c r="M3637" s="20">
        <v>3636</v>
      </c>
      <c r="N3637" s="16">
        <v>250.07485586007914</v>
      </c>
      <c r="O3637" s="41">
        <f t="shared" si="66"/>
        <v>0.61974646791108001</v>
      </c>
    </row>
    <row r="3638" spans="13:15" x14ac:dyDescent="0.25">
      <c r="M3638" s="20">
        <v>3637</v>
      </c>
      <c r="N3638" s="16">
        <v>228.84089403420418</v>
      </c>
      <c r="O3638" s="41">
        <f t="shared" si="66"/>
        <v>0.48221310995339928</v>
      </c>
    </row>
    <row r="3639" spans="13:15" x14ac:dyDescent="0.25">
      <c r="M3639" s="20">
        <v>3638</v>
      </c>
      <c r="N3639" s="16">
        <v>142.79898869158316</v>
      </c>
      <c r="O3639" s="41">
        <f t="shared" si="66"/>
        <v>-7.5084311219673072E-2</v>
      </c>
    </row>
    <row r="3640" spans="13:15" x14ac:dyDescent="0.25">
      <c r="M3640" s="20">
        <v>3639</v>
      </c>
      <c r="N3640" s="16">
        <v>195.34018630478047</v>
      </c>
      <c r="O3640" s="41">
        <f t="shared" si="66"/>
        <v>0.26522746847164913</v>
      </c>
    </row>
    <row r="3641" spans="13:15" x14ac:dyDescent="0.25">
      <c r="M3641" s="20">
        <v>3640</v>
      </c>
      <c r="N3641" s="16">
        <v>190.62920951006916</v>
      </c>
      <c r="O3641" s="41">
        <f t="shared" si="66"/>
        <v>0.23471425274909707</v>
      </c>
    </row>
    <row r="3642" spans="13:15" x14ac:dyDescent="0.25">
      <c r="M3642" s="20">
        <v>3641</v>
      </c>
      <c r="N3642" s="16">
        <v>136.81703935554197</v>
      </c>
      <c r="O3642" s="41">
        <f t="shared" si="66"/>
        <v>-0.11382967518260201</v>
      </c>
    </row>
    <row r="3643" spans="13:15" x14ac:dyDescent="0.25">
      <c r="M3643" s="20">
        <v>3642</v>
      </c>
      <c r="N3643" s="16">
        <v>264.77030639287892</v>
      </c>
      <c r="O3643" s="41">
        <f t="shared" si="66"/>
        <v>0.71492958423438813</v>
      </c>
    </row>
    <row r="3644" spans="13:15" x14ac:dyDescent="0.25">
      <c r="M3644" s="20">
        <v>3643</v>
      </c>
      <c r="N3644" s="16">
        <v>183.63354266332215</v>
      </c>
      <c r="O3644" s="41">
        <f t="shared" si="66"/>
        <v>0.18940299333947008</v>
      </c>
    </row>
    <row r="3645" spans="13:15" x14ac:dyDescent="0.25">
      <c r="M3645" s="20">
        <v>3644</v>
      </c>
      <c r="N3645" s="16">
        <v>226.57931728641165</v>
      </c>
      <c r="O3645" s="41">
        <f t="shared" si="66"/>
        <v>0.4675647722124936</v>
      </c>
    </row>
    <row r="3646" spans="13:15" x14ac:dyDescent="0.25">
      <c r="M3646" s="20">
        <v>3645</v>
      </c>
      <c r="N3646" s="16">
        <v>167.69883063123751</v>
      </c>
      <c r="O3646" s="41">
        <f t="shared" si="66"/>
        <v>8.6193122669423694E-2</v>
      </c>
    </row>
    <row r="3647" spans="13:15" x14ac:dyDescent="0.25">
      <c r="M3647" s="20">
        <v>3646</v>
      </c>
      <c r="N3647" s="16">
        <v>115.90447650081991</v>
      </c>
      <c r="O3647" s="41">
        <f t="shared" si="66"/>
        <v>-0.24928131706161205</v>
      </c>
    </row>
    <row r="3648" spans="13:15" x14ac:dyDescent="0.25">
      <c r="M3648" s="20">
        <v>3647</v>
      </c>
      <c r="N3648" s="16">
        <v>161.1476707613042</v>
      </c>
      <c r="O3648" s="41">
        <f t="shared" si="66"/>
        <v>4.3760955614682073E-2</v>
      </c>
    </row>
    <row r="3649" spans="13:15" x14ac:dyDescent="0.25">
      <c r="M3649" s="20">
        <v>3648</v>
      </c>
      <c r="N3649" s="16">
        <v>342.53417111442468</v>
      </c>
      <c r="O3649" s="41">
        <f t="shared" si="66"/>
        <v>1.2186097514412593</v>
      </c>
    </row>
    <row r="3650" spans="13:15" x14ac:dyDescent="0.25">
      <c r="M3650" s="20">
        <v>3649</v>
      </c>
      <c r="N3650" s="16">
        <v>214.96888824042367</v>
      </c>
      <c r="O3650" s="41">
        <f t="shared" si="66"/>
        <v>0.39236348348839445</v>
      </c>
    </row>
    <row r="3651" spans="13:15" x14ac:dyDescent="0.25">
      <c r="M3651" s="20">
        <v>3650</v>
      </c>
      <c r="N3651" s="16">
        <v>149.47739624439694</v>
      </c>
      <c r="O3651" s="41">
        <f t="shared" ref="O3651:O3714" si="67">N3651/$B$2-1</f>
        <v>-3.1827955006902608E-2</v>
      </c>
    </row>
    <row r="3652" spans="13:15" x14ac:dyDescent="0.25">
      <c r="M3652" s="20">
        <v>3651</v>
      </c>
      <c r="N3652" s="16">
        <v>153.15866272829291</v>
      </c>
      <c r="O3652" s="41">
        <f t="shared" si="67"/>
        <v>-7.984220840896894E-3</v>
      </c>
    </row>
    <row r="3653" spans="13:15" x14ac:dyDescent="0.25">
      <c r="M3653" s="20">
        <v>3652</v>
      </c>
      <c r="N3653" s="16">
        <v>380.49459896528862</v>
      </c>
      <c r="O3653" s="41">
        <f t="shared" si="67"/>
        <v>1.464481207491334</v>
      </c>
    </row>
    <row r="3654" spans="13:15" x14ac:dyDescent="0.25">
      <c r="M3654" s="20">
        <v>3653</v>
      </c>
      <c r="N3654" s="16">
        <v>117.25552182919957</v>
      </c>
      <c r="O3654" s="41">
        <f t="shared" si="67"/>
        <v>-0.24053053365676169</v>
      </c>
    </row>
    <row r="3655" spans="13:15" x14ac:dyDescent="0.25">
      <c r="M3655" s="20">
        <v>3654</v>
      </c>
      <c r="N3655" s="16">
        <v>182.86197671594294</v>
      </c>
      <c r="O3655" s="41">
        <f t="shared" si="67"/>
        <v>0.18440552482657346</v>
      </c>
    </row>
    <row r="3656" spans="13:15" x14ac:dyDescent="0.25">
      <c r="M3656" s="20">
        <v>3655</v>
      </c>
      <c r="N3656" s="16">
        <v>256.65453136234504</v>
      </c>
      <c r="O3656" s="41">
        <f t="shared" si="67"/>
        <v>0.66236333204219133</v>
      </c>
    </row>
    <row r="3657" spans="13:15" x14ac:dyDescent="0.25">
      <c r="M3657" s="20">
        <v>3656</v>
      </c>
      <c r="N3657" s="16">
        <v>144.24059003918074</v>
      </c>
      <c r="O3657" s="41">
        <f t="shared" si="67"/>
        <v>-6.5746992268208682E-2</v>
      </c>
    </row>
    <row r="3658" spans="13:15" x14ac:dyDescent="0.25">
      <c r="M3658" s="20">
        <v>3657</v>
      </c>
      <c r="N3658" s="16">
        <v>288.39646857406183</v>
      </c>
      <c r="O3658" s="41">
        <f t="shared" si="67"/>
        <v>0.86795733511181794</v>
      </c>
    </row>
    <row r="3659" spans="13:15" x14ac:dyDescent="0.25">
      <c r="M3659" s="20">
        <v>3658</v>
      </c>
      <c r="N3659" s="16">
        <v>131.87067396380286</v>
      </c>
      <c r="O3659" s="41">
        <f t="shared" si="67"/>
        <v>-0.1458675137918134</v>
      </c>
    </row>
    <row r="3660" spans="13:15" x14ac:dyDescent="0.25">
      <c r="M3660" s="20">
        <v>3659</v>
      </c>
      <c r="N3660" s="16">
        <v>175.54800493899339</v>
      </c>
      <c r="O3660" s="41">
        <f t="shared" si="67"/>
        <v>0.13703258958535969</v>
      </c>
    </row>
    <row r="3661" spans="13:15" x14ac:dyDescent="0.25">
      <c r="M3661" s="20">
        <v>3660</v>
      </c>
      <c r="N3661" s="16">
        <v>110.94983072776338</v>
      </c>
      <c r="O3661" s="41">
        <f t="shared" si="67"/>
        <v>-0.28137278808558874</v>
      </c>
    </row>
    <row r="3662" spans="13:15" x14ac:dyDescent="0.25">
      <c r="M3662" s="20">
        <v>3661</v>
      </c>
      <c r="N3662" s="16">
        <v>252.94447604125142</v>
      </c>
      <c r="O3662" s="41">
        <f t="shared" si="67"/>
        <v>0.63833313123920288</v>
      </c>
    </row>
    <row r="3663" spans="13:15" x14ac:dyDescent="0.25">
      <c r="M3663" s="20">
        <v>3662</v>
      </c>
      <c r="N3663" s="16">
        <v>123.10724181586998</v>
      </c>
      <c r="O3663" s="41">
        <f t="shared" si="67"/>
        <v>-0.20262867124434336</v>
      </c>
    </row>
    <row r="3664" spans="13:15" x14ac:dyDescent="0.25">
      <c r="M3664" s="20">
        <v>3663</v>
      </c>
      <c r="N3664" s="16">
        <v>275.15474416815829</v>
      </c>
      <c r="O3664" s="41">
        <f t="shared" si="67"/>
        <v>0.78219007049919798</v>
      </c>
    </row>
    <row r="3665" spans="13:15" x14ac:dyDescent="0.25">
      <c r="M3665" s="20">
        <v>3664</v>
      </c>
      <c r="N3665" s="16">
        <v>137.74665127224424</v>
      </c>
      <c r="O3665" s="41">
        <f t="shared" si="67"/>
        <v>-0.10780853557851067</v>
      </c>
    </row>
    <row r="3666" spans="13:15" x14ac:dyDescent="0.25">
      <c r="M3666" s="20">
        <v>3665</v>
      </c>
      <c r="N3666" s="16">
        <v>405.93333850631592</v>
      </c>
      <c r="O3666" s="41">
        <f t="shared" si="67"/>
        <v>1.6292491061990049</v>
      </c>
    </row>
    <row r="3667" spans="13:15" x14ac:dyDescent="0.25">
      <c r="M3667" s="20">
        <v>3666</v>
      </c>
      <c r="N3667" s="16">
        <v>144.45925060547802</v>
      </c>
      <c r="O3667" s="41">
        <f t="shared" si="67"/>
        <v>-6.4330717614312194E-2</v>
      </c>
    </row>
    <row r="3668" spans="13:15" x14ac:dyDescent="0.25">
      <c r="M3668" s="20">
        <v>3667</v>
      </c>
      <c r="N3668" s="16">
        <v>133.30574638939683</v>
      </c>
      <c r="O3668" s="41">
        <f t="shared" si="67"/>
        <v>-0.13657248297170965</v>
      </c>
    </row>
    <row r="3669" spans="13:15" x14ac:dyDescent="0.25">
      <c r="M3669" s="20">
        <v>3668</v>
      </c>
      <c r="N3669" s="16">
        <v>86.361153894530958</v>
      </c>
      <c r="O3669" s="41">
        <f t="shared" si="67"/>
        <v>-0.44063479111367121</v>
      </c>
    </row>
    <row r="3670" spans="13:15" x14ac:dyDescent="0.25">
      <c r="M3670" s="20">
        <v>3669</v>
      </c>
      <c r="N3670" s="16">
        <v>118.04724896639459</v>
      </c>
      <c r="O3670" s="41">
        <f t="shared" si="67"/>
        <v>-0.23540248018009191</v>
      </c>
    </row>
    <row r="3671" spans="13:15" x14ac:dyDescent="0.25">
      <c r="M3671" s="20">
        <v>3670</v>
      </c>
      <c r="N3671" s="16">
        <v>179.62768909884474</v>
      </c>
      <c r="O3671" s="41">
        <f t="shared" si="67"/>
        <v>0.16345689356180326</v>
      </c>
    </row>
    <row r="3672" spans="13:15" x14ac:dyDescent="0.25">
      <c r="M3672" s="20">
        <v>3671</v>
      </c>
      <c r="N3672" s="16">
        <v>172.02725692620308</v>
      </c>
      <c r="O3672" s="41">
        <f t="shared" si="67"/>
        <v>0.11422854101954627</v>
      </c>
    </row>
    <row r="3673" spans="13:15" x14ac:dyDescent="0.25">
      <c r="M3673" s="20">
        <v>3672</v>
      </c>
      <c r="N3673" s="16">
        <v>106.72998226330898</v>
      </c>
      <c r="O3673" s="41">
        <f t="shared" si="67"/>
        <v>-0.30870494277947902</v>
      </c>
    </row>
    <row r="3674" spans="13:15" x14ac:dyDescent="0.25">
      <c r="M3674" s="20">
        <v>3673</v>
      </c>
      <c r="N3674" s="16">
        <v>284.20878451846465</v>
      </c>
      <c r="O3674" s="41">
        <f t="shared" si="67"/>
        <v>0.84083351078948687</v>
      </c>
    </row>
    <row r="3675" spans="13:15" x14ac:dyDescent="0.25">
      <c r="M3675" s="20">
        <v>3674</v>
      </c>
      <c r="N3675" s="16">
        <v>150.52286797017362</v>
      </c>
      <c r="O3675" s="41">
        <f t="shared" si="67"/>
        <v>-2.5056386032870415E-2</v>
      </c>
    </row>
    <row r="3676" spans="13:15" x14ac:dyDescent="0.25">
      <c r="M3676" s="20">
        <v>3675</v>
      </c>
      <c r="N3676" s="16">
        <v>159.05600889504677</v>
      </c>
      <c r="O3676" s="41">
        <f t="shared" si="67"/>
        <v>3.0213164461178943E-2</v>
      </c>
    </row>
    <row r="3677" spans="13:15" x14ac:dyDescent="0.25">
      <c r="M3677" s="20">
        <v>3676</v>
      </c>
      <c r="N3677" s="16">
        <v>143.72893313153619</v>
      </c>
      <c r="O3677" s="41">
        <f t="shared" si="67"/>
        <v>-6.9061017847026784E-2</v>
      </c>
    </row>
    <row r="3678" spans="13:15" x14ac:dyDescent="0.25">
      <c r="M3678" s="20">
        <v>3677</v>
      </c>
      <c r="N3678" s="16">
        <v>209.29051884448705</v>
      </c>
      <c r="O3678" s="41">
        <f t="shared" si="67"/>
        <v>0.35558442091159215</v>
      </c>
    </row>
    <row r="3679" spans="13:15" x14ac:dyDescent="0.25">
      <c r="M3679" s="20">
        <v>3678</v>
      </c>
      <c r="N3679" s="16">
        <v>143.0435162505789</v>
      </c>
      <c r="O3679" s="41">
        <f t="shared" si="67"/>
        <v>-7.3500494851457709E-2</v>
      </c>
    </row>
    <row r="3680" spans="13:15" x14ac:dyDescent="0.25">
      <c r="M3680" s="20">
        <v>3679</v>
      </c>
      <c r="N3680" s="16">
        <v>258.51304140472018</v>
      </c>
      <c r="O3680" s="41">
        <f t="shared" si="67"/>
        <v>0.67440098799269088</v>
      </c>
    </row>
    <row r="3681" spans="13:15" x14ac:dyDescent="0.25">
      <c r="M3681" s="20">
        <v>3680</v>
      </c>
      <c r="N3681" s="16">
        <v>396.89927795468333</v>
      </c>
      <c r="O3681" s="41">
        <f t="shared" si="67"/>
        <v>1.5707350759936287</v>
      </c>
    </row>
    <row r="3682" spans="13:15" x14ac:dyDescent="0.25">
      <c r="M3682" s="20">
        <v>3681</v>
      </c>
      <c r="N3682" s="16">
        <v>165.71656981493504</v>
      </c>
      <c r="O3682" s="41">
        <f t="shared" si="67"/>
        <v>7.3353927202763458E-2</v>
      </c>
    </row>
    <row r="3683" spans="13:15" x14ac:dyDescent="0.25">
      <c r="M3683" s="20">
        <v>3682</v>
      </c>
      <c r="N3683" s="16">
        <v>164.07266800958655</v>
      </c>
      <c r="O3683" s="41">
        <f t="shared" si="67"/>
        <v>6.2706298781073144E-2</v>
      </c>
    </row>
    <row r="3684" spans="13:15" x14ac:dyDescent="0.25">
      <c r="M3684" s="20">
        <v>3683</v>
      </c>
      <c r="N3684" s="16">
        <v>312.30029177579161</v>
      </c>
      <c r="O3684" s="41">
        <f t="shared" si="67"/>
        <v>1.0227835093283741</v>
      </c>
    </row>
    <row r="3685" spans="13:15" x14ac:dyDescent="0.25">
      <c r="M3685" s="20">
        <v>3684</v>
      </c>
      <c r="N3685" s="16">
        <v>87.102090450810636</v>
      </c>
      <c r="O3685" s="41">
        <f t="shared" si="67"/>
        <v>-0.43583571059095083</v>
      </c>
    </row>
    <row r="3686" spans="13:15" x14ac:dyDescent="0.25">
      <c r="M3686" s="20">
        <v>3685</v>
      </c>
      <c r="N3686" s="16">
        <v>98.895992564134644</v>
      </c>
      <c r="O3686" s="41">
        <f t="shared" si="67"/>
        <v>-0.35944605827966813</v>
      </c>
    </row>
    <row r="3687" spans="13:15" x14ac:dyDescent="0.25">
      <c r="M3687" s="20">
        <v>3686</v>
      </c>
      <c r="N3687" s="16">
        <v>228.0627461206592</v>
      </c>
      <c r="O3687" s="41">
        <f t="shared" si="67"/>
        <v>0.47717300973963739</v>
      </c>
    </row>
    <row r="3688" spans="13:15" x14ac:dyDescent="0.25">
      <c r="M3688" s="20">
        <v>3687</v>
      </c>
      <c r="N3688" s="16">
        <v>223.55609099787074</v>
      </c>
      <c r="O3688" s="41">
        <f t="shared" si="67"/>
        <v>0.44798319498547334</v>
      </c>
    </row>
    <row r="3689" spans="13:15" x14ac:dyDescent="0.25">
      <c r="M3689" s="20">
        <v>3688</v>
      </c>
      <c r="N3689" s="16">
        <v>155.40296379130277</v>
      </c>
      <c r="O3689" s="41">
        <f t="shared" si="67"/>
        <v>6.5522214864885964E-3</v>
      </c>
    </row>
    <row r="3690" spans="13:15" x14ac:dyDescent="0.25">
      <c r="M3690" s="20">
        <v>3689</v>
      </c>
      <c r="N3690" s="16">
        <v>176.48400672986332</v>
      </c>
      <c r="O3690" s="41">
        <f t="shared" si="67"/>
        <v>0.14309511670151376</v>
      </c>
    </row>
    <row r="3691" spans="13:15" x14ac:dyDescent="0.25">
      <c r="M3691" s="20">
        <v>3690</v>
      </c>
      <c r="N3691" s="16">
        <v>162.81341877301193</v>
      </c>
      <c r="O3691" s="41">
        <f t="shared" si="67"/>
        <v>5.4550082930637123E-2</v>
      </c>
    </row>
    <row r="3692" spans="13:15" x14ac:dyDescent="0.25">
      <c r="M3692" s="20">
        <v>3691</v>
      </c>
      <c r="N3692" s="16">
        <v>171.63415981544139</v>
      </c>
      <c r="O3692" s="41">
        <f t="shared" si="67"/>
        <v>0.11168243275723233</v>
      </c>
    </row>
    <row r="3693" spans="13:15" x14ac:dyDescent="0.25">
      <c r="M3693" s="20">
        <v>3692</v>
      </c>
      <c r="N3693" s="16">
        <v>117.66991464170327</v>
      </c>
      <c r="O3693" s="41">
        <f t="shared" si="67"/>
        <v>-0.23784649214418296</v>
      </c>
    </row>
    <row r="3694" spans="13:15" x14ac:dyDescent="0.25">
      <c r="M3694" s="20">
        <v>3693</v>
      </c>
      <c r="N3694" s="16">
        <v>157.65085439105474</v>
      </c>
      <c r="O3694" s="41">
        <f t="shared" si="67"/>
        <v>2.1111913410237992E-2</v>
      </c>
    </row>
    <row r="3695" spans="13:15" x14ac:dyDescent="0.25">
      <c r="M3695" s="20">
        <v>3694</v>
      </c>
      <c r="N3695" s="16">
        <v>64.091364941790573</v>
      </c>
      <c r="O3695" s="41">
        <f t="shared" si="67"/>
        <v>-0.58487724952983822</v>
      </c>
    </row>
    <row r="3696" spans="13:15" x14ac:dyDescent="0.25">
      <c r="M3696" s="20">
        <v>3695</v>
      </c>
      <c r="N3696" s="16">
        <v>228.53453854869031</v>
      </c>
      <c r="O3696" s="41">
        <f t="shared" si="67"/>
        <v>0.48022883123061599</v>
      </c>
    </row>
    <row r="3697" spans="13:15" x14ac:dyDescent="0.25">
      <c r="M3697" s="20">
        <v>3696</v>
      </c>
      <c r="N3697" s="16">
        <v>220.00250007759328</v>
      </c>
      <c r="O3697" s="41">
        <f t="shared" si="67"/>
        <v>0.42496642138092988</v>
      </c>
    </row>
    <row r="3698" spans="13:15" x14ac:dyDescent="0.25">
      <c r="M3698" s="20">
        <v>3697</v>
      </c>
      <c r="N3698" s="16">
        <v>203.25942550532801</v>
      </c>
      <c r="O3698" s="41">
        <f t="shared" si="67"/>
        <v>0.31652074895566096</v>
      </c>
    </row>
    <row r="3699" spans="13:15" x14ac:dyDescent="0.25">
      <c r="M3699" s="20">
        <v>3698</v>
      </c>
      <c r="N3699" s="16">
        <v>174.77238331507669</v>
      </c>
      <c r="O3699" s="41">
        <f t="shared" si="67"/>
        <v>0.1320088522669729</v>
      </c>
    </row>
    <row r="3700" spans="13:15" x14ac:dyDescent="0.25">
      <c r="M3700" s="20">
        <v>3699</v>
      </c>
      <c r="N3700" s="16">
        <v>216.8387790916625</v>
      </c>
      <c r="O3700" s="41">
        <f t="shared" si="67"/>
        <v>0.40447485346702194</v>
      </c>
    </row>
    <row r="3701" spans="13:15" x14ac:dyDescent="0.25">
      <c r="M3701" s="20">
        <v>3700</v>
      </c>
      <c r="N3701" s="16">
        <v>145.28335077178733</v>
      </c>
      <c r="O3701" s="41">
        <f t="shared" si="67"/>
        <v>-5.8992982522979021E-2</v>
      </c>
    </row>
    <row r="3702" spans="13:15" x14ac:dyDescent="0.25">
      <c r="M3702" s="20">
        <v>3701</v>
      </c>
      <c r="N3702" s="16">
        <v>112.41555315305003</v>
      </c>
      <c r="O3702" s="41">
        <f t="shared" si="67"/>
        <v>-0.27187923579249273</v>
      </c>
    </row>
    <row r="3703" spans="13:15" x14ac:dyDescent="0.25">
      <c r="M3703" s="20">
        <v>3702</v>
      </c>
      <c r="N3703" s="16">
        <v>162.42300108408867</v>
      </c>
      <c r="O3703" s="41">
        <f t="shared" si="67"/>
        <v>5.2021329408142858E-2</v>
      </c>
    </row>
    <row r="3704" spans="13:15" x14ac:dyDescent="0.25">
      <c r="M3704" s="20">
        <v>3703</v>
      </c>
      <c r="N3704" s="16">
        <v>140.30208220162694</v>
      </c>
      <c r="O3704" s="41">
        <f t="shared" si="67"/>
        <v>-9.1256890641547073E-2</v>
      </c>
    </row>
    <row r="3705" spans="13:15" x14ac:dyDescent="0.25">
      <c r="M3705" s="20">
        <v>3704</v>
      </c>
      <c r="N3705" s="16">
        <v>135.57434150313276</v>
      </c>
      <c r="O3705" s="41">
        <f t="shared" si="67"/>
        <v>-0.12187868694828996</v>
      </c>
    </row>
    <row r="3706" spans="13:15" x14ac:dyDescent="0.25">
      <c r="M3706" s="20">
        <v>3705</v>
      </c>
      <c r="N3706" s="16">
        <v>125.58471945801628</v>
      </c>
      <c r="O3706" s="41">
        <f t="shared" si="67"/>
        <v>-0.18658193337302209</v>
      </c>
    </row>
    <row r="3707" spans="13:15" x14ac:dyDescent="0.25">
      <c r="M3707" s="20">
        <v>3706</v>
      </c>
      <c r="N3707" s="16">
        <v>97.372576037286606</v>
      </c>
      <c r="O3707" s="41">
        <f t="shared" si="67"/>
        <v>-0.36931329795089729</v>
      </c>
    </row>
    <row r="3708" spans="13:15" x14ac:dyDescent="0.25">
      <c r="M3708" s="20">
        <v>3707</v>
      </c>
      <c r="N3708" s="16">
        <v>226.10348745237604</v>
      </c>
      <c r="O3708" s="41">
        <f t="shared" si="67"/>
        <v>0.46448280025511646</v>
      </c>
    </row>
    <row r="3709" spans="13:15" x14ac:dyDescent="0.25">
      <c r="M3709" s="20">
        <v>3708</v>
      </c>
      <c r="N3709" s="16">
        <v>211.41439280703048</v>
      </c>
      <c r="O3709" s="41">
        <f t="shared" si="67"/>
        <v>0.36934085131034777</v>
      </c>
    </row>
    <row r="3710" spans="13:15" x14ac:dyDescent="0.25">
      <c r="M3710" s="20">
        <v>3709</v>
      </c>
      <c r="N3710" s="16">
        <v>157.69834979652225</v>
      </c>
      <c r="O3710" s="41">
        <f t="shared" si="67"/>
        <v>2.141954335961227E-2</v>
      </c>
    </row>
    <row r="3711" spans="13:15" x14ac:dyDescent="0.25">
      <c r="M3711" s="20">
        <v>3710</v>
      </c>
      <c r="N3711" s="16">
        <v>329.15023893205705</v>
      </c>
      <c r="O3711" s="41">
        <f t="shared" si="67"/>
        <v>1.1319214004489431</v>
      </c>
    </row>
    <row r="3712" spans="13:15" x14ac:dyDescent="0.25">
      <c r="M3712" s="20">
        <v>3711</v>
      </c>
      <c r="N3712" s="16">
        <v>322.48689110720659</v>
      </c>
      <c r="O3712" s="41">
        <f t="shared" si="67"/>
        <v>1.0887625867943491</v>
      </c>
    </row>
    <row r="3713" spans="13:15" x14ac:dyDescent="0.25">
      <c r="M3713" s="20">
        <v>3712</v>
      </c>
      <c r="N3713" s="16">
        <v>88.120264557222654</v>
      </c>
      <c r="O3713" s="41">
        <f t="shared" si="67"/>
        <v>-0.42924094956666725</v>
      </c>
    </row>
    <row r="3714" spans="13:15" x14ac:dyDescent="0.25">
      <c r="M3714" s="20">
        <v>3713</v>
      </c>
      <c r="N3714" s="16">
        <v>90.274153763125483</v>
      </c>
      <c r="O3714" s="41">
        <f t="shared" si="67"/>
        <v>-0.41529010904120112</v>
      </c>
    </row>
    <row r="3715" spans="13:15" x14ac:dyDescent="0.25">
      <c r="M3715" s="20">
        <v>3714</v>
      </c>
      <c r="N3715" s="16">
        <v>194.54076678588638</v>
      </c>
      <c r="O3715" s="41">
        <f t="shared" ref="O3715:O3778" si="68">N3715/$B$2-1</f>
        <v>0.26004959108107939</v>
      </c>
    </row>
    <row r="3716" spans="13:15" x14ac:dyDescent="0.25">
      <c r="M3716" s="20">
        <v>3715</v>
      </c>
      <c r="N3716" s="16">
        <v>345.62319018522186</v>
      </c>
      <c r="O3716" s="41">
        <f t="shared" si="68"/>
        <v>1.2386174715777978</v>
      </c>
    </row>
    <row r="3717" spans="13:15" x14ac:dyDescent="0.25">
      <c r="M3717" s="20">
        <v>3716</v>
      </c>
      <c r="N3717" s="16">
        <v>270.55670204027098</v>
      </c>
      <c r="O3717" s="41">
        <f t="shared" si="68"/>
        <v>0.752408337864235</v>
      </c>
    </row>
    <row r="3718" spans="13:15" x14ac:dyDescent="0.25">
      <c r="M3718" s="20">
        <v>3717</v>
      </c>
      <c r="N3718" s="16">
        <v>265.68342489657647</v>
      </c>
      <c r="O3718" s="41">
        <f t="shared" si="68"/>
        <v>0.72084389523563464</v>
      </c>
    </row>
    <row r="3719" spans="13:15" x14ac:dyDescent="0.25">
      <c r="M3719" s="20">
        <v>3718</v>
      </c>
      <c r="N3719" s="16">
        <v>200.82429654855392</v>
      </c>
      <c r="O3719" s="41">
        <f t="shared" si="68"/>
        <v>0.30074830548837483</v>
      </c>
    </row>
    <row r="3720" spans="13:15" x14ac:dyDescent="0.25">
      <c r="M3720" s="20">
        <v>3719</v>
      </c>
      <c r="N3720" s="16">
        <v>197.31481344036737</v>
      </c>
      <c r="O3720" s="41">
        <f t="shared" si="68"/>
        <v>0.27801722023340902</v>
      </c>
    </row>
    <row r="3721" spans="13:15" x14ac:dyDescent="0.25">
      <c r="M3721" s="20">
        <v>3720</v>
      </c>
      <c r="N3721" s="16">
        <v>133.46782351389621</v>
      </c>
      <c r="O3721" s="41">
        <f t="shared" si="68"/>
        <v>-0.13552270190102123</v>
      </c>
    </row>
    <row r="3722" spans="13:15" x14ac:dyDescent="0.25">
      <c r="M3722" s="20">
        <v>3721</v>
      </c>
      <c r="N3722" s="16">
        <v>97.187353113488612</v>
      </c>
      <c r="O3722" s="41">
        <f t="shared" si="68"/>
        <v>-0.3705129954397397</v>
      </c>
    </row>
    <row r="3723" spans="13:15" x14ac:dyDescent="0.25">
      <c r="M3723" s="20">
        <v>3722</v>
      </c>
      <c r="N3723" s="16">
        <v>206.30234448109172</v>
      </c>
      <c r="O3723" s="41">
        <f t="shared" si="68"/>
        <v>0.33622987663337756</v>
      </c>
    </row>
    <row r="3724" spans="13:15" x14ac:dyDescent="0.25">
      <c r="M3724" s="20">
        <v>3723</v>
      </c>
      <c r="N3724" s="16">
        <v>222.11725953628627</v>
      </c>
      <c r="O3724" s="41">
        <f t="shared" si="68"/>
        <v>0.43866381671449384</v>
      </c>
    </row>
    <row r="3725" spans="13:15" x14ac:dyDescent="0.25">
      <c r="M3725" s="20">
        <v>3724</v>
      </c>
      <c r="N3725" s="16">
        <v>236.52690851971488</v>
      </c>
      <c r="O3725" s="41">
        <f t="shared" si="68"/>
        <v>0.53199578311501061</v>
      </c>
    </row>
    <row r="3726" spans="13:15" x14ac:dyDescent="0.25">
      <c r="M3726" s="20">
        <v>3725</v>
      </c>
      <c r="N3726" s="16">
        <v>187.07655875670969</v>
      </c>
      <c r="O3726" s="41">
        <f t="shared" si="68"/>
        <v>0.21170356864939177</v>
      </c>
    </row>
    <row r="3727" spans="13:15" x14ac:dyDescent="0.25">
      <c r="M3727" s="20">
        <v>3726</v>
      </c>
      <c r="N3727" s="16">
        <v>103.9210309511359</v>
      </c>
      <c r="O3727" s="41">
        <f t="shared" si="68"/>
        <v>-0.32689865102247095</v>
      </c>
    </row>
    <row r="3728" spans="13:15" x14ac:dyDescent="0.25">
      <c r="M3728" s="20">
        <v>3727</v>
      </c>
      <c r="N3728" s="16">
        <v>134.33523015000358</v>
      </c>
      <c r="O3728" s="41">
        <f t="shared" si="68"/>
        <v>-0.12990446879139728</v>
      </c>
    </row>
    <row r="3729" spans="13:15" x14ac:dyDescent="0.25">
      <c r="M3729" s="20">
        <v>3728</v>
      </c>
      <c r="N3729" s="16">
        <v>182.31390840046123</v>
      </c>
      <c r="O3729" s="41">
        <f t="shared" si="68"/>
        <v>0.18085566086635119</v>
      </c>
    </row>
    <row r="3730" spans="13:15" x14ac:dyDescent="0.25">
      <c r="M3730" s="20">
        <v>3729</v>
      </c>
      <c r="N3730" s="16">
        <v>193.54705190381705</v>
      </c>
      <c r="O3730" s="41">
        <f t="shared" si="68"/>
        <v>0.25361325359002418</v>
      </c>
    </row>
    <row r="3731" spans="13:15" x14ac:dyDescent="0.25">
      <c r="M3731" s="20">
        <v>3730</v>
      </c>
      <c r="N3731" s="16">
        <v>149.28658232177796</v>
      </c>
      <c r="O3731" s="41">
        <f t="shared" si="68"/>
        <v>-3.3063865655045821E-2</v>
      </c>
    </row>
    <row r="3732" spans="13:15" x14ac:dyDescent="0.25">
      <c r="M3732" s="20">
        <v>3731</v>
      </c>
      <c r="N3732" s="16">
        <v>162.12175812905016</v>
      </c>
      <c r="O3732" s="41">
        <f t="shared" si="68"/>
        <v>5.0070164782940685E-2</v>
      </c>
    </row>
    <row r="3733" spans="13:15" x14ac:dyDescent="0.25">
      <c r="M3733" s="20">
        <v>3732</v>
      </c>
      <c r="N3733" s="16">
        <v>254.64380285578099</v>
      </c>
      <c r="O3733" s="41">
        <f t="shared" si="68"/>
        <v>0.64933975002218403</v>
      </c>
    </row>
    <row r="3734" spans="13:15" x14ac:dyDescent="0.25">
      <c r="M3734" s="20">
        <v>3733</v>
      </c>
      <c r="N3734" s="16">
        <v>321.17630548371682</v>
      </c>
      <c r="O3734" s="41">
        <f t="shared" si="68"/>
        <v>1.0802738627791273</v>
      </c>
    </row>
    <row r="3735" spans="13:15" x14ac:dyDescent="0.25">
      <c r="M3735" s="20">
        <v>3734</v>
      </c>
      <c r="N3735" s="16">
        <v>490.51450375066952</v>
      </c>
      <c r="O3735" s="41">
        <f t="shared" si="68"/>
        <v>2.1770852458427234</v>
      </c>
    </row>
    <row r="3736" spans="13:15" x14ac:dyDescent="0.25">
      <c r="M3736" s="20">
        <v>3735</v>
      </c>
      <c r="N3736" s="16">
        <v>140.36834192992771</v>
      </c>
      <c r="O3736" s="41">
        <f t="shared" si="68"/>
        <v>-9.0827723300789032E-2</v>
      </c>
    </row>
    <row r="3737" spans="13:15" x14ac:dyDescent="0.25">
      <c r="M3737" s="20">
        <v>3736</v>
      </c>
      <c r="N3737" s="16">
        <v>182.99694290941056</v>
      </c>
      <c r="O3737" s="41">
        <f t="shared" si="68"/>
        <v>0.18527970713652508</v>
      </c>
    </row>
    <row r="3738" spans="13:15" x14ac:dyDescent="0.25">
      <c r="M3738" s="20">
        <v>3737</v>
      </c>
      <c r="N3738" s="16">
        <v>184.85402579551121</v>
      </c>
      <c r="O3738" s="41">
        <f t="shared" si="68"/>
        <v>0.19730811932948322</v>
      </c>
    </row>
    <row r="3739" spans="13:15" x14ac:dyDescent="0.25">
      <c r="M3739" s="20">
        <v>3738</v>
      </c>
      <c r="N3739" s="16">
        <v>285.35641040113234</v>
      </c>
      <c r="O3739" s="41">
        <f t="shared" si="68"/>
        <v>0.84826673698706334</v>
      </c>
    </row>
    <row r="3740" spans="13:15" x14ac:dyDescent="0.25">
      <c r="M3740" s="20">
        <v>3739</v>
      </c>
      <c r="N3740" s="16">
        <v>229.30480221411176</v>
      </c>
      <c r="O3740" s="41">
        <f t="shared" si="68"/>
        <v>0.48521786480272655</v>
      </c>
    </row>
    <row r="3741" spans="13:15" x14ac:dyDescent="0.25">
      <c r="M3741" s="20">
        <v>3740</v>
      </c>
      <c r="N3741" s="16">
        <v>287.98367223849874</v>
      </c>
      <c r="O3741" s="41">
        <f t="shared" si="68"/>
        <v>0.86528363405460706</v>
      </c>
    </row>
    <row r="3742" spans="13:15" x14ac:dyDescent="0.25">
      <c r="M3742" s="20">
        <v>3741</v>
      </c>
      <c r="N3742" s="16">
        <v>131.14883372733487</v>
      </c>
      <c r="O3742" s="41">
        <f t="shared" si="68"/>
        <v>-0.15054290656328539</v>
      </c>
    </row>
    <row r="3743" spans="13:15" x14ac:dyDescent="0.25">
      <c r="M3743" s="20">
        <v>3742</v>
      </c>
      <c r="N3743" s="16">
        <v>163.73136663222829</v>
      </c>
      <c r="O3743" s="41">
        <f t="shared" si="68"/>
        <v>6.0495673892105639E-2</v>
      </c>
    </row>
    <row r="3744" spans="13:15" x14ac:dyDescent="0.25">
      <c r="M3744" s="20">
        <v>3743</v>
      </c>
      <c r="N3744" s="16">
        <v>137.51863724356755</v>
      </c>
      <c r="O3744" s="41">
        <f t="shared" si="68"/>
        <v>-0.1092853930431007</v>
      </c>
    </row>
    <row r="3745" spans="13:15" x14ac:dyDescent="0.25">
      <c r="M3745" s="20">
        <v>3744</v>
      </c>
      <c r="N3745" s="16">
        <v>347.76176877197508</v>
      </c>
      <c r="O3745" s="41">
        <f t="shared" si="68"/>
        <v>1.2524691445112088</v>
      </c>
    </row>
    <row r="3746" spans="13:15" x14ac:dyDescent="0.25">
      <c r="M3746" s="20">
        <v>3745</v>
      </c>
      <c r="N3746" s="16">
        <v>289.37206817699717</v>
      </c>
      <c r="O3746" s="41">
        <f t="shared" si="68"/>
        <v>0.87427633909770508</v>
      </c>
    </row>
    <row r="3747" spans="13:15" x14ac:dyDescent="0.25">
      <c r="M3747" s="20">
        <v>3746</v>
      </c>
      <c r="N3747" s="16">
        <v>142.01728715872798</v>
      </c>
      <c r="O3747" s="41">
        <f t="shared" si="68"/>
        <v>-8.014742839092226E-2</v>
      </c>
    </row>
    <row r="3748" spans="13:15" x14ac:dyDescent="0.25">
      <c r="M3748" s="20">
        <v>3747</v>
      </c>
      <c r="N3748" s="16">
        <v>130.56697576367591</v>
      </c>
      <c r="O3748" s="41">
        <f t="shared" si="68"/>
        <v>-0.15431162764570339</v>
      </c>
    </row>
    <row r="3749" spans="13:15" x14ac:dyDescent="0.25">
      <c r="M3749" s="20">
        <v>3748</v>
      </c>
      <c r="N3749" s="16">
        <v>448.4253601860741</v>
      </c>
      <c r="O3749" s="41">
        <f t="shared" si="68"/>
        <v>1.9044719061621436</v>
      </c>
    </row>
    <row r="3750" spans="13:15" x14ac:dyDescent="0.25">
      <c r="M3750" s="20">
        <v>3749</v>
      </c>
      <c r="N3750" s="16">
        <v>130.82739190737459</v>
      </c>
      <c r="O3750" s="41">
        <f t="shared" si="68"/>
        <v>-0.15262490017567354</v>
      </c>
    </row>
    <row r="3751" spans="13:15" x14ac:dyDescent="0.25">
      <c r="M3751" s="20">
        <v>3750</v>
      </c>
      <c r="N3751" s="16">
        <v>161.97515591298895</v>
      </c>
      <c r="O3751" s="41">
        <f t="shared" si="68"/>
        <v>4.912061541366719E-2</v>
      </c>
    </row>
    <row r="3752" spans="13:15" x14ac:dyDescent="0.25">
      <c r="M3752" s="20">
        <v>3751</v>
      </c>
      <c r="N3752" s="16">
        <v>155.79316050672543</v>
      </c>
      <c r="O3752" s="41">
        <f t="shared" si="68"/>
        <v>9.0795437533461865E-3</v>
      </c>
    </row>
    <row r="3753" spans="13:15" x14ac:dyDescent="0.25">
      <c r="M3753" s="20">
        <v>3752</v>
      </c>
      <c r="N3753" s="16">
        <v>253.55415184133398</v>
      </c>
      <c r="O3753" s="41">
        <f t="shared" si="68"/>
        <v>0.64228202974144621</v>
      </c>
    </row>
    <row r="3754" spans="13:15" x14ac:dyDescent="0.25">
      <c r="M3754" s="20">
        <v>3753</v>
      </c>
      <c r="N3754" s="16">
        <v>183.87045720558083</v>
      </c>
      <c r="O3754" s="41">
        <f t="shared" si="68"/>
        <v>0.1909374998443345</v>
      </c>
    </row>
    <row r="3755" spans="13:15" x14ac:dyDescent="0.25">
      <c r="M3755" s="20">
        <v>3754</v>
      </c>
      <c r="N3755" s="16">
        <v>92.592688214215812</v>
      </c>
      <c r="O3755" s="41">
        <f t="shared" si="68"/>
        <v>-0.40027285360795217</v>
      </c>
    </row>
    <row r="3756" spans="13:15" x14ac:dyDescent="0.25">
      <c r="M3756" s="20">
        <v>3755</v>
      </c>
      <c r="N3756" s="16">
        <v>166.7979067346871</v>
      </c>
      <c r="O3756" s="41">
        <f t="shared" si="68"/>
        <v>8.0357796705622375E-2</v>
      </c>
    </row>
    <row r="3757" spans="13:15" x14ac:dyDescent="0.25">
      <c r="M3757" s="20">
        <v>3756</v>
      </c>
      <c r="N3757" s="16">
        <v>126.75667354726721</v>
      </c>
      <c r="O3757" s="41">
        <f t="shared" si="68"/>
        <v>-0.17899113225033647</v>
      </c>
    </row>
    <row r="3758" spans="13:15" x14ac:dyDescent="0.25">
      <c r="M3758" s="20">
        <v>3757</v>
      </c>
      <c r="N3758" s="16">
        <v>189.25854759496573</v>
      </c>
      <c r="O3758" s="41">
        <f t="shared" si="68"/>
        <v>0.22583641180002068</v>
      </c>
    </row>
    <row r="3759" spans="13:15" x14ac:dyDescent="0.25">
      <c r="M3759" s="20">
        <v>3758</v>
      </c>
      <c r="N3759" s="16">
        <v>72.271794745207913</v>
      </c>
      <c r="O3759" s="41">
        <f t="shared" si="68"/>
        <v>-0.53189222536773906</v>
      </c>
    </row>
    <row r="3760" spans="13:15" x14ac:dyDescent="0.25">
      <c r="M3760" s="20">
        <v>3759</v>
      </c>
      <c r="N3760" s="16">
        <v>164.66660397335275</v>
      </c>
      <c r="O3760" s="41">
        <f t="shared" si="68"/>
        <v>6.6553249631717382E-2</v>
      </c>
    </row>
    <row r="3761" spans="13:15" x14ac:dyDescent="0.25">
      <c r="M3761" s="20">
        <v>3760</v>
      </c>
      <c r="N3761" s="16">
        <v>331.37142140566283</v>
      </c>
      <c r="O3761" s="41">
        <f t="shared" si="68"/>
        <v>1.1463081025979265</v>
      </c>
    </row>
    <row r="3762" spans="13:15" x14ac:dyDescent="0.25">
      <c r="M3762" s="20">
        <v>3761</v>
      </c>
      <c r="N3762" s="16">
        <v>394.1379453756017</v>
      </c>
      <c r="O3762" s="41">
        <f t="shared" si="68"/>
        <v>1.5528497964987653</v>
      </c>
    </row>
    <row r="3763" spans="13:15" x14ac:dyDescent="0.25">
      <c r="M3763" s="20">
        <v>3762</v>
      </c>
      <c r="N3763" s="16">
        <v>173.94847668813057</v>
      </c>
      <c r="O3763" s="41">
        <f t="shared" si="68"/>
        <v>0.1266723707390931</v>
      </c>
    </row>
    <row r="3764" spans="13:15" x14ac:dyDescent="0.25">
      <c r="M3764" s="20">
        <v>3763</v>
      </c>
      <c r="N3764" s="16">
        <v>192.36674537795736</v>
      </c>
      <c r="O3764" s="41">
        <f t="shared" si="68"/>
        <v>0.24596835334710132</v>
      </c>
    </row>
    <row r="3765" spans="13:15" x14ac:dyDescent="0.25">
      <c r="M3765" s="20">
        <v>3764</v>
      </c>
      <c r="N3765" s="16">
        <v>263.6413783808656</v>
      </c>
      <c r="O3765" s="41">
        <f t="shared" si="68"/>
        <v>0.70761746501434319</v>
      </c>
    </row>
    <row r="3766" spans="13:15" x14ac:dyDescent="0.25">
      <c r="M3766" s="20">
        <v>3765</v>
      </c>
      <c r="N3766" s="16">
        <v>233.67488169000316</v>
      </c>
      <c r="O3766" s="41">
        <f t="shared" si="68"/>
        <v>0.51352307274224951</v>
      </c>
    </row>
    <row r="3767" spans="13:15" x14ac:dyDescent="0.25">
      <c r="M3767" s="20">
        <v>3766</v>
      </c>
      <c r="N3767" s="16">
        <v>260.8184609336206</v>
      </c>
      <c r="O3767" s="41">
        <f t="shared" si="68"/>
        <v>0.68933329746517558</v>
      </c>
    </row>
    <row r="3768" spans="13:15" x14ac:dyDescent="0.25">
      <c r="M3768" s="20">
        <v>3767</v>
      </c>
      <c r="N3768" s="16">
        <v>104.40709354864684</v>
      </c>
      <c r="O3768" s="41">
        <f t="shared" si="68"/>
        <v>-0.32375040098032148</v>
      </c>
    </row>
    <row r="3769" spans="13:15" x14ac:dyDescent="0.25">
      <c r="M3769" s="20">
        <v>3768</v>
      </c>
      <c r="N3769" s="16">
        <v>220.22869997304926</v>
      </c>
      <c r="O3769" s="41">
        <f t="shared" si="68"/>
        <v>0.42643152862030642</v>
      </c>
    </row>
    <row r="3770" spans="13:15" x14ac:dyDescent="0.25">
      <c r="M3770" s="20">
        <v>3769</v>
      </c>
      <c r="N3770" s="16">
        <v>150.15755286547451</v>
      </c>
      <c r="O3770" s="41">
        <f t="shared" si="68"/>
        <v>-2.7422548950273185E-2</v>
      </c>
    </row>
    <row r="3771" spans="13:15" x14ac:dyDescent="0.25">
      <c r="M3771" s="20">
        <v>3770</v>
      </c>
      <c r="N3771" s="16">
        <v>136.90842834193199</v>
      </c>
      <c r="O3771" s="41">
        <f t="shared" si="68"/>
        <v>-0.11323774446888779</v>
      </c>
    </row>
    <row r="3772" spans="13:15" x14ac:dyDescent="0.25">
      <c r="M3772" s="20">
        <v>3771</v>
      </c>
      <c r="N3772" s="16">
        <v>207.02256170746207</v>
      </c>
      <c r="O3772" s="41">
        <f t="shared" si="68"/>
        <v>0.34089475709298989</v>
      </c>
    </row>
    <row r="3773" spans="13:15" x14ac:dyDescent="0.25">
      <c r="M3773" s="20">
        <v>3772</v>
      </c>
      <c r="N3773" s="16">
        <v>135.17894842269141</v>
      </c>
      <c r="O3773" s="41">
        <f t="shared" si="68"/>
        <v>-0.12443966631296344</v>
      </c>
    </row>
    <row r="3774" spans="13:15" x14ac:dyDescent="0.25">
      <c r="M3774" s="20">
        <v>3773</v>
      </c>
      <c r="N3774" s="16">
        <v>110.04485803726965</v>
      </c>
      <c r="O3774" s="41">
        <f t="shared" si="68"/>
        <v>-0.28723433827599798</v>
      </c>
    </row>
    <row r="3775" spans="13:15" x14ac:dyDescent="0.25">
      <c r="M3775" s="20">
        <v>3774</v>
      </c>
      <c r="N3775" s="16">
        <v>161.58538975403962</v>
      </c>
      <c r="O3775" s="41">
        <f t="shared" si="68"/>
        <v>4.6596081881104867E-2</v>
      </c>
    </row>
    <row r="3776" spans="13:15" x14ac:dyDescent="0.25">
      <c r="M3776" s="20">
        <v>3775</v>
      </c>
      <c r="N3776" s="16">
        <v>186.10092098211504</v>
      </c>
      <c r="O3776" s="41">
        <f t="shared" si="68"/>
        <v>0.20538431742389274</v>
      </c>
    </row>
    <row r="3777" spans="13:15" x14ac:dyDescent="0.25">
      <c r="M3777" s="20">
        <v>3776</v>
      </c>
      <c r="N3777" s="16">
        <v>233.20081834686226</v>
      </c>
      <c r="O3777" s="41">
        <f t="shared" si="68"/>
        <v>0.51045254242852534</v>
      </c>
    </row>
    <row r="3778" spans="13:15" x14ac:dyDescent="0.25">
      <c r="M3778" s="20">
        <v>3777</v>
      </c>
      <c r="N3778" s="16">
        <v>213.67635451254489</v>
      </c>
      <c r="O3778" s="41">
        <f t="shared" si="68"/>
        <v>0.38399168244031556</v>
      </c>
    </row>
    <row r="3779" spans="13:15" x14ac:dyDescent="0.25">
      <c r="M3779" s="20">
        <v>3778</v>
      </c>
      <c r="N3779" s="16">
        <v>93.310622856044887</v>
      </c>
      <c r="O3779" s="41">
        <f t="shared" ref="O3779:O3842" si="69">N3779/$B$2-1</f>
        <v>-0.39562275755453569</v>
      </c>
    </row>
    <row r="3780" spans="13:15" x14ac:dyDescent="0.25">
      <c r="M3780" s="20">
        <v>3779</v>
      </c>
      <c r="N3780" s="16">
        <v>332.02790953475852</v>
      </c>
      <c r="O3780" s="41">
        <f t="shared" si="69"/>
        <v>1.1505602067315914</v>
      </c>
    </row>
    <row r="3781" spans="13:15" x14ac:dyDescent="0.25">
      <c r="M3781" s="20">
        <v>3780</v>
      </c>
      <c r="N3781" s="16">
        <v>181.72005886364877</v>
      </c>
      <c r="O3781" s="41">
        <f t="shared" si="69"/>
        <v>0.17700926980710441</v>
      </c>
    </row>
    <row r="3782" spans="13:15" x14ac:dyDescent="0.25">
      <c r="M3782" s="20">
        <v>3781</v>
      </c>
      <c r="N3782" s="16">
        <v>146.72850371309505</v>
      </c>
      <c r="O3782" s="41">
        <f t="shared" si="69"/>
        <v>-4.9632659733932938E-2</v>
      </c>
    </row>
    <row r="3783" spans="13:15" x14ac:dyDescent="0.25">
      <c r="M3783" s="20">
        <v>3782</v>
      </c>
      <c r="N3783" s="16">
        <v>159.8171895787153</v>
      </c>
      <c r="O3783" s="41">
        <f t="shared" si="69"/>
        <v>3.5143367138188886E-2</v>
      </c>
    </row>
    <row r="3784" spans="13:15" x14ac:dyDescent="0.25">
      <c r="M3784" s="20">
        <v>3783</v>
      </c>
      <c r="N3784" s="16">
        <v>97.475174812528664</v>
      </c>
      <c r="O3784" s="41">
        <f t="shared" si="69"/>
        <v>-0.36864876091362186</v>
      </c>
    </row>
    <row r="3785" spans="13:15" x14ac:dyDescent="0.25">
      <c r="M3785" s="20">
        <v>3784</v>
      </c>
      <c r="N3785" s="16">
        <v>177.50148838312984</v>
      </c>
      <c r="O3785" s="41">
        <f t="shared" si="69"/>
        <v>0.14968539267458025</v>
      </c>
    </row>
    <row r="3786" spans="13:15" x14ac:dyDescent="0.25">
      <c r="M3786" s="20">
        <v>3785</v>
      </c>
      <c r="N3786" s="16">
        <v>259.49052113018121</v>
      </c>
      <c r="O3786" s="41">
        <f t="shared" si="69"/>
        <v>0.68073216961958782</v>
      </c>
    </row>
    <row r="3787" spans="13:15" x14ac:dyDescent="0.25">
      <c r="M3787" s="20">
        <v>3786</v>
      </c>
      <c r="N3787" s="16">
        <v>157.43905203089818</v>
      </c>
      <c r="O3787" s="41">
        <f t="shared" si="69"/>
        <v>1.9740059676367494E-2</v>
      </c>
    </row>
    <row r="3788" spans="13:15" x14ac:dyDescent="0.25">
      <c r="M3788" s="20">
        <v>3787</v>
      </c>
      <c r="N3788" s="16">
        <v>129.72755972383786</v>
      </c>
      <c r="O3788" s="41">
        <f t="shared" si="69"/>
        <v>-0.15974856436194951</v>
      </c>
    </row>
    <row r="3789" spans="13:15" x14ac:dyDescent="0.25">
      <c r="M3789" s="20">
        <v>3788</v>
      </c>
      <c r="N3789" s="16">
        <v>173.76831634915243</v>
      </c>
      <c r="O3789" s="41">
        <f t="shared" si="69"/>
        <v>0.12550546384749905</v>
      </c>
    </row>
    <row r="3790" spans="13:15" x14ac:dyDescent="0.25">
      <c r="M3790" s="20">
        <v>3789</v>
      </c>
      <c r="N3790" s="16">
        <v>187.31244753230882</v>
      </c>
      <c r="O3790" s="41">
        <f t="shared" si="69"/>
        <v>0.21323143121591204</v>
      </c>
    </row>
    <row r="3791" spans="13:15" x14ac:dyDescent="0.25">
      <c r="M3791" s="20">
        <v>3790</v>
      </c>
      <c r="N3791" s="16">
        <v>167.62112468265354</v>
      </c>
      <c r="O3791" s="41">
        <f t="shared" si="69"/>
        <v>8.5689817627732534E-2</v>
      </c>
    </row>
    <row r="3792" spans="13:15" x14ac:dyDescent="0.25">
      <c r="M3792" s="20">
        <v>3791</v>
      </c>
      <c r="N3792" s="16">
        <v>200.2302106386974</v>
      </c>
      <c r="O3792" s="41">
        <f t="shared" si="69"/>
        <v>0.29690038342993219</v>
      </c>
    </row>
    <row r="3793" spans="13:15" x14ac:dyDescent="0.25">
      <c r="M3793" s="20">
        <v>3792</v>
      </c>
      <c r="N3793" s="16">
        <v>305.32422324753594</v>
      </c>
      <c r="O3793" s="41">
        <f t="shared" si="69"/>
        <v>0.97759918913878252</v>
      </c>
    </row>
    <row r="3794" spans="13:15" x14ac:dyDescent="0.25">
      <c r="M3794" s="20">
        <v>3793</v>
      </c>
      <c r="N3794" s="16">
        <v>90.56975992334182</v>
      </c>
      <c r="O3794" s="41">
        <f t="shared" si="69"/>
        <v>-0.41337545419812849</v>
      </c>
    </row>
    <row r="3795" spans="13:15" x14ac:dyDescent="0.25">
      <c r="M3795" s="20">
        <v>3794</v>
      </c>
      <c r="N3795" s="16">
        <v>282.14803427917798</v>
      </c>
      <c r="O3795" s="41">
        <f t="shared" si="69"/>
        <v>0.82748593568101958</v>
      </c>
    </row>
    <row r="3796" spans="13:15" x14ac:dyDescent="0.25">
      <c r="M3796" s="20">
        <v>3795</v>
      </c>
      <c r="N3796" s="16">
        <v>91.608735770458097</v>
      </c>
      <c r="O3796" s="41">
        <f t="shared" si="69"/>
        <v>-0.40664595933218683</v>
      </c>
    </row>
    <row r="3797" spans="13:15" x14ac:dyDescent="0.25">
      <c r="M3797" s="20">
        <v>3796</v>
      </c>
      <c r="N3797" s="16">
        <v>196.70036094061967</v>
      </c>
      <c r="O3797" s="41">
        <f t="shared" si="69"/>
        <v>0.27403738282535572</v>
      </c>
    </row>
    <row r="3798" spans="13:15" x14ac:dyDescent="0.25">
      <c r="M3798" s="20">
        <v>3797</v>
      </c>
      <c r="N3798" s="16">
        <v>269.56477080558972</v>
      </c>
      <c r="O3798" s="41">
        <f t="shared" si="69"/>
        <v>0.74598355314023768</v>
      </c>
    </row>
    <row r="3799" spans="13:15" x14ac:dyDescent="0.25">
      <c r="M3799" s="20">
        <v>3798</v>
      </c>
      <c r="N3799" s="16">
        <v>198.58554061730106</v>
      </c>
      <c r="O3799" s="41">
        <f t="shared" si="69"/>
        <v>0.28624777923718403</v>
      </c>
    </row>
    <row r="3800" spans="13:15" x14ac:dyDescent="0.25">
      <c r="M3800" s="20">
        <v>3799</v>
      </c>
      <c r="N3800" s="16">
        <v>210.14833303345881</v>
      </c>
      <c r="O3800" s="41">
        <f t="shared" si="69"/>
        <v>0.36114052329514568</v>
      </c>
    </row>
    <row r="3801" spans="13:15" x14ac:dyDescent="0.25">
      <c r="M3801" s="20">
        <v>3800</v>
      </c>
      <c r="N3801" s="16">
        <v>91.482216944397294</v>
      </c>
      <c r="O3801" s="41">
        <f t="shared" si="69"/>
        <v>-0.40746542765070859</v>
      </c>
    </row>
    <row r="3802" spans="13:15" x14ac:dyDescent="0.25">
      <c r="M3802" s="20">
        <v>3801</v>
      </c>
      <c r="N3802" s="16">
        <v>223.01928629304203</v>
      </c>
      <c r="O3802" s="41">
        <f t="shared" si="69"/>
        <v>0.44450628595511943</v>
      </c>
    </row>
    <row r="3803" spans="13:15" x14ac:dyDescent="0.25">
      <c r="M3803" s="20">
        <v>3802</v>
      </c>
      <c r="N3803" s="16">
        <v>209.7906162692349</v>
      </c>
      <c r="O3803" s="41">
        <f t="shared" si="69"/>
        <v>0.35882357518226371</v>
      </c>
    </row>
    <row r="3804" spans="13:15" x14ac:dyDescent="0.25">
      <c r="M3804" s="20">
        <v>3803</v>
      </c>
      <c r="N3804" s="16">
        <v>131.23954773057409</v>
      </c>
      <c r="O3804" s="41">
        <f t="shared" si="69"/>
        <v>-0.1499553477468204</v>
      </c>
    </row>
    <row r="3805" spans="13:15" x14ac:dyDescent="0.25">
      <c r="M3805" s="20">
        <v>3804</v>
      </c>
      <c r="N3805" s="16">
        <v>108.8436795307439</v>
      </c>
      <c r="O3805" s="41">
        <f t="shared" si="69"/>
        <v>-0.29501442730807714</v>
      </c>
    </row>
    <row r="3806" spans="13:15" x14ac:dyDescent="0.25">
      <c r="M3806" s="20">
        <v>3805</v>
      </c>
      <c r="N3806" s="16">
        <v>214.81900426596118</v>
      </c>
      <c r="O3806" s="41">
        <f t="shared" si="69"/>
        <v>0.3913926780173802</v>
      </c>
    </row>
    <row r="3807" spans="13:15" x14ac:dyDescent="0.25">
      <c r="M3807" s="20">
        <v>3806</v>
      </c>
      <c r="N3807" s="16">
        <v>186.78976072078439</v>
      </c>
      <c r="O3807" s="41">
        <f t="shared" si="69"/>
        <v>0.20984596443686043</v>
      </c>
    </row>
    <row r="3808" spans="13:15" x14ac:dyDescent="0.25">
      <c r="M3808" s="20">
        <v>3807</v>
      </c>
      <c r="N3808" s="16">
        <v>171.52937672936321</v>
      </c>
      <c r="O3808" s="41">
        <f t="shared" si="69"/>
        <v>0.11100374783711819</v>
      </c>
    </row>
    <row r="3809" spans="13:15" x14ac:dyDescent="0.25">
      <c r="M3809" s="20">
        <v>3808</v>
      </c>
      <c r="N3809" s="16">
        <v>145.67144508199516</v>
      </c>
      <c r="O3809" s="41">
        <f t="shared" si="69"/>
        <v>-5.6479277632443203E-2</v>
      </c>
    </row>
    <row r="3810" spans="13:15" x14ac:dyDescent="0.25">
      <c r="M3810" s="20">
        <v>3809</v>
      </c>
      <c r="N3810" s="16">
        <v>97.204819779429926</v>
      </c>
      <c r="O3810" s="41">
        <f t="shared" si="69"/>
        <v>-0.37039986303237582</v>
      </c>
    </row>
    <row r="3811" spans="13:15" x14ac:dyDescent="0.25">
      <c r="M3811" s="20">
        <v>3810</v>
      </c>
      <c r="N3811" s="16">
        <v>269.2284872977379</v>
      </c>
      <c r="O3811" s="41">
        <f t="shared" si="69"/>
        <v>0.74380542922535486</v>
      </c>
    </row>
    <row r="3812" spans="13:15" x14ac:dyDescent="0.25">
      <c r="M3812" s="20">
        <v>3811</v>
      </c>
      <c r="N3812" s="16">
        <v>237.88883805236034</v>
      </c>
      <c r="O3812" s="41">
        <f t="shared" si="69"/>
        <v>0.54081706401691987</v>
      </c>
    </row>
    <row r="3813" spans="13:15" x14ac:dyDescent="0.25">
      <c r="M3813" s="20">
        <v>3812</v>
      </c>
      <c r="N3813" s="16">
        <v>151.0811794967658</v>
      </c>
      <c r="O3813" s="41">
        <f t="shared" si="69"/>
        <v>-2.144017631805728E-2</v>
      </c>
    </row>
    <row r="3814" spans="13:15" x14ac:dyDescent="0.25">
      <c r="M3814" s="20">
        <v>3813</v>
      </c>
      <c r="N3814" s="16">
        <v>212.89632687912277</v>
      </c>
      <c r="O3814" s="41">
        <f t="shared" si="69"/>
        <v>0.37893940719351726</v>
      </c>
    </row>
    <row r="3815" spans="13:15" x14ac:dyDescent="0.25">
      <c r="M3815" s="20">
        <v>3814</v>
      </c>
      <c r="N3815" s="16">
        <v>166.47134927965578</v>
      </c>
      <c r="O3815" s="41">
        <f t="shared" si="69"/>
        <v>7.8242668887042344E-2</v>
      </c>
    </row>
    <row r="3816" spans="13:15" x14ac:dyDescent="0.25">
      <c r="M3816" s="20">
        <v>3815</v>
      </c>
      <c r="N3816" s="16">
        <v>218.89718154192352</v>
      </c>
      <c r="O3816" s="41">
        <f t="shared" si="69"/>
        <v>0.41780722183681629</v>
      </c>
    </row>
    <row r="3817" spans="13:15" x14ac:dyDescent="0.25">
      <c r="M3817" s="20">
        <v>3816</v>
      </c>
      <c r="N3817" s="16">
        <v>127.30888628335668</v>
      </c>
      <c r="O3817" s="41">
        <f t="shared" si="69"/>
        <v>-0.17541442468515489</v>
      </c>
    </row>
    <row r="3818" spans="13:15" x14ac:dyDescent="0.25">
      <c r="M3818" s="20">
        <v>3817</v>
      </c>
      <c r="N3818" s="16">
        <v>165.176573939414</v>
      </c>
      <c r="O3818" s="41">
        <f t="shared" si="69"/>
        <v>6.9856348811470959E-2</v>
      </c>
    </row>
    <row r="3819" spans="13:15" x14ac:dyDescent="0.25">
      <c r="M3819" s="20">
        <v>3818</v>
      </c>
      <c r="N3819" s="16">
        <v>357.9307371369585</v>
      </c>
      <c r="O3819" s="41">
        <f t="shared" si="69"/>
        <v>1.3183340253879066</v>
      </c>
    </row>
    <row r="3820" spans="13:15" x14ac:dyDescent="0.25">
      <c r="M3820" s="20">
        <v>3819</v>
      </c>
      <c r="N3820" s="16">
        <v>345.03668658847295</v>
      </c>
      <c r="O3820" s="41">
        <f t="shared" si="69"/>
        <v>1.2348186605138709</v>
      </c>
    </row>
    <row r="3821" spans="13:15" x14ac:dyDescent="0.25">
      <c r="M3821" s="20">
        <v>3820</v>
      </c>
      <c r="N3821" s="16">
        <v>153.47416540534209</v>
      </c>
      <c r="O3821" s="41">
        <f t="shared" si="69"/>
        <v>-5.940695333267132E-3</v>
      </c>
    </row>
    <row r="3822" spans="13:15" x14ac:dyDescent="0.25">
      <c r="M3822" s="20">
        <v>3821</v>
      </c>
      <c r="N3822" s="16">
        <v>142.64824853906543</v>
      </c>
      <c r="O3822" s="41">
        <f t="shared" si="69"/>
        <v>-7.606066219575669E-2</v>
      </c>
    </row>
    <row r="3823" spans="13:15" x14ac:dyDescent="0.25">
      <c r="M3823" s="20">
        <v>3822</v>
      </c>
      <c r="N3823" s="16">
        <v>178.25288777164073</v>
      </c>
      <c r="O3823" s="41">
        <f t="shared" si="69"/>
        <v>0.15455224144810131</v>
      </c>
    </row>
    <row r="3824" spans="13:15" x14ac:dyDescent="0.25">
      <c r="M3824" s="20">
        <v>3823</v>
      </c>
      <c r="N3824" s="16">
        <v>168.60760331686947</v>
      </c>
      <c r="O3824" s="41">
        <f t="shared" si="69"/>
        <v>9.2079285605012995E-2</v>
      </c>
    </row>
    <row r="3825" spans="13:15" x14ac:dyDescent="0.25">
      <c r="M3825" s="20">
        <v>3824</v>
      </c>
      <c r="N3825" s="16">
        <v>315.96400203827443</v>
      </c>
      <c r="O3825" s="41">
        <f t="shared" si="69"/>
        <v>1.046513531032061</v>
      </c>
    </row>
    <row r="3826" spans="13:15" x14ac:dyDescent="0.25">
      <c r="M3826" s="20">
        <v>3825</v>
      </c>
      <c r="N3826" s="16">
        <v>156.49633499914844</v>
      </c>
      <c r="O3826" s="41">
        <f t="shared" si="69"/>
        <v>1.3634037632829221E-2</v>
      </c>
    </row>
    <row r="3827" spans="13:15" x14ac:dyDescent="0.25">
      <c r="M3827" s="20">
        <v>3826</v>
      </c>
      <c r="N3827" s="16">
        <v>203.90114181317904</v>
      </c>
      <c r="O3827" s="41">
        <f t="shared" si="69"/>
        <v>0.32067717531635109</v>
      </c>
    </row>
    <row r="3828" spans="13:15" x14ac:dyDescent="0.25">
      <c r="M3828" s="20">
        <v>3827</v>
      </c>
      <c r="N3828" s="16">
        <v>261.42087982145358</v>
      </c>
      <c r="O3828" s="41">
        <f t="shared" si="69"/>
        <v>0.69323519260938937</v>
      </c>
    </row>
    <row r="3829" spans="13:15" x14ac:dyDescent="0.25">
      <c r="M3829" s="20">
        <v>3828</v>
      </c>
      <c r="N3829" s="16">
        <v>268.18402683752123</v>
      </c>
      <c r="O3829" s="41">
        <f t="shared" si="69"/>
        <v>0.7370404102653707</v>
      </c>
    </row>
    <row r="3830" spans="13:15" x14ac:dyDescent="0.25">
      <c r="M3830" s="20">
        <v>3829</v>
      </c>
      <c r="N3830" s="16">
        <v>141.27289405606177</v>
      </c>
      <c r="O3830" s="41">
        <f t="shared" si="69"/>
        <v>-8.4968897125290321E-2</v>
      </c>
    </row>
    <row r="3831" spans="13:15" x14ac:dyDescent="0.25">
      <c r="M3831" s="20">
        <v>3830</v>
      </c>
      <c r="N3831" s="16">
        <v>175.44575568653335</v>
      </c>
      <c r="O3831" s="41">
        <f t="shared" si="69"/>
        <v>0.13637031642339359</v>
      </c>
    </row>
    <row r="3832" spans="13:15" x14ac:dyDescent="0.25">
      <c r="M3832" s="20">
        <v>3831</v>
      </c>
      <c r="N3832" s="16">
        <v>315.31818542488151</v>
      </c>
      <c r="O3832" s="41">
        <f t="shared" si="69"/>
        <v>1.0423305468017441</v>
      </c>
    </row>
    <row r="3833" spans="13:15" x14ac:dyDescent="0.25">
      <c r="M3833" s="20">
        <v>3832</v>
      </c>
      <c r="N3833" s="16">
        <v>128.8759649576142</v>
      </c>
      <c r="O3833" s="41">
        <f t="shared" si="69"/>
        <v>-0.16526438325520965</v>
      </c>
    </row>
    <row r="3834" spans="13:15" x14ac:dyDescent="0.25">
      <c r="M3834" s="20">
        <v>3833</v>
      </c>
      <c r="N3834" s="16">
        <v>138.88265411552948</v>
      </c>
      <c r="O3834" s="41">
        <f t="shared" si="69"/>
        <v>-0.10045059234739373</v>
      </c>
    </row>
    <row r="3835" spans="13:15" x14ac:dyDescent="0.25">
      <c r="M3835" s="20">
        <v>3834</v>
      </c>
      <c r="N3835" s="16">
        <v>124.63847024600237</v>
      </c>
      <c r="O3835" s="41">
        <f t="shared" si="69"/>
        <v>-0.19271083351234974</v>
      </c>
    </row>
    <row r="3836" spans="13:15" x14ac:dyDescent="0.25">
      <c r="M3836" s="20">
        <v>3835</v>
      </c>
      <c r="N3836" s="16">
        <v>251.39409778502409</v>
      </c>
      <c r="O3836" s="41">
        <f t="shared" si="69"/>
        <v>0.62829125919327677</v>
      </c>
    </row>
    <row r="3837" spans="13:15" x14ac:dyDescent="0.25">
      <c r="M3837" s="20">
        <v>3836</v>
      </c>
      <c r="N3837" s="16">
        <v>114.76776767471576</v>
      </c>
      <c r="O3837" s="41">
        <f t="shared" si="69"/>
        <v>-0.25664383297626969</v>
      </c>
    </row>
    <row r="3838" spans="13:15" x14ac:dyDescent="0.25">
      <c r="M3838" s="20">
        <v>3837</v>
      </c>
      <c r="N3838" s="16">
        <v>195.44387370522645</v>
      </c>
      <c r="O3838" s="41">
        <f t="shared" si="69"/>
        <v>0.26589905658498281</v>
      </c>
    </row>
    <row r="3839" spans="13:15" x14ac:dyDescent="0.25">
      <c r="M3839" s="20">
        <v>3838</v>
      </c>
      <c r="N3839" s="16">
        <v>213.66406857568404</v>
      </c>
      <c r="O3839" s="41">
        <f t="shared" si="69"/>
        <v>0.38391210585606883</v>
      </c>
    </row>
    <row r="3840" spans="13:15" x14ac:dyDescent="0.25">
      <c r="M3840" s="20">
        <v>3839</v>
      </c>
      <c r="N3840" s="16">
        <v>283.40076960095359</v>
      </c>
      <c r="O3840" s="41">
        <f t="shared" si="69"/>
        <v>0.83559996060245689</v>
      </c>
    </row>
    <row r="3841" spans="13:15" x14ac:dyDescent="0.25">
      <c r="M3841" s="20">
        <v>3840</v>
      </c>
      <c r="N3841" s="16">
        <v>323.9576228025187</v>
      </c>
      <c r="O3841" s="41">
        <f t="shared" si="69"/>
        <v>1.0982885843622916</v>
      </c>
    </row>
    <row r="3842" spans="13:15" x14ac:dyDescent="0.25">
      <c r="M3842" s="20">
        <v>3841</v>
      </c>
      <c r="N3842" s="16">
        <v>421.68434442040075</v>
      </c>
      <c r="O3842" s="41">
        <f t="shared" si="69"/>
        <v>1.7312691038018833</v>
      </c>
    </row>
    <row r="3843" spans="13:15" x14ac:dyDescent="0.25">
      <c r="M3843" s="20">
        <v>3842</v>
      </c>
      <c r="N3843" s="16">
        <v>126.2322200891076</v>
      </c>
      <c r="O3843" s="41">
        <f t="shared" ref="O3843:O3906" si="70">N3843/$B$2-1</f>
        <v>-0.18238804168177913</v>
      </c>
    </row>
    <row r="3844" spans="13:15" x14ac:dyDescent="0.25">
      <c r="M3844" s="20">
        <v>3843</v>
      </c>
      <c r="N3844" s="16">
        <v>192.15520565127119</v>
      </c>
      <c r="O3844" s="41">
        <f t="shared" si="70"/>
        <v>0.24459820070242877</v>
      </c>
    </row>
    <row r="3845" spans="13:15" x14ac:dyDescent="0.25">
      <c r="M3845" s="20">
        <v>3844</v>
      </c>
      <c r="N3845" s="16">
        <v>144.37934844361862</v>
      </c>
      <c r="O3845" s="41">
        <f t="shared" si="70"/>
        <v>-6.4848247631494771E-2</v>
      </c>
    </row>
    <row r="3846" spans="13:15" x14ac:dyDescent="0.25">
      <c r="M3846" s="20">
        <v>3845</v>
      </c>
      <c r="N3846" s="16">
        <v>279.97482907151993</v>
      </c>
      <c r="O3846" s="41">
        <f t="shared" si="70"/>
        <v>0.81340998451414337</v>
      </c>
    </row>
    <row r="3847" spans="13:15" x14ac:dyDescent="0.25">
      <c r="M3847" s="20">
        <v>3846</v>
      </c>
      <c r="N3847" s="16">
        <v>354.8703861522626</v>
      </c>
      <c r="O3847" s="41">
        <f t="shared" si="70"/>
        <v>1.2985119897778854</v>
      </c>
    </row>
    <row r="3848" spans="13:15" x14ac:dyDescent="0.25">
      <c r="M3848" s="20">
        <v>3847</v>
      </c>
      <c r="N3848" s="16">
        <v>148.8211352945977</v>
      </c>
      <c r="O3848" s="41">
        <f t="shared" si="70"/>
        <v>-3.6078587689702402E-2</v>
      </c>
    </row>
    <row r="3849" spans="13:15" x14ac:dyDescent="0.25">
      <c r="M3849" s="20">
        <v>3848</v>
      </c>
      <c r="N3849" s="16">
        <v>114.59467945911004</v>
      </c>
      <c r="O3849" s="41">
        <f t="shared" si="70"/>
        <v>-0.25776493339598261</v>
      </c>
    </row>
    <row r="3850" spans="13:15" x14ac:dyDescent="0.25">
      <c r="M3850" s="20">
        <v>3849</v>
      </c>
      <c r="N3850" s="16">
        <v>182.56905308315308</v>
      </c>
      <c r="O3850" s="41">
        <f t="shared" si="70"/>
        <v>0.18250824483835859</v>
      </c>
    </row>
    <row r="3851" spans="13:15" x14ac:dyDescent="0.25">
      <c r="M3851" s="20">
        <v>3850</v>
      </c>
      <c r="N3851" s="16">
        <v>367.96587152172873</v>
      </c>
      <c r="O3851" s="41">
        <f t="shared" si="70"/>
        <v>1.3833320573525403</v>
      </c>
    </row>
    <row r="3852" spans="13:15" x14ac:dyDescent="0.25">
      <c r="M3852" s="20">
        <v>3851</v>
      </c>
      <c r="N3852" s="16">
        <v>167.54596398477369</v>
      </c>
      <c r="O3852" s="41">
        <f t="shared" si="70"/>
        <v>8.5202998293186116E-2</v>
      </c>
    </row>
    <row r="3853" spans="13:15" x14ac:dyDescent="0.25">
      <c r="M3853" s="20">
        <v>3852</v>
      </c>
      <c r="N3853" s="16">
        <v>132.94534054588371</v>
      </c>
      <c r="O3853" s="41">
        <f t="shared" si="70"/>
        <v>-0.13890684837616896</v>
      </c>
    </row>
    <row r="3854" spans="13:15" x14ac:dyDescent="0.25">
      <c r="M3854" s="20">
        <v>3853</v>
      </c>
      <c r="N3854" s="16">
        <v>171.6579541724619</v>
      </c>
      <c r="O3854" s="41">
        <f t="shared" si="70"/>
        <v>0.11183654991390379</v>
      </c>
    </row>
    <row r="3855" spans="13:15" x14ac:dyDescent="0.25">
      <c r="M3855" s="20">
        <v>3854</v>
      </c>
      <c r="N3855" s="16">
        <v>362.36271982561686</v>
      </c>
      <c r="O3855" s="41">
        <f t="shared" si="70"/>
        <v>1.3470401833145313</v>
      </c>
    </row>
    <row r="3856" spans="13:15" x14ac:dyDescent="0.25">
      <c r="M3856" s="20">
        <v>3855</v>
      </c>
      <c r="N3856" s="16">
        <v>185.47301448435951</v>
      </c>
      <c r="O3856" s="41">
        <f t="shared" si="70"/>
        <v>0.20131733784523798</v>
      </c>
    </row>
    <row r="3857" spans="13:15" x14ac:dyDescent="0.25">
      <c r="M3857" s="20">
        <v>3856</v>
      </c>
      <c r="N3857" s="16">
        <v>102.96804126738955</v>
      </c>
      <c r="O3857" s="41">
        <f t="shared" si="70"/>
        <v>-0.33307120951058833</v>
      </c>
    </row>
    <row r="3858" spans="13:15" x14ac:dyDescent="0.25">
      <c r="M3858" s="20">
        <v>3857</v>
      </c>
      <c r="N3858" s="16">
        <v>176.07999270019252</v>
      </c>
      <c r="O3858" s="41">
        <f t="shared" si="70"/>
        <v>0.14047829904787501</v>
      </c>
    </row>
    <row r="3859" spans="13:15" x14ac:dyDescent="0.25">
      <c r="M3859" s="20">
        <v>3858</v>
      </c>
      <c r="N3859" s="16">
        <v>118.15757380488982</v>
      </c>
      <c r="O3859" s="41">
        <f t="shared" si="70"/>
        <v>-0.23468790107192472</v>
      </c>
    </row>
    <row r="3860" spans="13:15" x14ac:dyDescent="0.25">
      <c r="M3860" s="20">
        <v>3859</v>
      </c>
      <c r="N3860" s="16">
        <v>251.10388656384686</v>
      </c>
      <c r="O3860" s="41">
        <f t="shared" si="70"/>
        <v>0.62641154762118245</v>
      </c>
    </row>
    <row r="3861" spans="13:15" x14ac:dyDescent="0.25">
      <c r="M3861" s="20">
        <v>3860</v>
      </c>
      <c r="N3861" s="16">
        <v>130.21169707530464</v>
      </c>
      <c r="O3861" s="41">
        <f t="shared" si="70"/>
        <v>-0.15661278422793667</v>
      </c>
    </row>
    <row r="3862" spans="13:15" x14ac:dyDescent="0.25">
      <c r="M3862" s="20">
        <v>3861</v>
      </c>
      <c r="N3862" s="16">
        <v>131.73168925353963</v>
      </c>
      <c r="O3862" s="41">
        <f t="shared" si="70"/>
        <v>-0.14676772422187945</v>
      </c>
    </row>
    <row r="3863" spans="13:15" x14ac:dyDescent="0.25">
      <c r="M3863" s="20">
        <v>3862</v>
      </c>
      <c r="N3863" s="16">
        <v>163.80047748422274</v>
      </c>
      <c r="O3863" s="41">
        <f t="shared" si="70"/>
        <v>6.0943308093582393E-2</v>
      </c>
    </row>
    <row r="3864" spans="13:15" x14ac:dyDescent="0.25">
      <c r="M3864" s="20">
        <v>3863</v>
      </c>
      <c r="N3864" s="16">
        <v>127.41377113101758</v>
      </c>
      <c r="O3864" s="41">
        <f t="shared" si="70"/>
        <v>-0.17473508065053833</v>
      </c>
    </row>
    <row r="3865" spans="13:15" x14ac:dyDescent="0.25">
      <c r="M3865" s="20">
        <v>3864</v>
      </c>
      <c r="N3865" s="16">
        <v>143.05866289293226</v>
      </c>
      <c r="O3865" s="41">
        <f t="shared" si="70"/>
        <v>-7.3402389344735863E-2</v>
      </c>
    </row>
    <row r="3866" spans="13:15" x14ac:dyDescent="0.25">
      <c r="M3866" s="20">
        <v>3865</v>
      </c>
      <c r="N3866" s="16">
        <v>208.04645139569726</v>
      </c>
      <c r="O3866" s="41">
        <f t="shared" si="70"/>
        <v>0.34752653820647161</v>
      </c>
    </row>
    <row r="3867" spans="13:15" x14ac:dyDescent="0.25">
      <c r="M3867" s="20">
        <v>3866</v>
      </c>
      <c r="N3867" s="16">
        <v>170.77533974057829</v>
      </c>
      <c r="O3867" s="41">
        <f t="shared" si="70"/>
        <v>0.10611981520399483</v>
      </c>
    </row>
    <row r="3868" spans="13:15" x14ac:dyDescent="0.25">
      <c r="M3868" s="20">
        <v>3867</v>
      </c>
      <c r="N3868" s="16">
        <v>140.96285456934288</v>
      </c>
      <c r="O3868" s="41">
        <f t="shared" si="70"/>
        <v>-8.6977037295155601E-2</v>
      </c>
    </row>
    <row r="3869" spans="13:15" x14ac:dyDescent="0.25">
      <c r="M3869" s="20">
        <v>3868</v>
      </c>
      <c r="N3869" s="16">
        <v>220.77800116103893</v>
      </c>
      <c r="O3869" s="41">
        <f t="shared" si="70"/>
        <v>0.42998937795308168</v>
      </c>
    </row>
    <row r="3870" spans="13:15" x14ac:dyDescent="0.25">
      <c r="M3870" s="20">
        <v>3869</v>
      </c>
      <c r="N3870" s="16">
        <v>513.59166420838619</v>
      </c>
      <c r="O3870" s="41">
        <f t="shared" si="70"/>
        <v>2.3265570870330192</v>
      </c>
    </row>
    <row r="3871" spans="13:15" x14ac:dyDescent="0.25">
      <c r="M3871" s="20">
        <v>3870</v>
      </c>
      <c r="N3871" s="16">
        <v>77.110408690503576</v>
      </c>
      <c r="O3871" s="41">
        <f t="shared" si="70"/>
        <v>-0.50055229788673294</v>
      </c>
    </row>
    <row r="3872" spans="13:15" x14ac:dyDescent="0.25">
      <c r="M3872" s="20">
        <v>3871</v>
      </c>
      <c r="N3872" s="16">
        <v>274.72618783602434</v>
      </c>
      <c r="O3872" s="41">
        <f t="shared" si="70"/>
        <v>0.77941429121148231</v>
      </c>
    </row>
    <row r="3873" spans="13:15" x14ac:dyDescent="0.25">
      <c r="M3873" s="20">
        <v>3872</v>
      </c>
      <c r="N3873" s="16">
        <v>229.1898017332289</v>
      </c>
      <c r="O3873" s="41">
        <f t="shared" si="70"/>
        <v>0.48447300134143423</v>
      </c>
    </row>
    <row r="3874" spans="13:15" x14ac:dyDescent="0.25">
      <c r="M3874" s="20">
        <v>3873</v>
      </c>
      <c r="N3874" s="16">
        <v>159.19052355248539</v>
      </c>
      <c r="O3874" s="41">
        <f t="shared" si="70"/>
        <v>3.1084422151277824E-2</v>
      </c>
    </row>
    <row r="3875" spans="13:15" x14ac:dyDescent="0.25">
      <c r="M3875" s="20">
        <v>3874</v>
      </c>
      <c r="N3875" s="16">
        <v>151.02385176981642</v>
      </c>
      <c r="O3875" s="41">
        <f t="shared" si="70"/>
        <v>-2.1811490670794909E-2</v>
      </c>
    </row>
    <row r="3876" spans="13:15" x14ac:dyDescent="0.25">
      <c r="M3876" s="20">
        <v>3875</v>
      </c>
      <c r="N3876" s="16">
        <v>246.11293203095863</v>
      </c>
      <c r="O3876" s="41">
        <f t="shared" si="70"/>
        <v>0.59408490307170547</v>
      </c>
    </row>
    <row r="3877" spans="13:15" x14ac:dyDescent="0.25">
      <c r="M3877" s="20">
        <v>3876</v>
      </c>
      <c r="N3877" s="16">
        <v>114.18227098804208</v>
      </c>
      <c r="O3877" s="41">
        <f t="shared" si="70"/>
        <v>-0.260436122236826</v>
      </c>
    </row>
    <row r="3878" spans="13:15" x14ac:dyDescent="0.25">
      <c r="M3878" s="20">
        <v>3877</v>
      </c>
      <c r="N3878" s="16">
        <v>220.61079901384085</v>
      </c>
      <c r="O3878" s="41">
        <f t="shared" si="70"/>
        <v>0.42890640187210072</v>
      </c>
    </row>
    <row r="3879" spans="13:15" x14ac:dyDescent="0.25">
      <c r="M3879" s="20">
        <v>3878</v>
      </c>
      <c r="N3879" s="16">
        <v>182.32670391110429</v>
      </c>
      <c r="O3879" s="41">
        <f t="shared" si="70"/>
        <v>0.18093853798367632</v>
      </c>
    </row>
    <row r="3880" spans="13:15" x14ac:dyDescent="0.25">
      <c r="M3880" s="20">
        <v>3879</v>
      </c>
      <c r="N3880" s="16">
        <v>256.86021626234731</v>
      </c>
      <c r="O3880" s="41">
        <f t="shared" si="70"/>
        <v>0.66369556270222918</v>
      </c>
    </row>
    <row r="3881" spans="13:15" x14ac:dyDescent="0.25">
      <c r="M3881" s="20">
        <v>3880</v>
      </c>
      <c r="N3881" s="16">
        <v>189.17014033324796</v>
      </c>
      <c r="O3881" s="41">
        <f t="shared" si="70"/>
        <v>0.22526379385563522</v>
      </c>
    </row>
    <row r="3882" spans="13:15" x14ac:dyDescent="0.25">
      <c r="M3882" s="20">
        <v>3881</v>
      </c>
      <c r="N3882" s="16">
        <v>167.06108896840905</v>
      </c>
      <c r="O3882" s="41">
        <f t="shared" si="70"/>
        <v>8.206244026933418E-2</v>
      </c>
    </row>
    <row r="3883" spans="13:15" x14ac:dyDescent="0.25">
      <c r="M3883" s="20">
        <v>3882</v>
      </c>
      <c r="N3883" s="16">
        <v>192.41706489459014</v>
      </c>
      <c r="O3883" s="41">
        <f t="shared" si="70"/>
        <v>0.24629427519579195</v>
      </c>
    </row>
    <row r="3884" spans="13:15" x14ac:dyDescent="0.25">
      <c r="M3884" s="20">
        <v>3883</v>
      </c>
      <c r="N3884" s="16">
        <v>311.02465992625815</v>
      </c>
      <c r="O3884" s="41">
        <f t="shared" si="70"/>
        <v>1.0145211825321416</v>
      </c>
    </row>
    <row r="3885" spans="13:15" x14ac:dyDescent="0.25">
      <c r="M3885" s="20">
        <v>3884</v>
      </c>
      <c r="N3885" s="16">
        <v>70.365752102037803</v>
      </c>
      <c r="O3885" s="41">
        <f t="shared" si="70"/>
        <v>-0.54423775218347803</v>
      </c>
    </row>
    <row r="3886" spans="13:15" x14ac:dyDescent="0.25">
      <c r="M3886" s="20">
        <v>3885</v>
      </c>
      <c r="N3886" s="16">
        <v>155.90957082501808</v>
      </c>
      <c r="O3886" s="41">
        <f t="shared" si="70"/>
        <v>9.8335387970880372E-3</v>
      </c>
    </row>
    <row r="3887" spans="13:15" x14ac:dyDescent="0.25">
      <c r="M3887" s="20">
        <v>3886</v>
      </c>
      <c r="N3887" s="16">
        <v>160.10023240036216</v>
      </c>
      <c r="O3887" s="41">
        <f t="shared" si="70"/>
        <v>3.697664865325101E-2</v>
      </c>
    </row>
    <row r="3888" spans="13:15" x14ac:dyDescent="0.25">
      <c r="M3888" s="20">
        <v>3887</v>
      </c>
      <c r="N3888" s="16">
        <v>178.61428848470354</v>
      </c>
      <c r="O3888" s="41">
        <f t="shared" si="70"/>
        <v>0.15689305066888748</v>
      </c>
    </row>
    <row r="3889" spans="13:15" x14ac:dyDescent="0.25">
      <c r="M3889" s="20">
        <v>3888</v>
      </c>
      <c r="N3889" s="16">
        <v>155.86078202922144</v>
      </c>
      <c r="O3889" s="41">
        <f t="shared" si="70"/>
        <v>9.5175314984194959E-3</v>
      </c>
    </row>
    <row r="3890" spans="13:15" x14ac:dyDescent="0.25">
      <c r="M3890" s="20">
        <v>3889</v>
      </c>
      <c r="N3890" s="16">
        <v>305.08028865042598</v>
      </c>
      <c r="O3890" s="41">
        <f t="shared" si="70"/>
        <v>0.97601921341226938</v>
      </c>
    </row>
    <row r="3891" spans="13:15" x14ac:dyDescent="0.25">
      <c r="M3891" s="20">
        <v>3890</v>
      </c>
      <c r="N3891" s="16">
        <v>184.78465375215228</v>
      </c>
      <c r="O3891" s="41">
        <f t="shared" si="70"/>
        <v>0.19685879337939549</v>
      </c>
    </row>
    <row r="3892" spans="13:15" x14ac:dyDescent="0.25">
      <c r="M3892" s="20">
        <v>3891</v>
      </c>
      <c r="N3892" s="16">
        <v>207.14649776028844</v>
      </c>
      <c r="O3892" s="41">
        <f t="shared" si="70"/>
        <v>0.34169749666919369</v>
      </c>
    </row>
    <row r="3893" spans="13:15" x14ac:dyDescent="0.25">
      <c r="M3893" s="20">
        <v>3892</v>
      </c>
      <c r="N3893" s="16">
        <v>164.27305807960695</v>
      </c>
      <c r="O3893" s="41">
        <f t="shared" si="70"/>
        <v>6.4004234581150676E-2</v>
      </c>
    </row>
    <row r="3894" spans="13:15" x14ac:dyDescent="0.25">
      <c r="M3894" s="20">
        <v>3893</v>
      </c>
      <c r="N3894" s="16">
        <v>184.25608719082251</v>
      </c>
      <c r="O3894" s="41">
        <f t="shared" si="70"/>
        <v>0.19343524318749283</v>
      </c>
    </row>
    <row r="3895" spans="13:15" x14ac:dyDescent="0.25">
      <c r="M3895" s="20">
        <v>3894</v>
      </c>
      <c r="N3895" s="16">
        <v>108.16437340779567</v>
      </c>
      <c r="O3895" s="41">
        <f t="shared" si="70"/>
        <v>-0.29941432464878148</v>
      </c>
    </row>
    <row r="3896" spans="13:15" x14ac:dyDescent="0.25">
      <c r="M3896" s="20">
        <v>3895</v>
      </c>
      <c r="N3896" s="16">
        <v>174.71869900883186</v>
      </c>
      <c r="O3896" s="41">
        <f t="shared" si="70"/>
        <v>0.13166113651952882</v>
      </c>
    </row>
    <row r="3897" spans="13:15" x14ac:dyDescent="0.25">
      <c r="M3897" s="20">
        <v>3896</v>
      </c>
      <c r="N3897" s="16">
        <v>142.13004216524689</v>
      </c>
      <c r="O3897" s="41">
        <f t="shared" si="70"/>
        <v>-7.9417108971482242E-2</v>
      </c>
    </row>
    <row r="3898" spans="13:15" x14ac:dyDescent="0.25">
      <c r="M3898" s="20">
        <v>3897</v>
      </c>
      <c r="N3898" s="16">
        <v>153.9750987450883</v>
      </c>
      <c r="O3898" s="41">
        <f t="shared" si="70"/>
        <v>-2.6961268022877016E-3</v>
      </c>
    </row>
    <row r="3899" spans="13:15" x14ac:dyDescent="0.25">
      <c r="M3899" s="20">
        <v>3898</v>
      </c>
      <c r="N3899" s="16">
        <v>119.70879191063446</v>
      </c>
      <c r="O3899" s="41">
        <f t="shared" si="70"/>
        <v>-0.22464058928162856</v>
      </c>
    </row>
    <row r="3900" spans="13:15" x14ac:dyDescent="0.25">
      <c r="M3900" s="20">
        <v>3899</v>
      </c>
      <c r="N3900" s="16">
        <v>115.94118241788425</v>
      </c>
      <c r="O3900" s="41">
        <f t="shared" si="70"/>
        <v>-0.24904357113025111</v>
      </c>
    </row>
    <row r="3901" spans="13:15" x14ac:dyDescent="0.25">
      <c r="M3901" s="20">
        <v>3900</v>
      </c>
      <c r="N3901" s="16">
        <v>98.315936384528925</v>
      </c>
      <c r="O3901" s="41">
        <f t="shared" si="70"/>
        <v>-0.36320310912300457</v>
      </c>
    </row>
    <row r="3902" spans="13:15" x14ac:dyDescent="0.25">
      <c r="M3902" s="20">
        <v>3901</v>
      </c>
      <c r="N3902" s="16">
        <v>81.628138675382218</v>
      </c>
      <c r="O3902" s="41">
        <f t="shared" si="70"/>
        <v>-0.4712907507359172</v>
      </c>
    </row>
    <row r="3903" spans="13:15" x14ac:dyDescent="0.25">
      <c r="M3903" s="20">
        <v>3902</v>
      </c>
      <c r="N3903" s="16">
        <v>99.734831371627408</v>
      </c>
      <c r="O3903" s="41">
        <f t="shared" si="70"/>
        <v>-0.35401286032415935</v>
      </c>
    </row>
    <row r="3904" spans="13:15" x14ac:dyDescent="0.25">
      <c r="M3904" s="20">
        <v>3903</v>
      </c>
      <c r="N3904" s="16">
        <v>169.86031277006188</v>
      </c>
      <c r="O3904" s="41">
        <f t="shared" si="70"/>
        <v>0.10019314297443405</v>
      </c>
    </row>
    <row r="3905" spans="13:15" x14ac:dyDescent="0.25">
      <c r="M3905" s="20">
        <v>3904</v>
      </c>
      <c r="N3905" s="16">
        <v>112.76934818097239</v>
      </c>
      <c r="O3905" s="41">
        <f t="shared" si="70"/>
        <v>-0.26958768894796559</v>
      </c>
    </row>
    <row r="3906" spans="13:15" x14ac:dyDescent="0.25">
      <c r="M3906" s="20">
        <v>3905</v>
      </c>
      <c r="N3906" s="16">
        <v>128.25236218340285</v>
      </c>
      <c r="O3906" s="41">
        <f t="shared" si="70"/>
        <v>-0.16930348741637935</v>
      </c>
    </row>
    <row r="3907" spans="13:15" x14ac:dyDescent="0.25">
      <c r="M3907" s="20">
        <v>3906</v>
      </c>
      <c r="N3907" s="16">
        <v>129.63592201663437</v>
      </c>
      <c r="O3907" s="41">
        <f t="shared" ref="O3907:O3970" si="71">N3907/$B$2-1</f>
        <v>-0.160342106051936</v>
      </c>
    </row>
    <row r="3908" spans="13:15" x14ac:dyDescent="0.25">
      <c r="M3908" s="20">
        <v>3907</v>
      </c>
      <c r="N3908" s="16">
        <v>129.60391143409399</v>
      </c>
      <c r="O3908" s="41">
        <f t="shared" si="71"/>
        <v>-0.1605494400832892</v>
      </c>
    </row>
    <row r="3909" spans="13:15" x14ac:dyDescent="0.25">
      <c r="M3909" s="20">
        <v>3908</v>
      </c>
      <c r="N3909" s="16">
        <v>209.32096329828403</v>
      </c>
      <c r="O3909" s="41">
        <f t="shared" si="71"/>
        <v>0.35578161105426176</v>
      </c>
    </row>
    <row r="3910" spans="13:15" x14ac:dyDescent="0.25">
      <c r="M3910" s="20">
        <v>3909</v>
      </c>
      <c r="N3910" s="16">
        <v>200.73855865136545</v>
      </c>
      <c r="O3910" s="41">
        <f t="shared" si="71"/>
        <v>0.3001929771421501</v>
      </c>
    </row>
    <row r="3911" spans="13:15" x14ac:dyDescent="0.25">
      <c r="M3911" s="20">
        <v>3910</v>
      </c>
      <c r="N3911" s="16">
        <v>150.07921127015402</v>
      </c>
      <c r="O3911" s="41">
        <f t="shared" si="71"/>
        <v>-2.7929971105429385E-2</v>
      </c>
    </row>
    <row r="3912" spans="13:15" x14ac:dyDescent="0.25">
      <c r="M3912" s="20">
        <v>3911</v>
      </c>
      <c r="N3912" s="16">
        <v>150.06613216374731</v>
      </c>
      <c r="O3912" s="41">
        <f t="shared" si="71"/>
        <v>-2.8014685085700708E-2</v>
      </c>
    </row>
    <row r="3913" spans="13:15" x14ac:dyDescent="0.25">
      <c r="M3913" s="20">
        <v>3912</v>
      </c>
      <c r="N3913" s="16">
        <v>72.02457773546486</v>
      </c>
      <c r="O3913" s="41">
        <f t="shared" si="71"/>
        <v>-0.53349346143348286</v>
      </c>
    </row>
    <row r="3914" spans="13:15" x14ac:dyDescent="0.25">
      <c r="M3914" s="20">
        <v>3913</v>
      </c>
      <c r="N3914" s="16">
        <v>217.637355728811</v>
      </c>
      <c r="O3914" s="41">
        <f t="shared" si="71"/>
        <v>0.40964727147333813</v>
      </c>
    </row>
    <row r="3915" spans="13:15" x14ac:dyDescent="0.25">
      <c r="M3915" s="20">
        <v>3914</v>
      </c>
      <c r="N3915" s="16">
        <v>227.88968186636527</v>
      </c>
      <c r="O3915" s="41">
        <f t="shared" si="71"/>
        <v>0.47605206451845494</v>
      </c>
    </row>
    <row r="3916" spans="13:15" x14ac:dyDescent="0.25">
      <c r="M3916" s="20">
        <v>3915</v>
      </c>
      <c r="N3916" s="16">
        <v>131.73110328437309</v>
      </c>
      <c r="O3916" s="41">
        <f t="shared" si="71"/>
        <v>-0.1467715195714141</v>
      </c>
    </row>
    <row r="3917" spans="13:15" x14ac:dyDescent="0.25">
      <c r="M3917" s="20">
        <v>3916</v>
      </c>
      <c r="N3917" s="16">
        <v>197.75494522945326</v>
      </c>
      <c r="O3917" s="41">
        <f t="shared" si="71"/>
        <v>0.28086797429396948</v>
      </c>
    </row>
    <row r="3918" spans="13:15" x14ac:dyDescent="0.25">
      <c r="M3918" s="20">
        <v>3917</v>
      </c>
      <c r="N3918" s="16">
        <v>200.27041721472352</v>
      </c>
      <c r="O3918" s="41">
        <f t="shared" si="71"/>
        <v>0.29716080329214156</v>
      </c>
    </row>
    <row r="3919" spans="13:15" x14ac:dyDescent="0.25">
      <c r="M3919" s="20">
        <v>3918</v>
      </c>
      <c r="N3919" s="16">
        <v>197.35147115125818</v>
      </c>
      <c r="O3919" s="41">
        <f t="shared" si="71"/>
        <v>0.27825465393114257</v>
      </c>
    </row>
    <row r="3920" spans="13:15" x14ac:dyDescent="0.25">
      <c r="M3920" s="20">
        <v>3919</v>
      </c>
      <c r="N3920" s="16">
        <v>327.91811197359829</v>
      </c>
      <c r="O3920" s="41">
        <f t="shared" si="71"/>
        <v>1.1239408568548352</v>
      </c>
    </row>
    <row r="3921" spans="13:15" x14ac:dyDescent="0.25">
      <c r="M3921" s="20">
        <v>3920</v>
      </c>
      <c r="N3921" s="16">
        <v>177.30617870708221</v>
      </c>
      <c r="O3921" s="41">
        <f t="shared" si="71"/>
        <v>0.14842036282246274</v>
      </c>
    </row>
    <row r="3922" spans="13:15" x14ac:dyDescent="0.25">
      <c r="M3922" s="20">
        <v>3921</v>
      </c>
      <c r="N3922" s="16">
        <v>176.87764979760155</v>
      </c>
      <c r="O3922" s="41">
        <f t="shared" si="71"/>
        <v>0.14564476115254732</v>
      </c>
    </row>
    <row r="3923" spans="13:15" x14ac:dyDescent="0.25">
      <c r="M3923" s="20">
        <v>3922</v>
      </c>
      <c r="N3923" s="16">
        <v>167.51627464360539</v>
      </c>
      <c r="O3923" s="41">
        <f t="shared" si="71"/>
        <v>8.5010699050119154E-2</v>
      </c>
    </row>
    <row r="3924" spans="13:15" x14ac:dyDescent="0.25">
      <c r="M3924" s="20">
        <v>3923</v>
      </c>
      <c r="N3924" s="16">
        <v>189.40794674885285</v>
      </c>
      <c r="O3924" s="41">
        <f t="shared" si="71"/>
        <v>0.22680407706562788</v>
      </c>
    </row>
    <row r="3925" spans="13:15" x14ac:dyDescent="0.25">
      <c r="M3925" s="20">
        <v>3924</v>
      </c>
      <c r="N3925" s="16">
        <v>249.25613176846801</v>
      </c>
      <c r="O3925" s="41">
        <f t="shared" si="71"/>
        <v>0.61444355390551197</v>
      </c>
    </row>
    <row r="3926" spans="13:15" x14ac:dyDescent="0.25">
      <c r="M3926" s="20">
        <v>3925</v>
      </c>
      <c r="N3926" s="16">
        <v>218.48955155514849</v>
      </c>
      <c r="O3926" s="41">
        <f t="shared" si="71"/>
        <v>0.4151669834609002</v>
      </c>
    </row>
    <row r="3927" spans="13:15" x14ac:dyDescent="0.25">
      <c r="M3927" s="20">
        <v>3926</v>
      </c>
      <c r="N3927" s="16">
        <v>306.77136324437009</v>
      </c>
      <c r="O3927" s="41">
        <f t="shared" si="71"/>
        <v>0.98697238217885541</v>
      </c>
    </row>
    <row r="3928" spans="13:15" x14ac:dyDescent="0.25">
      <c r="M3928" s="20">
        <v>3927</v>
      </c>
      <c r="N3928" s="16">
        <v>456.71576951499469</v>
      </c>
      <c r="O3928" s="41">
        <f t="shared" si="71"/>
        <v>1.9581692728241067</v>
      </c>
    </row>
    <row r="3929" spans="13:15" x14ac:dyDescent="0.25">
      <c r="M3929" s="20">
        <v>3928</v>
      </c>
      <c r="N3929" s="16">
        <v>214.75715229291319</v>
      </c>
      <c r="O3929" s="41">
        <f t="shared" si="71"/>
        <v>0.39099205991232022</v>
      </c>
    </row>
    <row r="3930" spans="13:15" x14ac:dyDescent="0.25">
      <c r="M3930" s="20">
        <v>3929</v>
      </c>
      <c r="N3930" s="16">
        <v>251.82997032001106</v>
      </c>
      <c r="O3930" s="41">
        <f t="shared" si="71"/>
        <v>0.63111442586701694</v>
      </c>
    </row>
    <row r="3931" spans="13:15" x14ac:dyDescent="0.25">
      <c r="M3931" s="20">
        <v>3930</v>
      </c>
      <c r="N3931" s="16">
        <v>228.5273027867384</v>
      </c>
      <c r="O3931" s="41">
        <f t="shared" si="71"/>
        <v>0.48018196486404774</v>
      </c>
    </row>
    <row r="3932" spans="13:15" x14ac:dyDescent="0.25">
      <c r="M3932" s="20">
        <v>3931</v>
      </c>
      <c r="N3932" s="16">
        <v>152.60382142214223</v>
      </c>
      <c r="O3932" s="41">
        <f t="shared" si="71"/>
        <v>-1.1577953776572558E-2</v>
      </c>
    </row>
    <row r="3933" spans="13:15" x14ac:dyDescent="0.25">
      <c r="M3933" s="20">
        <v>3932</v>
      </c>
      <c r="N3933" s="16">
        <v>219.75356264013831</v>
      </c>
      <c r="O3933" s="41">
        <f t="shared" si="71"/>
        <v>0.42335404202490956</v>
      </c>
    </row>
    <row r="3934" spans="13:15" x14ac:dyDescent="0.25">
      <c r="M3934" s="20">
        <v>3933</v>
      </c>
      <c r="N3934" s="16">
        <v>157.73095123344075</v>
      </c>
      <c r="O3934" s="41">
        <f t="shared" si="71"/>
        <v>2.1630704382242794E-2</v>
      </c>
    </row>
    <row r="3935" spans="13:15" x14ac:dyDescent="0.25">
      <c r="M3935" s="20">
        <v>3934</v>
      </c>
      <c r="N3935" s="16">
        <v>165.55611070678449</v>
      </c>
      <c r="O3935" s="41">
        <f t="shared" si="71"/>
        <v>7.231462609919137E-2</v>
      </c>
    </row>
    <row r="3936" spans="13:15" x14ac:dyDescent="0.25">
      <c r="M3936" s="20">
        <v>3935</v>
      </c>
      <c r="N3936" s="16">
        <v>254.74757644870107</v>
      </c>
      <c r="O3936" s="41">
        <f t="shared" si="71"/>
        <v>0.6500118964081798</v>
      </c>
    </row>
    <row r="3937" spans="13:15" x14ac:dyDescent="0.25">
      <c r="M3937" s="20">
        <v>3936</v>
      </c>
      <c r="N3937" s="16">
        <v>157.16481181733559</v>
      </c>
      <c r="O3937" s="41">
        <f t="shared" si="71"/>
        <v>1.7963793063118905E-2</v>
      </c>
    </row>
    <row r="3938" spans="13:15" x14ac:dyDescent="0.25">
      <c r="M3938" s="20">
        <v>3937</v>
      </c>
      <c r="N3938" s="16">
        <v>162.85800505826035</v>
      </c>
      <c r="O3938" s="41">
        <f t="shared" si="71"/>
        <v>5.4838870373101312E-2</v>
      </c>
    </row>
    <row r="3939" spans="13:15" x14ac:dyDescent="0.25">
      <c r="M3939" s="20">
        <v>3938</v>
      </c>
      <c r="N3939" s="16">
        <v>304.99873286255587</v>
      </c>
      <c r="O3939" s="41">
        <f t="shared" si="71"/>
        <v>0.97549097278253472</v>
      </c>
    </row>
    <row r="3940" spans="13:15" x14ac:dyDescent="0.25">
      <c r="M3940" s="20">
        <v>3939</v>
      </c>
      <c r="N3940" s="16">
        <v>185.88563779720988</v>
      </c>
      <c r="O3940" s="41">
        <f t="shared" si="71"/>
        <v>0.20398991822629453</v>
      </c>
    </row>
    <row r="3941" spans="13:15" x14ac:dyDescent="0.25">
      <c r="M3941" s="20">
        <v>3940</v>
      </c>
      <c r="N3941" s="16">
        <v>100.17159716258413</v>
      </c>
      <c r="O3941" s="41">
        <f t="shared" si="71"/>
        <v>-0.35118390798997356</v>
      </c>
    </row>
    <row r="3942" spans="13:15" x14ac:dyDescent="0.25">
      <c r="M3942" s="20">
        <v>3941</v>
      </c>
      <c r="N3942" s="16">
        <v>267.26595893250436</v>
      </c>
      <c r="O3942" s="41">
        <f t="shared" si="71"/>
        <v>0.73109404176167114</v>
      </c>
    </row>
    <row r="3943" spans="13:15" x14ac:dyDescent="0.25">
      <c r="M3943" s="20">
        <v>3942</v>
      </c>
      <c r="N3943" s="16">
        <v>150.13351352310875</v>
      </c>
      <c r="O3943" s="41">
        <f t="shared" si="71"/>
        <v>-2.7578252888415755E-2</v>
      </c>
    </row>
    <row r="3944" spans="13:15" x14ac:dyDescent="0.25">
      <c r="M3944" s="20">
        <v>3943</v>
      </c>
      <c r="N3944" s="16">
        <v>105.61064496997643</v>
      </c>
      <c r="O3944" s="41">
        <f t="shared" si="71"/>
        <v>-0.31595494246873601</v>
      </c>
    </row>
    <row r="3945" spans="13:15" x14ac:dyDescent="0.25">
      <c r="M3945" s="20">
        <v>3944</v>
      </c>
      <c r="N3945" s="16">
        <v>150.29010923843447</v>
      </c>
      <c r="O3945" s="41">
        <f t="shared" si="71"/>
        <v>-2.6563975159787367E-2</v>
      </c>
    </row>
    <row r="3946" spans="13:15" x14ac:dyDescent="0.25">
      <c r="M3946" s="20">
        <v>3945</v>
      </c>
      <c r="N3946" s="16">
        <v>192.79345631292168</v>
      </c>
      <c r="O3946" s="41">
        <f t="shared" si="71"/>
        <v>0.24873217991155294</v>
      </c>
    </row>
    <row r="3947" spans="13:15" x14ac:dyDescent="0.25">
      <c r="M3947" s="20">
        <v>3946</v>
      </c>
      <c r="N3947" s="16">
        <v>373.10761805806891</v>
      </c>
      <c r="O3947" s="41">
        <f t="shared" si="71"/>
        <v>1.4166353887190128</v>
      </c>
    </row>
    <row r="3948" spans="13:15" x14ac:dyDescent="0.25">
      <c r="M3948" s="20">
        <v>3947</v>
      </c>
      <c r="N3948" s="16">
        <v>206.38002525579151</v>
      </c>
      <c r="O3948" s="41">
        <f t="shared" si="71"/>
        <v>0.33673301862265048</v>
      </c>
    </row>
    <row r="3949" spans="13:15" x14ac:dyDescent="0.25">
      <c r="M3949" s="20">
        <v>3948</v>
      </c>
      <c r="N3949" s="16">
        <v>173.80393667492359</v>
      </c>
      <c r="O3949" s="41">
        <f t="shared" si="71"/>
        <v>0.12573617835358264</v>
      </c>
    </row>
    <row r="3950" spans="13:15" x14ac:dyDescent="0.25">
      <c r="M3950" s="20">
        <v>3949</v>
      </c>
      <c r="N3950" s="16">
        <v>58.899553569034907</v>
      </c>
      <c r="O3950" s="41">
        <f t="shared" si="71"/>
        <v>-0.61850485316939308</v>
      </c>
    </row>
    <row r="3951" spans="13:15" x14ac:dyDescent="0.25">
      <c r="M3951" s="20">
        <v>3950</v>
      </c>
      <c r="N3951" s="16">
        <v>247.46852527343131</v>
      </c>
      <c r="O3951" s="41">
        <f t="shared" si="71"/>
        <v>0.60286514352757825</v>
      </c>
    </row>
    <row r="3952" spans="13:15" x14ac:dyDescent="0.25">
      <c r="M3952" s="20">
        <v>3951</v>
      </c>
      <c r="N3952" s="16">
        <v>197.58161878087924</v>
      </c>
      <c r="O3952" s="41">
        <f t="shared" si="71"/>
        <v>0.27974533082824493</v>
      </c>
    </row>
    <row r="3953" spans="13:15" x14ac:dyDescent="0.25">
      <c r="M3953" s="20">
        <v>3952</v>
      </c>
      <c r="N3953" s="16">
        <v>198.02578656725939</v>
      </c>
      <c r="O3953" s="41">
        <f t="shared" si="71"/>
        <v>0.28262222623092259</v>
      </c>
    </row>
    <row r="3954" spans="13:15" x14ac:dyDescent="0.25">
      <c r="M3954" s="20">
        <v>3953</v>
      </c>
      <c r="N3954" s="16">
        <v>245.30402409435084</v>
      </c>
      <c r="O3954" s="41">
        <f t="shared" si="71"/>
        <v>0.5888455687584675</v>
      </c>
    </row>
    <row r="3955" spans="13:15" x14ac:dyDescent="0.25">
      <c r="M3955" s="20">
        <v>3954</v>
      </c>
      <c r="N3955" s="16">
        <v>263.1366721345035</v>
      </c>
      <c r="O3955" s="41">
        <f t="shared" si="71"/>
        <v>0.70434845919180233</v>
      </c>
    </row>
    <row r="3956" spans="13:15" x14ac:dyDescent="0.25">
      <c r="M3956" s="20">
        <v>3955</v>
      </c>
      <c r="N3956" s="16">
        <v>104.00051469793291</v>
      </c>
      <c r="O3956" s="41">
        <f t="shared" si="71"/>
        <v>-0.32638383109910041</v>
      </c>
    </row>
    <row r="3957" spans="13:15" x14ac:dyDescent="0.25">
      <c r="M3957" s="20">
        <v>3956</v>
      </c>
      <c r="N3957" s="16">
        <v>170.56810151234501</v>
      </c>
      <c r="O3957" s="41">
        <f t="shared" si="71"/>
        <v>0.10477752356478742</v>
      </c>
    </row>
    <row r="3958" spans="13:15" x14ac:dyDescent="0.25">
      <c r="M3958" s="20">
        <v>3957</v>
      </c>
      <c r="N3958" s="16">
        <v>359.67824787888645</v>
      </c>
      <c r="O3958" s="41">
        <f t="shared" si="71"/>
        <v>1.3296527337088189</v>
      </c>
    </row>
    <row r="3959" spans="13:15" x14ac:dyDescent="0.25">
      <c r="M3959" s="20">
        <v>3958</v>
      </c>
      <c r="N3959" s="16">
        <v>302.04476329648378</v>
      </c>
      <c r="O3959" s="41">
        <f t="shared" si="71"/>
        <v>0.9563579745668358</v>
      </c>
    </row>
    <row r="3960" spans="13:15" x14ac:dyDescent="0.25">
      <c r="M3960" s="20">
        <v>3959</v>
      </c>
      <c r="N3960" s="16">
        <v>234.44968263926305</v>
      </c>
      <c r="O3960" s="41">
        <f t="shared" si="71"/>
        <v>0.51854149451272935</v>
      </c>
    </row>
    <row r="3961" spans="13:15" x14ac:dyDescent="0.25">
      <c r="M3961" s="20">
        <v>3960</v>
      </c>
      <c r="N3961" s="16">
        <v>150.22667736227351</v>
      </c>
      <c r="O3961" s="41">
        <f t="shared" si="71"/>
        <v>-2.6974826370762983E-2</v>
      </c>
    </row>
    <row r="3962" spans="13:15" x14ac:dyDescent="0.25">
      <c r="M3962" s="20">
        <v>3961</v>
      </c>
      <c r="N3962" s="16">
        <v>269.61453282264199</v>
      </c>
      <c r="O3962" s="41">
        <f t="shared" si="71"/>
        <v>0.74630586403822585</v>
      </c>
    </row>
    <row r="3963" spans="13:15" x14ac:dyDescent="0.25">
      <c r="M3963" s="20">
        <v>3962</v>
      </c>
      <c r="N3963" s="16">
        <v>194.98819571091681</v>
      </c>
      <c r="O3963" s="41">
        <f t="shared" si="71"/>
        <v>0.26294760903041214</v>
      </c>
    </row>
    <row r="3964" spans="13:15" x14ac:dyDescent="0.25">
      <c r="M3964" s="20">
        <v>3963</v>
      </c>
      <c r="N3964" s="16">
        <v>257.53202447868381</v>
      </c>
      <c r="O3964" s="41">
        <f t="shared" si="71"/>
        <v>0.66804689575321574</v>
      </c>
    </row>
    <row r="3965" spans="13:15" x14ac:dyDescent="0.25">
      <c r="M3965" s="20">
        <v>3964</v>
      </c>
      <c r="N3965" s="16">
        <v>220.81960373197688</v>
      </c>
      <c r="O3965" s="41">
        <f t="shared" si="71"/>
        <v>0.43025883973923773</v>
      </c>
    </row>
    <row r="3966" spans="13:15" x14ac:dyDescent="0.25">
      <c r="M3966" s="20">
        <v>3965</v>
      </c>
      <c r="N3966" s="16">
        <v>222.14596621231317</v>
      </c>
      <c r="O3966" s="41">
        <f t="shared" si="71"/>
        <v>0.43884975118975356</v>
      </c>
    </row>
    <row r="3967" spans="13:15" x14ac:dyDescent="0.25">
      <c r="M3967" s="20">
        <v>3966</v>
      </c>
      <c r="N3967" s="16">
        <v>209.0906041322265</v>
      </c>
      <c r="O3967" s="41">
        <f t="shared" si="71"/>
        <v>0.35428956402582568</v>
      </c>
    </row>
    <row r="3968" spans="13:15" x14ac:dyDescent="0.25">
      <c r="M3968" s="20">
        <v>3967</v>
      </c>
      <c r="N3968" s="16">
        <v>114.78071463936972</v>
      </c>
      <c r="O3968" s="41">
        <f t="shared" si="71"/>
        <v>-0.2565599748842744</v>
      </c>
    </row>
    <row r="3969" spans="13:15" x14ac:dyDescent="0.25">
      <c r="M3969" s="20">
        <v>3968</v>
      </c>
      <c r="N3969" s="16">
        <v>178.60692119523955</v>
      </c>
      <c r="O3969" s="41">
        <f t="shared" si="71"/>
        <v>0.15684533239250831</v>
      </c>
    </row>
    <row r="3970" spans="13:15" x14ac:dyDescent="0.25">
      <c r="M3970" s="20">
        <v>3969</v>
      </c>
      <c r="N3970" s="16">
        <v>197.36123638211214</v>
      </c>
      <c r="O3970" s="41">
        <f t="shared" si="71"/>
        <v>0.27831790378538979</v>
      </c>
    </row>
    <row r="3971" spans="13:15" x14ac:dyDescent="0.25">
      <c r="M3971" s="20">
        <v>3970</v>
      </c>
      <c r="N3971" s="16">
        <v>159.98658091615343</v>
      </c>
      <c r="O3971" s="41">
        <f t="shared" ref="O3971:O4034" si="72">N3971/$B$2-1</f>
        <v>3.624052270613487E-2</v>
      </c>
    </row>
    <row r="3972" spans="13:15" x14ac:dyDescent="0.25">
      <c r="M3972" s="20">
        <v>3971</v>
      </c>
      <c r="N3972" s="16">
        <v>128.981219698655</v>
      </c>
      <c r="O3972" s="41">
        <f t="shared" si="72"/>
        <v>-0.16458264340397433</v>
      </c>
    </row>
    <row r="3973" spans="13:15" x14ac:dyDescent="0.25">
      <c r="M3973" s="20">
        <v>3972</v>
      </c>
      <c r="N3973" s="16">
        <v>129.64581474956168</v>
      </c>
      <c r="O3973" s="41">
        <f t="shared" si="72"/>
        <v>-0.16027803036083188</v>
      </c>
    </row>
    <row r="3974" spans="13:15" x14ac:dyDescent="0.25">
      <c r="M3974" s="20">
        <v>3973</v>
      </c>
      <c r="N3974" s="16">
        <v>202.97415108160621</v>
      </c>
      <c r="O3974" s="41">
        <f t="shared" si="72"/>
        <v>0.31467301325020758</v>
      </c>
    </row>
    <row r="3975" spans="13:15" x14ac:dyDescent="0.25">
      <c r="M3975" s="20">
        <v>3974</v>
      </c>
      <c r="N3975" s="16">
        <v>151.67136771868863</v>
      </c>
      <c r="O3975" s="41">
        <f t="shared" si="72"/>
        <v>-1.7617499765572919E-2</v>
      </c>
    </row>
    <row r="3976" spans="13:15" x14ac:dyDescent="0.25">
      <c r="M3976" s="20">
        <v>3975</v>
      </c>
      <c r="N3976" s="16">
        <v>208.67961940138554</v>
      </c>
      <c r="O3976" s="41">
        <f t="shared" si="72"/>
        <v>0.35162759681662514</v>
      </c>
    </row>
    <row r="3977" spans="13:15" x14ac:dyDescent="0.25">
      <c r="M3977" s="20">
        <v>3976</v>
      </c>
      <c r="N3977" s="16">
        <v>197.00865225150835</v>
      </c>
      <c r="O3977" s="41">
        <f t="shared" si="72"/>
        <v>0.27603419997909229</v>
      </c>
    </row>
    <row r="3978" spans="13:15" x14ac:dyDescent="0.25">
      <c r="M3978" s="20">
        <v>3977</v>
      </c>
      <c r="N3978" s="16">
        <v>137.21947371842111</v>
      </c>
      <c r="O3978" s="41">
        <f t="shared" si="72"/>
        <v>-0.11122308910421486</v>
      </c>
    </row>
    <row r="3979" spans="13:15" x14ac:dyDescent="0.25">
      <c r="M3979" s="20">
        <v>3978</v>
      </c>
      <c r="N3979" s="16">
        <v>295.9280164785111</v>
      </c>
      <c r="O3979" s="41">
        <f t="shared" si="72"/>
        <v>0.91673952104641843</v>
      </c>
    </row>
    <row r="3980" spans="13:15" x14ac:dyDescent="0.25">
      <c r="M3980" s="20">
        <v>3979</v>
      </c>
      <c r="N3980" s="16">
        <v>157.14665980873338</v>
      </c>
      <c r="O3980" s="41">
        <f t="shared" si="72"/>
        <v>1.7846221659477246E-2</v>
      </c>
    </row>
    <row r="3981" spans="13:15" x14ac:dyDescent="0.25">
      <c r="M3981" s="20">
        <v>3980</v>
      </c>
      <c r="N3981" s="16">
        <v>176.85928578149517</v>
      </c>
      <c r="O3981" s="41">
        <f t="shared" si="72"/>
        <v>0.14552581656644459</v>
      </c>
    </row>
    <row r="3982" spans="13:15" x14ac:dyDescent="0.25">
      <c r="M3982" s="20">
        <v>3981</v>
      </c>
      <c r="N3982" s="16">
        <v>132.54058359400491</v>
      </c>
      <c r="O3982" s="41">
        <f t="shared" si="72"/>
        <v>-0.14152847797148882</v>
      </c>
    </row>
    <row r="3983" spans="13:15" x14ac:dyDescent="0.25">
      <c r="M3983" s="20">
        <v>3982</v>
      </c>
      <c r="N3983" s="16">
        <v>339.60533809467336</v>
      </c>
      <c r="O3983" s="41">
        <f t="shared" si="72"/>
        <v>1.1996395638047304</v>
      </c>
    </row>
    <row r="3984" spans="13:15" x14ac:dyDescent="0.25">
      <c r="M3984" s="20">
        <v>3983</v>
      </c>
      <c r="N3984" s="16">
        <v>150.47646406682057</v>
      </c>
      <c r="O3984" s="41">
        <f t="shared" si="72"/>
        <v>-2.5356946272303116E-2</v>
      </c>
    </row>
    <row r="3985" spans="13:15" x14ac:dyDescent="0.25">
      <c r="M3985" s="20">
        <v>3984</v>
      </c>
      <c r="N3985" s="16">
        <v>347.47546133700638</v>
      </c>
      <c r="O3985" s="41">
        <f t="shared" si="72"/>
        <v>1.2506147179438827</v>
      </c>
    </row>
    <row r="3986" spans="13:15" x14ac:dyDescent="0.25">
      <c r="M3986" s="20">
        <v>3985</v>
      </c>
      <c r="N3986" s="16">
        <v>287.30684094827444</v>
      </c>
      <c r="O3986" s="41">
        <f t="shared" si="72"/>
        <v>0.86089976632051601</v>
      </c>
    </row>
    <row r="3987" spans="13:15" x14ac:dyDescent="0.25">
      <c r="M3987" s="20">
        <v>3986</v>
      </c>
      <c r="N3987" s="16">
        <v>125.98709705898536</v>
      </c>
      <c r="O3987" s="41">
        <f t="shared" si="72"/>
        <v>-0.18397571494416554</v>
      </c>
    </row>
    <row r="3988" spans="13:15" x14ac:dyDescent="0.25">
      <c r="M3988" s="20">
        <v>3987</v>
      </c>
      <c r="N3988" s="16">
        <v>227.72879402004429</v>
      </c>
      <c r="O3988" s="41">
        <f t="shared" si="72"/>
        <v>0.47500998645781989</v>
      </c>
    </row>
    <row r="3989" spans="13:15" x14ac:dyDescent="0.25">
      <c r="M3989" s="20">
        <v>3988</v>
      </c>
      <c r="N3989" s="16">
        <v>169.51634012783501</v>
      </c>
      <c r="O3989" s="41">
        <f t="shared" si="72"/>
        <v>9.7965216178719894E-2</v>
      </c>
    </row>
    <row r="3990" spans="13:15" x14ac:dyDescent="0.25">
      <c r="M3990" s="20">
        <v>3989</v>
      </c>
      <c r="N3990" s="16">
        <v>144.96439565400573</v>
      </c>
      <c r="O3990" s="41">
        <f t="shared" si="72"/>
        <v>-6.105886964974383E-2</v>
      </c>
    </row>
    <row r="3991" spans="13:15" x14ac:dyDescent="0.25">
      <c r="M3991" s="20">
        <v>3990</v>
      </c>
      <c r="N3991" s="16">
        <v>377.72187402800029</v>
      </c>
      <c r="O3991" s="41">
        <f t="shared" si="72"/>
        <v>1.4465221391627106</v>
      </c>
    </row>
    <row r="3992" spans="13:15" x14ac:dyDescent="0.25">
      <c r="M3992" s="20">
        <v>3991</v>
      </c>
      <c r="N3992" s="16">
        <v>168.63992975319198</v>
      </c>
      <c r="O3992" s="41">
        <f t="shared" si="72"/>
        <v>9.2288665435997785E-2</v>
      </c>
    </row>
    <row r="3993" spans="13:15" x14ac:dyDescent="0.25">
      <c r="M3993" s="20">
        <v>3992</v>
      </c>
      <c r="N3993" s="16">
        <v>179.50812628841305</v>
      </c>
      <c r="O3993" s="41">
        <f t="shared" si="72"/>
        <v>0.1626824796799109</v>
      </c>
    </row>
    <row r="3994" spans="13:15" x14ac:dyDescent="0.25">
      <c r="M3994" s="20">
        <v>3993</v>
      </c>
      <c r="N3994" s="16">
        <v>186.70713815002858</v>
      </c>
      <c r="O3994" s="41">
        <f t="shared" si="72"/>
        <v>0.20931081420477815</v>
      </c>
    </row>
    <row r="3995" spans="13:15" x14ac:dyDescent="0.25">
      <c r="M3995" s="20">
        <v>3994</v>
      </c>
      <c r="N3995" s="16">
        <v>333.71620405107171</v>
      </c>
      <c r="O3995" s="41">
        <f t="shared" si="72"/>
        <v>1.1614953688061105</v>
      </c>
    </row>
    <row r="3996" spans="13:15" x14ac:dyDescent="0.25">
      <c r="M3996" s="20">
        <v>3995</v>
      </c>
      <c r="N3996" s="16">
        <v>124.89604742133278</v>
      </c>
      <c r="O3996" s="41">
        <f t="shared" si="72"/>
        <v>-0.19104249417243069</v>
      </c>
    </row>
    <row r="3997" spans="13:15" x14ac:dyDescent="0.25">
      <c r="M3997" s="20">
        <v>3996</v>
      </c>
      <c r="N3997" s="16">
        <v>144.34234566831273</v>
      </c>
      <c r="O3997" s="41">
        <f t="shared" si="72"/>
        <v>-6.5087916327487894E-2</v>
      </c>
    </row>
    <row r="3998" spans="13:15" x14ac:dyDescent="0.25">
      <c r="M3998" s="20">
        <v>3997</v>
      </c>
      <c r="N3998" s="16">
        <v>260.32095132509471</v>
      </c>
      <c r="O3998" s="41">
        <f t="shared" si="72"/>
        <v>0.68611090460048674</v>
      </c>
    </row>
    <row r="3999" spans="13:15" x14ac:dyDescent="0.25">
      <c r="M3999" s="20">
        <v>3998</v>
      </c>
      <c r="N3999" s="16">
        <v>302.62378215427054</v>
      </c>
      <c r="O3999" s="41">
        <f t="shared" si="72"/>
        <v>0.96010830662852364</v>
      </c>
    </row>
    <row r="4000" spans="13:15" x14ac:dyDescent="0.25">
      <c r="M4000" s="20">
        <v>3999</v>
      </c>
      <c r="N4000" s="16">
        <v>181.20023626877992</v>
      </c>
      <c r="O4000" s="41">
        <f t="shared" si="72"/>
        <v>0.17364235469249456</v>
      </c>
    </row>
    <row r="4001" spans="13:15" x14ac:dyDescent="0.25">
      <c r="M4001" s="20">
        <v>4000</v>
      </c>
      <c r="N4001" s="16">
        <v>87.959863567039847</v>
      </c>
      <c r="O4001" s="41">
        <f t="shared" si="72"/>
        <v>-0.43027987423746028</v>
      </c>
    </row>
    <row r="4002" spans="13:15" x14ac:dyDescent="0.25">
      <c r="M4002" s="20">
        <v>4001</v>
      </c>
      <c r="N4002" s="16">
        <v>124.09600641473341</v>
      </c>
      <c r="O4002" s="41">
        <f t="shared" si="72"/>
        <v>-0.19622439696776173</v>
      </c>
    </row>
    <row r="4003" spans="13:15" x14ac:dyDescent="0.25">
      <c r="M4003" s="20">
        <v>4002</v>
      </c>
      <c r="N4003" s="16">
        <v>221.67057285630435</v>
      </c>
      <c r="O4003" s="41">
        <f t="shared" si="72"/>
        <v>0.43577060632084885</v>
      </c>
    </row>
    <row r="4004" spans="13:15" x14ac:dyDescent="0.25">
      <c r="M4004" s="20">
        <v>4003</v>
      </c>
      <c r="N4004" s="16">
        <v>94.983760049419345</v>
      </c>
      <c r="O4004" s="41">
        <f t="shared" si="72"/>
        <v>-0.38478577016538662</v>
      </c>
    </row>
    <row r="4005" spans="13:15" x14ac:dyDescent="0.25">
      <c r="M4005" s="20">
        <v>4004</v>
      </c>
      <c r="N4005" s="16">
        <v>302.14892014491858</v>
      </c>
      <c r="O4005" s="41">
        <f t="shared" si="72"/>
        <v>0.95703260331661855</v>
      </c>
    </row>
    <row r="4006" spans="13:15" x14ac:dyDescent="0.25">
      <c r="M4006" s="20">
        <v>4005</v>
      </c>
      <c r="N4006" s="16">
        <v>128.30827561855898</v>
      </c>
      <c r="O4006" s="41">
        <f t="shared" si="72"/>
        <v>-0.16894133349734008</v>
      </c>
    </row>
    <row r="4007" spans="13:15" x14ac:dyDescent="0.25">
      <c r="M4007" s="20">
        <v>4006</v>
      </c>
      <c r="N4007" s="16">
        <v>167.44161219863017</v>
      </c>
      <c r="O4007" s="41">
        <f t="shared" si="72"/>
        <v>8.4527106922800632E-2</v>
      </c>
    </row>
    <row r="4008" spans="13:15" x14ac:dyDescent="0.25">
      <c r="M4008" s="20">
        <v>4007</v>
      </c>
      <c r="N4008" s="16">
        <v>116.10572748609843</v>
      </c>
      <c r="O4008" s="41">
        <f t="shared" si="72"/>
        <v>-0.24797780507338196</v>
      </c>
    </row>
    <row r="4009" spans="13:15" x14ac:dyDescent="0.25">
      <c r="M4009" s="20">
        <v>4008</v>
      </c>
      <c r="N4009" s="16">
        <v>170.49483740066816</v>
      </c>
      <c r="O4009" s="41">
        <f t="shared" si="72"/>
        <v>0.10430298850725395</v>
      </c>
    </row>
    <row r="4010" spans="13:15" x14ac:dyDescent="0.25">
      <c r="M4010" s="20">
        <v>4009</v>
      </c>
      <c r="N4010" s="16">
        <v>171.02711550690381</v>
      </c>
      <c r="O4010" s="41">
        <f t="shared" si="72"/>
        <v>0.10775057854806946</v>
      </c>
    </row>
    <row r="4011" spans="13:15" x14ac:dyDescent="0.25">
      <c r="M4011" s="20">
        <v>4010</v>
      </c>
      <c r="N4011" s="16">
        <v>181.58864530786195</v>
      </c>
      <c r="O4011" s="41">
        <f t="shared" si="72"/>
        <v>0.1761580980965809</v>
      </c>
    </row>
    <row r="4012" spans="13:15" x14ac:dyDescent="0.25">
      <c r="M4012" s="20">
        <v>4011</v>
      </c>
      <c r="N4012" s="16">
        <v>154.9934307039718</v>
      </c>
      <c r="O4012" s="41">
        <f t="shared" si="72"/>
        <v>3.8996566397926369E-3</v>
      </c>
    </row>
    <row r="4013" spans="13:15" x14ac:dyDescent="0.25">
      <c r="M4013" s="20">
        <v>4012</v>
      </c>
      <c r="N4013" s="16">
        <v>136.23224975426507</v>
      </c>
      <c r="O4013" s="41">
        <f t="shared" si="72"/>
        <v>-0.1176173846181694</v>
      </c>
    </row>
    <row r="4014" spans="13:15" x14ac:dyDescent="0.25">
      <c r="M4014" s="20">
        <v>4013</v>
      </c>
      <c r="N4014" s="16">
        <v>291.85141118175176</v>
      </c>
      <c r="O4014" s="41">
        <f t="shared" si="72"/>
        <v>0.89033515900936488</v>
      </c>
    </row>
    <row r="4015" spans="13:15" x14ac:dyDescent="0.25">
      <c r="M4015" s="20">
        <v>4014</v>
      </c>
      <c r="N4015" s="16">
        <v>134.52020793350829</v>
      </c>
      <c r="O4015" s="41">
        <f t="shared" si="72"/>
        <v>-0.12870635908763151</v>
      </c>
    </row>
    <row r="4016" spans="13:15" x14ac:dyDescent="0.25">
      <c r="M4016" s="20">
        <v>4015</v>
      </c>
      <c r="N4016" s="16">
        <v>172.25564293630498</v>
      </c>
      <c r="O4016" s="41">
        <f t="shared" si="72"/>
        <v>0.11570780782512169</v>
      </c>
    </row>
    <row r="4017" spans="13:15" x14ac:dyDescent="0.25">
      <c r="M4017" s="20">
        <v>4016</v>
      </c>
      <c r="N4017" s="16">
        <v>161.99966471240137</v>
      </c>
      <c r="O4017" s="41">
        <f t="shared" si="72"/>
        <v>4.9279360046927012E-2</v>
      </c>
    </row>
    <row r="4018" spans="13:15" x14ac:dyDescent="0.25">
      <c r="M4018" s="20">
        <v>4017</v>
      </c>
      <c r="N4018" s="16">
        <v>357.94429387513316</v>
      </c>
      <c r="O4018" s="41">
        <f t="shared" si="72"/>
        <v>1.3184218330113451</v>
      </c>
    </row>
    <row r="4019" spans="13:15" x14ac:dyDescent="0.25">
      <c r="M4019" s="20">
        <v>4018</v>
      </c>
      <c r="N4019" s="16">
        <v>173.45594878458289</v>
      </c>
      <c r="O4019" s="41">
        <f t="shared" si="72"/>
        <v>0.12348224460915791</v>
      </c>
    </row>
    <row r="4020" spans="13:15" x14ac:dyDescent="0.25">
      <c r="M4020" s="20">
        <v>4019</v>
      </c>
      <c r="N4020" s="16">
        <v>136.78481809167522</v>
      </c>
      <c r="O4020" s="41">
        <f t="shared" si="72"/>
        <v>-0.11403837380670112</v>
      </c>
    </row>
    <row r="4021" spans="13:15" x14ac:dyDescent="0.25">
      <c r="M4021" s="20">
        <v>4020</v>
      </c>
      <c r="N4021" s="16">
        <v>59.006198627958703</v>
      </c>
      <c r="O4021" s="41">
        <f t="shared" si="72"/>
        <v>-0.61781410816459092</v>
      </c>
    </row>
    <row r="4022" spans="13:15" x14ac:dyDescent="0.25">
      <c r="M4022" s="20">
        <v>4021</v>
      </c>
      <c r="N4022" s="16">
        <v>217.75709058808471</v>
      </c>
      <c r="O4022" s="41">
        <f t="shared" si="72"/>
        <v>0.41042279972357898</v>
      </c>
    </row>
    <row r="4023" spans="13:15" x14ac:dyDescent="0.25">
      <c r="M4023" s="20">
        <v>4022</v>
      </c>
      <c r="N4023" s="16">
        <v>231.82623649717246</v>
      </c>
      <c r="O4023" s="41">
        <f t="shared" si="72"/>
        <v>0.50154931188088692</v>
      </c>
    </row>
    <row r="4024" spans="13:15" x14ac:dyDescent="0.25">
      <c r="M4024" s="20">
        <v>4023</v>
      </c>
      <c r="N4024" s="16">
        <v>218.33429035370011</v>
      </c>
      <c r="O4024" s="41">
        <f t="shared" si="72"/>
        <v>0.41416134944069949</v>
      </c>
    </row>
    <row r="4025" spans="13:15" x14ac:dyDescent="0.25">
      <c r="M4025" s="20">
        <v>4024</v>
      </c>
      <c r="N4025" s="16">
        <v>89.939288834133805</v>
      </c>
      <c r="O4025" s="41">
        <f t="shared" si="72"/>
        <v>-0.41745904475485407</v>
      </c>
    </row>
    <row r="4026" spans="13:15" x14ac:dyDescent="0.25">
      <c r="M4026" s="20">
        <v>4025</v>
      </c>
      <c r="N4026" s="16">
        <v>216.22300489920906</v>
      </c>
      <c r="O4026" s="41">
        <f t="shared" si="72"/>
        <v>0.4004864553938654</v>
      </c>
    </row>
    <row r="4027" spans="13:15" x14ac:dyDescent="0.25">
      <c r="M4027" s="20">
        <v>4026</v>
      </c>
      <c r="N4027" s="16">
        <v>144.19774695830128</v>
      </c>
      <c r="O4027" s="41">
        <f t="shared" si="72"/>
        <v>-6.6024488894929734E-2</v>
      </c>
    </row>
    <row r="4028" spans="13:15" x14ac:dyDescent="0.25">
      <c r="M4028" s="20">
        <v>4027</v>
      </c>
      <c r="N4028" s="16">
        <v>99.537633996405035</v>
      </c>
      <c r="O4028" s="41">
        <f t="shared" si="72"/>
        <v>-0.35529011689159484</v>
      </c>
    </row>
    <row r="4029" spans="13:15" x14ac:dyDescent="0.25">
      <c r="M4029" s="20">
        <v>4028</v>
      </c>
      <c r="N4029" s="16">
        <v>113.6092222105796</v>
      </c>
      <c r="O4029" s="41">
        <f t="shared" si="72"/>
        <v>-0.26414778581069176</v>
      </c>
    </row>
    <row r="4030" spans="13:15" x14ac:dyDescent="0.25">
      <c r="M4030" s="20">
        <v>4029</v>
      </c>
      <c r="N4030" s="16">
        <v>161.23013793493192</v>
      </c>
      <c r="O4030" s="41">
        <f t="shared" si="72"/>
        <v>4.4295099332340993E-2</v>
      </c>
    </row>
    <row r="4031" spans="13:15" x14ac:dyDescent="0.25">
      <c r="M4031" s="20">
        <v>4030</v>
      </c>
      <c r="N4031" s="16">
        <v>316.69191814368537</v>
      </c>
      <c r="O4031" s="41">
        <f t="shared" si="72"/>
        <v>1.0512282774891566</v>
      </c>
    </row>
    <row r="4032" spans="13:15" x14ac:dyDescent="0.25">
      <c r="M4032" s="20">
        <v>4031</v>
      </c>
      <c r="N4032" s="16">
        <v>116.30837361077792</v>
      </c>
      <c r="O4032" s="41">
        <f t="shared" si="72"/>
        <v>-0.24666525670238892</v>
      </c>
    </row>
    <row r="4033" spans="13:15" x14ac:dyDescent="0.25">
      <c r="M4033" s="20">
        <v>4032</v>
      </c>
      <c r="N4033" s="16">
        <v>125.99532462991401</v>
      </c>
      <c r="O4033" s="41">
        <f t="shared" si="72"/>
        <v>-0.1839224245847435</v>
      </c>
    </row>
    <row r="4034" spans="13:15" x14ac:dyDescent="0.25">
      <c r="M4034" s="20">
        <v>4033</v>
      </c>
      <c r="N4034" s="16">
        <v>199.86937988807816</v>
      </c>
      <c r="O4034" s="41">
        <f t="shared" si="72"/>
        <v>0.29456326588239179</v>
      </c>
    </row>
    <row r="4035" spans="13:15" x14ac:dyDescent="0.25">
      <c r="M4035" s="20">
        <v>4034</v>
      </c>
      <c r="N4035" s="16">
        <v>135.0475590720113</v>
      </c>
      <c r="O4035" s="41">
        <f t="shared" ref="O4035:O4098" si="73">N4035/$B$2-1</f>
        <v>-0.12529068124588538</v>
      </c>
    </row>
    <row r="4036" spans="13:15" x14ac:dyDescent="0.25">
      <c r="M4036" s="20">
        <v>4035</v>
      </c>
      <c r="N4036" s="16">
        <v>70.858186597675882</v>
      </c>
      <c r="O4036" s="41">
        <f t="shared" si="73"/>
        <v>-0.54104823106091615</v>
      </c>
    </row>
    <row r="4037" spans="13:15" x14ac:dyDescent="0.25">
      <c r="M4037" s="20">
        <v>4036</v>
      </c>
      <c r="N4037" s="16">
        <v>204.69342191107478</v>
      </c>
      <c r="O4037" s="41">
        <f t="shared" si="73"/>
        <v>0.32580881034518794</v>
      </c>
    </row>
    <row r="4038" spans="13:15" x14ac:dyDescent="0.25">
      <c r="M4038" s="20">
        <v>4037</v>
      </c>
      <c r="N4038" s="16">
        <v>373.85684524199314</v>
      </c>
      <c r="O4038" s="41">
        <f t="shared" si="73"/>
        <v>1.4214881680224356</v>
      </c>
    </row>
    <row r="4039" spans="13:15" x14ac:dyDescent="0.25">
      <c r="M4039" s="20">
        <v>4038</v>
      </c>
      <c r="N4039" s="16">
        <v>139.735088286034</v>
      </c>
      <c r="O4039" s="41">
        <f t="shared" si="73"/>
        <v>-9.4929336593580715E-2</v>
      </c>
    </row>
    <row r="4040" spans="13:15" x14ac:dyDescent="0.25">
      <c r="M4040" s="20">
        <v>4039</v>
      </c>
      <c r="N4040" s="16">
        <v>121.26264012945974</v>
      </c>
      <c r="O4040" s="41">
        <f t="shared" si="73"/>
        <v>-0.21457624212662962</v>
      </c>
    </row>
    <row r="4041" spans="13:15" x14ac:dyDescent="0.25">
      <c r="M4041" s="20">
        <v>4040</v>
      </c>
      <c r="N4041" s="16">
        <v>183.04910898564785</v>
      </c>
      <c r="O4041" s="41">
        <f t="shared" si="73"/>
        <v>0.18561758923762439</v>
      </c>
    </row>
    <row r="4042" spans="13:15" x14ac:dyDescent="0.25">
      <c r="M4042" s="20">
        <v>4041</v>
      </c>
      <c r="N4042" s="16">
        <v>218.66882538891954</v>
      </c>
      <c r="O4042" s="41">
        <f t="shared" si="73"/>
        <v>0.41632814841705224</v>
      </c>
    </row>
    <row r="4043" spans="13:15" x14ac:dyDescent="0.25">
      <c r="M4043" s="20">
        <v>4042</v>
      </c>
      <c r="N4043" s="16">
        <v>207.37238570520685</v>
      </c>
      <c r="O4043" s="41">
        <f t="shared" si="73"/>
        <v>0.34316058339043543</v>
      </c>
    </row>
    <row r="4044" spans="13:15" x14ac:dyDescent="0.25">
      <c r="M4044" s="20">
        <v>4043</v>
      </c>
      <c r="N4044" s="16">
        <v>131.44943023629506</v>
      </c>
      <c r="O4044" s="41">
        <f t="shared" si="73"/>
        <v>-0.14859592899938712</v>
      </c>
    </row>
    <row r="4045" spans="13:15" x14ac:dyDescent="0.25">
      <c r="M4045" s="20">
        <v>4044</v>
      </c>
      <c r="N4045" s="16">
        <v>182.71719699247203</v>
      </c>
      <c r="O4045" s="41">
        <f t="shared" si="73"/>
        <v>0.18346777982653895</v>
      </c>
    </row>
    <row r="4046" spans="13:15" x14ac:dyDescent="0.25">
      <c r="M4046" s="20">
        <v>4045</v>
      </c>
      <c r="N4046" s="16">
        <v>156.19678852824399</v>
      </c>
      <c r="O4046" s="41">
        <f t="shared" si="73"/>
        <v>1.1693861214236545E-2</v>
      </c>
    </row>
    <row r="4047" spans="13:15" x14ac:dyDescent="0.25">
      <c r="M4047" s="20">
        <v>4046</v>
      </c>
      <c r="N4047" s="16">
        <v>122.94292226492003</v>
      </c>
      <c r="O4047" s="41">
        <f t="shared" si="73"/>
        <v>-0.20369297661540731</v>
      </c>
    </row>
    <row r="4048" spans="13:15" x14ac:dyDescent="0.25">
      <c r="M4048" s="20">
        <v>4047</v>
      </c>
      <c r="N4048" s="16">
        <v>212.55999954510654</v>
      </c>
      <c r="O4048" s="41">
        <f t="shared" si="73"/>
        <v>0.37676099941453001</v>
      </c>
    </row>
    <row r="4049" spans="13:15" x14ac:dyDescent="0.25">
      <c r="M4049" s="20">
        <v>4048</v>
      </c>
      <c r="N4049" s="16">
        <v>107.02925812827645</v>
      </c>
      <c r="O4049" s="41">
        <f t="shared" si="73"/>
        <v>-0.30676651908812114</v>
      </c>
    </row>
    <row r="4050" spans="13:15" x14ac:dyDescent="0.25">
      <c r="M4050" s="20">
        <v>4049</v>
      </c>
      <c r="N4050" s="16">
        <v>295.86907081004085</v>
      </c>
      <c r="O4050" s="41">
        <f t="shared" si="73"/>
        <v>0.91635772721122888</v>
      </c>
    </row>
    <row r="4051" spans="13:15" x14ac:dyDescent="0.25">
      <c r="M4051" s="20">
        <v>4050</v>
      </c>
      <c r="N4051" s="16">
        <v>132.7629239930688</v>
      </c>
      <c r="O4051" s="41">
        <f t="shared" si="73"/>
        <v>-0.14008836886967979</v>
      </c>
    </row>
    <row r="4052" spans="13:15" x14ac:dyDescent="0.25">
      <c r="M4052" s="20">
        <v>4051</v>
      </c>
      <c r="N4052" s="16">
        <v>193.94824512750998</v>
      </c>
      <c r="O4052" s="41">
        <f t="shared" si="73"/>
        <v>0.25621180075219896</v>
      </c>
    </row>
    <row r="4053" spans="13:15" x14ac:dyDescent="0.25">
      <c r="M4053" s="20">
        <v>4052</v>
      </c>
      <c r="N4053" s="16">
        <v>187.77540078606026</v>
      </c>
      <c r="O4053" s="41">
        <f t="shared" si="73"/>
        <v>0.21623000096412937</v>
      </c>
    </row>
    <row r="4054" spans="13:15" x14ac:dyDescent="0.25">
      <c r="M4054" s="20">
        <v>4053</v>
      </c>
      <c r="N4054" s="16">
        <v>142.66266536940671</v>
      </c>
      <c r="O4054" s="41">
        <f t="shared" si="73"/>
        <v>-7.596728371536754E-2</v>
      </c>
    </row>
    <row r="4055" spans="13:15" x14ac:dyDescent="0.25">
      <c r="M4055" s="20">
        <v>4054</v>
      </c>
      <c r="N4055" s="16">
        <v>170.06073889137875</v>
      </c>
      <c r="O4055" s="41">
        <f t="shared" si="73"/>
        <v>0.10149131228043484</v>
      </c>
    </row>
    <row r="4056" spans="13:15" x14ac:dyDescent="0.25">
      <c r="M4056" s="20">
        <v>4055</v>
      </c>
      <c r="N4056" s="16">
        <v>293.38901232245178</v>
      </c>
      <c r="O4056" s="41">
        <f t="shared" si="73"/>
        <v>0.9002942730839858</v>
      </c>
    </row>
    <row r="4057" spans="13:15" x14ac:dyDescent="0.25">
      <c r="M4057" s="20">
        <v>4056</v>
      </c>
      <c r="N4057" s="16">
        <v>309.89537247444957</v>
      </c>
      <c r="O4057" s="41">
        <f t="shared" si="73"/>
        <v>1.0072067352038316</v>
      </c>
    </row>
    <row r="4058" spans="13:15" x14ac:dyDescent="0.25">
      <c r="M4058" s="20">
        <v>4057</v>
      </c>
      <c r="N4058" s="16">
        <v>255.55311060563227</v>
      </c>
      <c r="O4058" s="41">
        <f t="shared" si="73"/>
        <v>0.65522937859359809</v>
      </c>
    </row>
    <row r="4059" spans="13:15" x14ac:dyDescent="0.25">
      <c r="M4059" s="20">
        <v>4058</v>
      </c>
      <c r="N4059" s="16">
        <v>115.11351273961512</v>
      </c>
      <c r="O4059" s="41">
        <f t="shared" si="73"/>
        <v>-0.25440442611650216</v>
      </c>
    </row>
    <row r="4060" spans="13:15" x14ac:dyDescent="0.25">
      <c r="M4060" s="20">
        <v>4059</v>
      </c>
      <c r="N4060" s="16">
        <v>189.59595278384825</v>
      </c>
      <c r="O4060" s="41">
        <f t="shared" si="73"/>
        <v>0.22802180089508872</v>
      </c>
    </row>
    <row r="4061" spans="13:15" x14ac:dyDescent="0.25">
      <c r="M4061" s="20">
        <v>4060</v>
      </c>
      <c r="N4061" s="16">
        <v>197.36938758334267</v>
      </c>
      <c r="O4061" s="41">
        <f t="shared" si="73"/>
        <v>0.27837069949472637</v>
      </c>
    </row>
    <row r="4062" spans="13:15" x14ac:dyDescent="0.25">
      <c r="M4062" s="20">
        <v>4061</v>
      </c>
      <c r="N4062" s="16">
        <v>283.78805455928858</v>
      </c>
      <c r="O4062" s="41">
        <f t="shared" si="73"/>
        <v>0.83810842328328383</v>
      </c>
    </row>
    <row r="4063" spans="13:15" x14ac:dyDescent="0.25">
      <c r="M4063" s="20">
        <v>4062</v>
      </c>
      <c r="N4063" s="16">
        <v>254.24000725939388</v>
      </c>
      <c r="O4063" s="41">
        <f t="shared" si="73"/>
        <v>0.64672434717107929</v>
      </c>
    </row>
    <row r="4064" spans="13:15" x14ac:dyDescent="0.25">
      <c r="M4064" s="20">
        <v>4063</v>
      </c>
      <c r="N4064" s="16">
        <v>240.90478614226691</v>
      </c>
      <c r="O4064" s="41">
        <f t="shared" si="73"/>
        <v>0.56035150001300682</v>
      </c>
    </row>
    <row r="4065" spans="13:15" x14ac:dyDescent="0.25">
      <c r="M4065" s="20">
        <v>4064</v>
      </c>
      <c r="N4065" s="16">
        <v>126.69319055041325</v>
      </c>
      <c r="O4065" s="41">
        <f t="shared" si="73"/>
        <v>-0.1794023145724174</v>
      </c>
    </row>
    <row r="4066" spans="13:15" x14ac:dyDescent="0.25">
      <c r="M4066" s="20">
        <v>4065</v>
      </c>
      <c r="N4066" s="16">
        <v>190.38947305733765</v>
      </c>
      <c r="O4066" s="41">
        <f t="shared" si="73"/>
        <v>0.23316146859890385</v>
      </c>
    </row>
    <row r="4067" spans="13:15" x14ac:dyDescent="0.25">
      <c r="M4067" s="20">
        <v>4066</v>
      </c>
      <c r="N4067" s="16">
        <v>124.72374747094611</v>
      </c>
      <c r="O4067" s="41">
        <f t="shared" si="73"/>
        <v>-0.19215848896167176</v>
      </c>
    </row>
    <row r="4068" spans="13:15" x14ac:dyDescent="0.25">
      <c r="M4068" s="20">
        <v>4067</v>
      </c>
      <c r="N4068" s="16">
        <v>216.82195366577099</v>
      </c>
      <c r="O4068" s="41">
        <f t="shared" si="73"/>
        <v>0.40436587440127325</v>
      </c>
    </row>
    <row r="4069" spans="13:15" x14ac:dyDescent="0.25">
      <c r="M4069" s="20">
        <v>4068</v>
      </c>
      <c r="N4069" s="16">
        <v>156.11878547724194</v>
      </c>
      <c r="O4069" s="41">
        <f t="shared" si="73"/>
        <v>1.1188631826370532E-2</v>
      </c>
    </row>
    <row r="4070" spans="13:15" x14ac:dyDescent="0.25">
      <c r="M4070" s="20">
        <v>4069</v>
      </c>
      <c r="N4070" s="16">
        <v>156.04089974956287</v>
      </c>
      <c r="O4070" s="41">
        <f t="shared" si="73"/>
        <v>1.0684162347122106E-2</v>
      </c>
    </row>
    <row r="4071" spans="13:15" x14ac:dyDescent="0.25">
      <c r="M4071" s="20">
        <v>4070</v>
      </c>
      <c r="N4071" s="16">
        <v>75.095354982384677</v>
      </c>
      <c r="O4071" s="41">
        <f t="shared" si="73"/>
        <v>-0.51360389443829857</v>
      </c>
    </row>
    <row r="4072" spans="13:15" x14ac:dyDescent="0.25">
      <c r="M4072" s="20">
        <v>4071</v>
      </c>
      <c r="N4072" s="16">
        <v>253.50666115062387</v>
      </c>
      <c r="O4072" s="41">
        <f t="shared" si="73"/>
        <v>0.64197443032977497</v>
      </c>
    </row>
    <row r="4073" spans="13:15" x14ac:dyDescent="0.25">
      <c r="M4073" s="20">
        <v>4072</v>
      </c>
      <c r="N4073" s="16">
        <v>131.01633310474472</v>
      </c>
      <c r="O4073" s="41">
        <f t="shared" si="73"/>
        <v>-0.15140111925603406</v>
      </c>
    </row>
    <row r="4074" spans="13:15" x14ac:dyDescent="0.25">
      <c r="M4074" s="20">
        <v>4073</v>
      </c>
      <c r="N4074" s="16">
        <v>166.36413718931257</v>
      </c>
      <c r="O4074" s="41">
        <f t="shared" si="73"/>
        <v>7.7548251193374051E-2</v>
      </c>
    </row>
    <row r="4075" spans="13:15" x14ac:dyDescent="0.25">
      <c r="M4075" s="20">
        <v>4074</v>
      </c>
      <c r="N4075" s="16">
        <v>353.24852031775657</v>
      </c>
      <c r="O4075" s="41">
        <f t="shared" si="73"/>
        <v>1.2880070893638402</v>
      </c>
    </row>
    <row r="4076" spans="13:15" x14ac:dyDescent="0.25">
      <c r="M4076" s="20">
        <v>4075</v>
      </c>
      <c r="N4076" s="16">
        <v>244.29980204613824</v>
      </c>
      <c r="O4076" s="41">
        <f t="shared" si="73"/>
        <v>0.58234117586380219</v>
      </c>
    </row>
    <row r="4077" spans="13:15" x14ac:dyDescent="0.25">
      <c r="M4077" s="20">
        <v>4076</v>
      </c>
      <c r="N4077" s="16">
        <v>69.734949951422465</v>
      </c>
      <c r="O4077" s="41">
        <f t="shared" si="73"/>
        <v>-0.54832348704033063</v>
      </c>
    </row>
    <row r="4078" spans="13:15" x14ac:dyDescent="0.25">
      <c r="M4078" s="20">
        <v>4077</v>
      </c>
      <c r="N4078" s="16">
        <v>309.1620768963819</v>
      </c>
      <c r="O4078" s="41">
        <f t="shared" si="73"/>
        <v>1.0024571456522358</v>
      </c>
    </row>
    <row r="4079" spans="13:15" x14ac:dyDescent="0.25">
      <c r="M4079" s="20">
        <v>4078</v>
      </c>
      <c r="N4079" s="16">
        <v>175.95588474044013</v>
      </c>
      <c r="O4079" s="41">
        <f t="shared" si="73"/>
        <v>0.13967444602251899</v>
      </c>
    </row>
    <row r="4080" spans="13:15" x14ac:dyDescent="0.25">
      <c r="M4080" s="20">
        <v>4079</v>
      </c>
      <c r="N4080" s="16">
        <v>212.5822435165957</v>
      </c>
      <c r="O4080" s="41">
        <f t="shared" si="73"/>
        <v>0.37690507465203416</v>
      </c>
    </row>
    <row r="4081" spans="13:15" x14ac:dyDescent="0.25">
      <c r="M4081" s="20">
        <v>4080</v>
      </c>
      <c r="N4081" s="16">
        <v>175.24276422853819</v>
      </c>
      <c r="O4081" s="41">
        <f t="shared" si="73"/>
        <v>0.13505553131245973</v>
      </c>
    </row>
    <row r="4082" spans="13:15" x14ac:dyDescent="0.25">
      <c r="M4082" s="20">
        <v>4081</v>
      </c>
      <c r="N4082" s="16">
        <v>172.33537367166738</v>
      </c>
      <c r="O4082" s="41">
        <f t="shared" si="73"/>
        <v>0.11622422750491324</v>
      </c>
    </row>
    <row r="4083" spans="13:15" x14ac:dyDescent="0.25">
      <c r="M4083" s="20">
        <v>4082</v>
      </c>
      <c r="N4083" s="16">
        <v>167.18985278098009</v>
      </c>
      <c r="O4083" s="41">
        <f t="shared" si="73"/>
        <v>8.289644946985697E-2</v>
      </c>
    </row>
    <row r="4084" spans="13:15" x14ac:dyDescent="0.25">
      <c r="M4084" s="20">
        <v>4083</v>
      </c>
      <c r="N4084" s="16">
        <v>141.10319595284605</v>
      </c>
      <c r="O4084" s="41">
        <f t="shared" si="73"/>
        <v>-8.6068039629439874E-2</v>
      </c>
    </row>
    <row r="4085" spans="13:15" x14ac:dyDescent="0.25">
      <c r="M4085" s="20">
        <v>4084</v>
      </c>
      <c r="N4085" s="16">
        <v>165.82739258396981</v>
      </c>
      <c r="O4085" s="41">
        <f t="shared" si="73"/>
        <v>7.4071731430184862E-2</v>
      </c>
    </row>
    <row r="4086" spans="13:15" x14ac:dyDescent="0.25">
      <c r="M4086" s="20">
        <v>4085</v>
      </c>
      <c r="N4086" s="16">
        <v>239.06933683957769</v>
      </c>
      <c r="O4086" s="41">
        <f t="shared" si="73"/>
        <v>0.54846320954559502</v>
      </c>
    </row>
    <row r="4087" spans="13:15" x14ac:dyDescent="0.25">
      <c r="M4087" s="20">
        <v>4086</v>
      </c>
      <c r="N4087" s="16">
        <v>217.63043252157274</v>
      </c>
      <c r="O4087" s="41">
        <f t="shared" si="73"/>
        <v>0.40960242953818149</v>
      </c>
    </row>
    <row r="4088" spans="13:15" x14ac:dyDescent="0.25">
      <c r="M4088" s="20">
        <v>4087</v>
      </c>
      <c r="N4088" s="16">
        <v>133.41809730304882</v>
      </c>
      <c r="O4088" s="41">
        <f t="shared" si="73"/>
        <v>-0.13584478088055574</v>
      </c>
    </row>
    <row r="4089" spans="13:15" x14ac:dyDescent="0.25">
      <c r="M4089" s="20">
        <v>4088</v>
      </c>
      <c r="N4089" s="16">
        <v>212.03218112428618</v>
      </c>
      <c r="O4089" s="41">
        <f t="shared" si="73"/>
        <v>0.37334229496348947</v>
      </c>
    </row>
    <row r="4090" spans="13:15" x14ac:dyDescent="0.25">
      <c r="M4090" s="20">
        <v>4089</v>
      </c>
      <c r="N4090" s="16">
        <v>149.14437506008693</v>
      </c>
      <c r="O4090" s="41">
        <f t="shared" si="73"/>
        <v>-3.3984948700532924E-2</v>
      </c>
    </row>
    <row r="4091" spans="13:15" x14ac:dyDescent="0.25">
      <c r="M4091" s="20">
        <v>4090</v>
      </c>
      <c r="N4091" s="16">
        <v>225.587926718316</v>
      </c>
      <c r="O4091" s="41">
        <f t="shared" si="73"/>
        <v>0.46114348941110794</v>
      </c>
    </row>
    <row r="4092" spans="13:15" x14ac:dyDescent="0.25">
      <c r="M4092" s="20">
        <v>4091</v>
      </c>
      <c r="N4092" s="16">
        <v>227.92553100063066</v>
      </c>
      <c r="O4092" s="41">
        <f t="shared" si="73"/>
        <v>0.47628426102779331</v>
      </c>
    </row>
    <row r="4093" spans="13:15" x14ac:dyDescent="0.25">
      <c r="M4093" s="20">
        <v>4092</v>
      </c>
      <c r="N4093" s="16">
        <v>101.5738532010653</v>
      </c>
      <c r="O4093" s="41">
        <f t="shared" si="73"/>
        <v>-0.34210143043490226</v>
      </c>
    </row>
    <row r="4094" spans="13:15" x14ac:dyDescent="0.25">
      <c r="M4094" s="20">
        <v>4093</v>
      </c>
      <c r="N4094" s="16">
        <v>187.38014949261557</v>
      </c>
      <c r="O4094" s="41">
        <f t="shared" si="73"/>
        <v>0.21366993996042516</v>
      </c>
    </row>
    <row r="4095" spans="13:15" x14ac:dyDescent="0.25">
      <c r="M4095" s="20">
        <v>4094</v>
      </c>
      <c r="N4095" s="16">
        <v>191.66342271244062</v>
      </c>
      <c r="O4095" s="41">
        <f t="shared" si="73"/>
        <v>0.24141289974360136</v>
      </c>
    </row>
    <row r="4096" spans="13:15" x14ac:dyDescent="0.25">
      <c r="M4096" s="20">
        <v>4095</v>
      </c>
      <c r="N4096" s="16">
        <v>126.32711286473781</v>
      </c>
      <c r="O4096" s="41">
        <f t="shared" si="73"/>
        <v>-0.18177341676225778</v>
      </c>
    </row>
    <row r="4097" spans="13:15" x14ac:dyDescent="0.25">
      <c r="M4097" s="20">
        <v>4096</v>
      </c>
      <c r="N4097" s="16">
        <v>160.2800728069046</v>
      </c>
      <c r="O4097" s="41">
        <f t="shared" si="73"/>
        <v>3.8141483327584602E-2</v>
      </c>
    </row>
    <row r="4098" spans="13:15" x14ac:dyDescent="0.25">
      <c r="M4098" s="20">
        <v>4097</v>
      </c>
      <c r="N4098" s="16">
        <v>264.44646164967276</v>
      </c>
      <c r="O4098" s="41">
        <f t="shared" si="73"/>
        <v>0.71283202677641944</v>
      </c>
    </row>
    <row r="4099" spans="13:15" x14ac:dyDescent="0.25">
      <c r="M4099" s="20">
        <v>4098</v>
      </c>
      <c r="N4099" s="16">
        <v>111.24527615939739</v>
      </c>
      <c r="O4099" s="41">
        <f t="shared" ref="O4099:O4162" si="74">N4099/$B$2-1</f>
        <v>-0.27945917428901645</v>
      </c>
    </row>
    <row r="4100" spans="13:15" x14ac:dyDescent="0.25">
      <c r="M4100" s="20">
        <v>4099</v>
      </c>
      <c r="N4100" s="16">
        <v>149.3468647052606</v>
      </c>
      <c r="O4100" s="41">
        <f t="shared" si="74"/>
        <v>-3.2673413854574118E-2</v>
      </c>
    </row>
    <row r="4101" spans="13:15" x14ac:dyDescent="0.25">
      <c r="M4101" s="20">
        <v>4100</v>
      </c>
      <c r="N4101" s="16">
        <v>234.79599644855389</v>
      </c>
      <c r="O4101" s="41">
        <f t="shared" si="74"/>
        <v>0.52078458515636261</v>
      </c>
    </row>
    <row r="4102" spans="13:15" x14ac:dyDescent="0.25">
      <c r="M4102" s="20">
        <v>4101</v>
      </c>
      <c r="N4102" s="16">
        <v>216.37809257496812</v>
      </c>
      <c r="O4102" s="41">
        <f t="shared" si="74"/>
        <v>0.40149096548010865</v>
      </c>
    </row>
    <row r="4103" spans="13:15" x14ac:dyDescent="0.25">
      <c r="M4103" s="20">
        <v>4102</v>
      </c>
      <c r="N4103" s="16">
        <v>131.70738522157396</v>
      </c>
      <c r="O4103" s="41">
        <f t="shared" si="74"/>
        <v>-0.14692514256686662</v>
      </c>
    </row>
    <row r="4104" spans="13:15" x14ac:dyDescent="0.25">
      <c r="M4104" s="20">
        <v>4103</v>
      </c>
      <c r="N4104" s="16">
        <v>211.28285741775898</v>
      </c>
      <c r="O4104" s="41">
        <f t="shared" si="74"/>
        <v>0.36848889047867961</v>
      </c>
    </row>
    <row r="4105" spans="13:15" x14ac:dyDescent="0.25">
      <c r="M4105" s="20">
        <v>4104</v>
      </c>
      <c r="N4105" s="16">
        <v>286.79128140727261</v>
      </c>
      <c r="O4105" s="41">
        <f t="shared" si="74"/>
        <v>0.85756046320400103</v>
      </c>
    </row>
    <row r="4106" spans="13:15" x14ac:dyDescent="0.25">
      <c r="M4106" s="20">
        <v>4105</v>
      </c>
      <c r="N4106" s="16">
        <v>438.88205474947586</v>
      </c>
      <c r="O4106" s="41">
        <f t="shared" si="74"/>
        <v>1.8426594731609809</v>
      </c>
    </row>
    <row r="4107" spans="13:15" x14ac:dyDescent="0.25">
      <c r="M4107" s="20">
        <v>4106</v>
      </c>
      <c r="N4107" s="16">
        <v>188.30371953374384</v>
      </c>
      <c r="O4107" s="41">
        <f t="shared" si="74"/>
        <v>0.21965194605552418</v>
      </c>
    </row>
    <row r="4108" spans="13:15" x14ac:dyDescent="0.25">
      <c r="M4108" s="20">
        <v>4107</v>
      </c>
      <c r="N4108" s="16">
        <v>155.02489105227767</v>
      </c>
      <c r="O4108" s="41">
        <f t="shared" si="74"/>
        <v>4.1034267784272327E-3</v>
      </c>
    </row>
    <row r="4109" spans="13:15" x14ac:dyDescent="0.25">
      <c r="M4109" s="20">
        <v>4108</v>
      </c>
      <c r="N4109" s="16">
        <v>184.33699670666641</v>
      </c>
      <c r="O4109" s="41">
        <f t="shared" si="74"/>
        <v>0.19395929788326716</v>
      </c>
    </row>
    <row r="4110" spans="13:15" x14ac:dyDescent="0.25">
      <c r="M4110" s="20">
        <v>4109</v>
      </c>
      <c r="N4110" s="16">
        <v>221.37139176541882</v>
      </c>
      <c r="O4110" s="41">
        <f t="shared" si="74"/>
        <v>0.43383279648562589</v>
      </c>
    </row>
    <row r="4111" spans="13:15" x14ac:dyDescent="0.25">
      <c r="M4111" s="20">
        <v>4110</v>
      </c>
      <c r="N4111" s="16">
        <v>156.55388647569561</v>
      </c>
      <c r="O4111" s="41">
        <f t="shared" si="74"/>
        <v>1.4006801222114396E-2</v>
      </c>
    </row>
    <row r="4112" spans="13:15" x14ac:dyDescent="0.25">
      <c r="M4112" s="20">
        <v>4111</v>
      </c>
      <c r="N4112" s="16">
        <v>189.63363834073539</v>
      </c>
      <c r="O4112" s="41">
        <f t="shared" si="74"/>
        <v>0.22826589199912739</v>
      </c>
    </row>
    <row r="4113" spans="13:15" x14ac:dyDescent="0.25">
      <c r="M4113" s="20">
        <v>4112</v>
      </c>
      <c r="N4113" s="16">
        <v>222.87140882473287</v>
      </c>
      <c r="O4113" s="41">
        <f t="shared" si="74"/>
        <v>0.44354847671774689</v>
      </c>
    </row>
    <row r="4114" spans="13:15" x14ac:dyDescent="0.25">
      <c r="M4114" s="20">
        <v>4113</v>
      </c>
      <c r="N4114" s="16">
        <v>231.89047142307689</v>
      </c>
      <c r="O4114" s="41">
        <f t="shared" si="74"/>
        <v>0.50196536448238649</v>
      </c>
    </row>
    <row r="4115" spans="13:15" x14ac:dyDescent="0.25">
      <c r="M4115" s="20">
        <v>4114</v>
      </c>
      <c r="N4115" s="16">
        <v>148.52535632471435</v>
      </c>
      <c r="O4115" s="41">
        <f t="shared" si="74"/>
        <v>-3.7994361829022494E-2</v>
      </c>
    </row>
    <row r="4116" spans="13:15" x14ac:dyDescent="0.25">
      <c r="M4116" s="20">
        <v>4115</v>
      </c>
      <c r="N4116" s="16">
        <v>110.76729740062042</v>
      </c>
      <c r="O4116" s="41">
        <f t="shared" si="74"/>
        <v>-0.28255506493185145</v>
      </c>
    </row>
    <row r="4117" spans="13:15" x14ac:dyDescent="0.25">
      <c r="M4117" s="20">
        <v>4116</v>
      </c>
      <c r="N4117" s="16">
        <v>155.02484582868539</v>
      </c>
      <c r="O4117" s="41">
        <f t="shared" si="74"/>
        <v>4.1031338631176695E-3</v>
      </c>
    </row>
    <row r="4118" spans="13:15" x14ac:dyDescent="0.25">
      <c r="M4118" s="20">
        <v>4117</v>
      </c>
      <c r="N4118" s="16">
        <v>170.94884390596016</v>
      </c>
      <c r="O4118" s="41">
        <f t="shared" si="74"/>
        <v>0.10724360974974623</v>
      </c>
    </row>
    <row r="4119" spans="13:15" x14ac:dyDescent="0.25">
      <c r="M4119" s="20">
        <v>4118</v>
      </c>
      <c r="N4119" s="16">
        <v>263.5090193474349</v>
      </c>
      <c r="O4119" s="41">
        <f t="shared" si="74"/>
        <v>0.70676016940116315</v>
      </c>
    </row>
    <row r="4120" spans="13:15" x14ac:dyDescent="0.25">
      <c r="M4120" s="20">
        <v>4119</v>
      </c>
      <c r="N4120" s="16">
        <v>334.40019892621399</v>
      </c>
      <c r="O4120" s="41">
        <f t="shared" si="74"/>
        <v>1.1659256354127656</v>
      </c>
    </row>
    <row r="4121" spans="13:15" x14ac:dyDescent="0.25">
      <c r="M4121" s="20">
        <v>4120</v>
      </c>
      <c r="N4121" s="16">
        <v>131.76262060916042</v>
      </c>
      <c r="O4121" s="41">
        <f t="shared" si="74"/>
        <v>-0.14656738039345985</v>
      </c>
    </row>
    <row r="4122" spans="13:15" x14ac:dyDescent="0.25">
      <c r="M4122" s="20">
        <v>4121</v>
      </c>
      <c r="N4122" s="16">
        <v>144.0668594195235</v>
      </c>
      <c r="O4122" s="41">
        <f t="shared" si="74"/>
        <v>-6.6872253568830087E-2</v>
      </c>
    </row>
    <row r="4123" spans="13:15" x14ac:dyDescent="0.25">
      <c r="M4123" s="20">
        <v>4122</v>
      </c>
      <c r="N4123" s="16">
        <v>132.10878372799863</v>
      </c>
      <c r="O4123" s="41">
        <f t="shared" si="74"/>
        <v>-0.14432526577889426</v>
      </c>
    </row>
    <row r="4124" spans="13:15" x14ac:dyDescent="0.25">
      <c r="M4124" s="20">
        <v>4123</v>
      </c>
      <c r="N4124" s="16">
        <v>179.04833544237843</v>
      </c>
      <c r="O4124" s="41">
        <f t="shared" si="74"/>
        <v>0.15970439299350248</v>
      </c>
    </row>
    <row r="4125" spans="13:15" x14ac:dyDescent="0.25">
      <c r="M4125" s="20">
        <v>4124</v>
      </c>
      <c r="N4125" s="16">
        <v>205.70090323465732</v>
      </c>
      <c r="O4125" s="41">
        <f t="shared" si="74"/>
        <v>0.33233431371795485</v>
      </c>
    </row>
    <row r="4126" spans="13:15" x14ac:dyDescent="0.25">
      <c r="M4126" s="20">
        <v>4125</v>
      </c>
      <c r="N4126" s="16">
        <v>273.63817555774085</v>
      </c>
      <c r="O4126" s="41">
        <f t="shared" si="74"/>
        <v>0.77236718510106406</v>
      </c>
    </row>
    <row r="4127" spans="13:15" x14ac:dyDescent="0.25">
      <c r="M4127" s="20">
        <v>4126</v>
      </c>
      <c r="N4127" s="16">
        <v>223.2026082914409</v>
      </c>
      <c r="O4127" s="41">
        <f t="shared" si="74"/>
        <v>0.44569367106177382</v>
      </c>
    </row>
    <row r="4128" spans="13:15" x14ac:dyDescent="0.25">
      <c r="M4128" s="20">
        <v>4127</v>
      </c>
      <c r="N4128" s="16">
        <v>294.27006872859818</v>
      </c>
      <c r="O4128" s="41">
        <f t="shared" si="74"/>
        <v>0.90600091638875901</v>
      </c>
    </row>
    <row r="4129" spans="13:15" x14ac:dyDescent="0.25">
      <c r="M4129" s="20">
        <v>4128</v>
      </c>
      <c r="N4129" s="16">
        <v>168.09652318667395</v>
      </c>
      <c r="O4129" s="41">
        <f t="shared" si="74"/>
        <v>8.876899584054776E-2</v>
      </c>
    </row>
    <row r="4130" spans="13:15" x14ac:dyDescent="0.25">
      <c r="M4130" s="20">
        <v>4129</v>
      </c>
      <c r="N4130" s="16">
        <v>280.43840938407129</v>
      </c>
      <c r="O4130" s="41">
        <f t="shared" si="74"/>
        <v>0.81641261575136115</v>
      </c>
    </row>
    <row r="4131" spans="13:15" x14ac:dyDescent="0.25">
      <c r="M4131" s="20">
        <v>4130</v>
      </c>
      <c r="N4131" s="16">
        <v>144.85247051001707</v>
      </c>
      <c r="O4131" s="41">
        <f t="shared" si="74"/>
        <v>-6.1783814010993421E-2</v>
      </c>
    </row>
    <row r="4132" spans="13:15" x14ac:dyDescent="0.25">
      <c r="M4132" s="20">
        <v>4131</v>
      </c>
      <c r="N4132" s="16">
        <v>305.02875539377885</v>
      </c>
      <c r="O4132" s="41">
        <f t="shared" si="74"/>
        <v>0.97568543011307662</v>
      </c>
    </row>
    <row r="4133" spans="13:15" x14ac:dyDescent="0.25">
      <c r="M4133" s="20">
        <v>4132</v>
      </c>
      <c r="N4133" s="16">
        <v>307.70957421468415</v>
      </c>
      <c r="O4133" s="41">
        <f t="shared" si="74"/>
        <v>0.99304921825297843</v>
      </c>
    </row>
    <row r="4134" spans="13:15" x14ac:dyDescent="0.25">
      <c r="M4134" s="20">
        <v>4133</v>
      </c>
      <c r="N4134" s="16">
        <v>188.44112055852162</v>
      </c>
      <c r="O4134" s="41">
        <f t="shared" si="74"/>
        <v>0.22054189888107212</v>
      </c>
    </row>
    <row r="4135" spans="13:15" x14ac:dyDescent="0.25">
      <c r="M4135" s="20">
        <v>4134</v>
      </c>
      <c r="N4135" s="16">
        <v>293.32489201856896</v>
      </c>
      <c r="O4135" s="41">
        <f t="shared" si="74"/>
        <v>0.89987896289464908</v>
      </c>
    </row>
    <row r="4136" spans="13:15" x14ac:dyDescent="0.25">
      <c r="M4136" s="20">
        <v>4135</v>
      </c>
      <c r="N4136" s="16">
        <v>173.86114299204411</v>
      </c>
      <c r="O4136" s="41">
        <f t="shared" si="74"/>
        <v>0.12610670632921406</v>
      </c>
    </row>
    <row r="4137" spans="13:15" x14ac:dyDescent="0.25">
      <c r="M4137" s="20">
        <v>4136</v>
      </c>
      <c r="N4137" s="16">
        <v>221.2619841690873</v>
      </c>
      <c r="O4137" s="41">
        <f t="shared" si="74"/>
        <v>0.43312415839759755</v>
      </c>
    </row>
    <row r="4138" spans="13:15" x14ac:dyDescent="0.25">
      <c r="M4138" s="20">
        <v>4137</v>
      </c>
      <c r="N4138" s="16">
        <v>209.89578107179668</v>
      </c>
      <c r="O4138" s="41">
        <f t="shared" si="74"/>
        <v>0.35950473249778891</v>
      </c>
    </row>
    <row r="4139" spans="13:15" x14ac:dyDescent="0.25">
      <c r="M4139" s="20">
        <v>4138</v>
      </c>
      <c r="N4139" s="16">
        <v>109.60109883263733</v>
      </c>
      <c r="O4139" s="41">
        <f t="shared" si="74"/>
        <v>-0.29010858727569899</v>
      </c>
    </row>
    <row r="4140" spans="13:15" x14ac:dyDescent="0.25">
      <c r="M4140" s="20">
        <v>4139</v>
      </c>
      <c r="N4140" s="16">
        <v>157.40434479797185</v>
      </c>
      <c r="O4140" s="41">
        <f t="shared" si="74"/>
        <v>1.9515259315091349E-2</v>
      </c>
    </row>
    <row r="4141" spans="13:15" x14ac:dyDescent="0.25">
      <c r="M4141" s="20">
        <v>4140</v>
      </c>
      <c r="N4141" s="16">
        <v>116.10410438792562</v>
      </c>
      <c r="O4141" s="41">
        <f t="shared" si="74"/>
        <v>-0.24798831795570853</v>
      </c>
    </row>
    <row r="4142" spans="13:15" x14ac:dyDescent="0.25">
      <c r="M4142" s="20">
        <v>4141</v>
      </c>
      <c r="N4142" s="16">
        <v>144.10375833137957</v>
      </c>
      <c r="O4142" s="41">
        <f t="shared" si="74"/>
        <v>-6.66332576012304E-2</v>
      </c>
    </row>
    <row r="4143" spans="13:15" x14ac:dyDescent="0.25">
      <c r="M4143" s="20">
        <v>4142</v>
      </c>
      <c r="N4143" s="16">
        <v>140.62663016135824</v>
      </c>
      <c r="O4143" s="41">
        <f t="shared" si="74"/>
        <v>-8.9154778417451119E-2</v>
      </c>
    </row>
    <row r="4144" spans="13:15" x14ac:dyDescent="0.25">
      <c r="M4144" s="20">
        <v>4143</v>
      </c>
      <c r="N4144" s="16">
        <v>173.29515945915364</v>
      </c>
      <c r="O4144" s="41">
        <f t="shared" si="74"/>
        <v>0.12244080467291907</v>
      </c>
    </row>
    <row r="4145" spans="13:15" x14ac:dyDescent="0.25">
      <c r="M4145" s="20">
        <v>4144</v>
      </c>
      <c r="N4145" s="16">
        <v>131.58047073455396</v>
      </c>
      <c r="O4145" s="41">
        <f t="shared" si="74"/>
        <v>-0.14774717359981626</v>
      </c>
    </row>
    <row r="4146" spans="13:15" x14ac:dyDescent="0.25">
      <c r="M4146" s="20">
        <v>4145</v>
      </c>
      <c r="N4146" s="16">
        <v>246.44511291968567</v>
      </c>
      <c r="O4146" s="41">
        <f t="shared" si="74"/>
        <v>0.59623645413177773</v>
      </c>
    </row>
    <row r="4147" spans="13:15" x14ac:dyDescent="0.25">
      <c r="M4147" s="20">
        <v>4146</v>
      </c>
      <c r="N4147" s="16">
        <v>199.22375935390889</v>
      </c>
      <c r="O4147" s="41">
        <f t="shared" si="74"/>
        <v>0.29038155166632262</v>
      </c>
    </row>
    <row r="4148" spans="13:15" x14ac:dyDescent="0.25">
      <c r="M4148" s="20">
        <v>4147</v>
      </c>
      <c r="N4148" s="16">
        <v>177.98803422353819</v>
      </c>
      <c r="O4148" s="41">
        <f t="shared" si="74"/>
        <v>0.15283677270344342</v>
      </c>
    </row>
    <row r="4149" spans="13:15" x14ac:dyDescent="0.25">
      <c r="M4149" s="20">
        <v>4148</v>
      </c>
      <c r="N4149" s="16">
        <v>282.54299392845184</v>
      </c>
      <c r="O4149" s="41">
        <f t="shared" si="74"/>
        <v>0.83004410769187009</v>
      </c>
    </row>
    <row r="4150" spans="13:15" x14ac:dyDescent="0.25">
      <c r="M4150" s="20">
        <v>4149</v>
      </c>
      <c r="N4150" s="16">
        <v>206.28500654447785</v>
      </c>
      <c r="O4150" s="41">
        <f t="shared" si="74"/>
        <v>0.33611757801185238</v>
      </c>
    </row>
    <row r="4151" spans="13:15" x14ac:dyDescent="0.25">
      <c r="M4151" s="20">
        <v>4150</v>
      </c>
      <c r="N4151" s="16">
        <v>114.75660359772201</v>
      </c>
      <c r="O4151" s="41">
        <f t="shared" si="74"/>
        <v>-0.25671614322199965</v>
      </c>
    </row>
    <row r="4152" spans="13:15" x14ac:dyDescent="0.25">
      <c r="M4152" s="20">
        <v>4151</v>
      </c>
      <c r="N4152" s="16">
        <v>142.64004302522869</v>
      </c>
      <c r="O4152" s="41">
        <f t="shared" si="74"/>
        <v>-7.611380969036885E-2</v>
      </c>
    </row>
    <row r="4153" spans="13:15" x14ac:dyDescent="0.25">
      <c r="M4153" s="20">
        <v>4152</v>
      </c>
      <c r="N4153" s="16">
        <v>92.495484737302419</v>
      </c>
      <c r="O4153" s="41">
        <f t="shared" si="74"/>
        <v>-0.40090244504711403</v>
      </c>
    </row>
    <row r="4154" spans="13:15" x14ac:dyDescent="0.25">
      <c r="M4154" s="20">
        <v>4153</v>
      </c>
      <c r="N4154" s="16">
        <v>136.56415701120878</v>
      </c>
      <c r="O4154" s="41">
        <f t="shared" si="74"/>
        <v>-0.11546760588387939</v>
      </c>
    </row>
    <row r="4155" spans="13:15" x14ac:dyDescent="0.25">
      <c r="M4155" s="20">
        <v>4154</v>
      </c>
      <c r="N4155" s="16">
        <v>199.76630353870578</v>
      </c>
      <c r="O4155" s="41">
        <f t="shared" si="74"/>
        <v>0.2938956355752711</v>
      </c>
    </row>
    <row r="4156" spans="13:15" x14ac:dyDescent="0.25">
      <c r="M4156" s="20">
        <v>4155</v>
      </c>
      <c r="N4156" s="16">
        <v>96.252470447917602</v>
      </c>
      <c r="O4156" s="41">
        <f t="shared" si="74"/>
        <v>-0.37656827392930203</v>
      </c>
    </row>
    <row r="4157" spans="13:15" x14ac:dyDescent="0.25">
      <c r="M4157" s="20">
        <v>4156</v>
      </c>
      <c r="N4157" s="16">
        <v>124.45727020635391</v>
      </c>
      <c r="O4157" s="41">
        <f t="shared" si="74"/>
        <v>-0.1938844745935232</v>
      </c>
    </row>
    <row r="4158" spans="13:15" x14ac:dyDescent="0.25">
      <c r="M4158" s="20">
        <v>4157</v>
      </c>
      <c r="N4158" s="16">
        <v>251.90844603824084</v>
      </c>
      <c r="O4158" s="41">
        <f t="shared" si="74"/>
        <v>0.63162271674249237</v>
      </c>
    </row>
    <row r="4159" spans="13:15" x14ac:dyDescent="0.25">
      <c r="M4159" s="20">
        <v>4158</v>
      </c>
      <c r="N4159" s="16">
        <v>183.41093549456414</v>
      </c>
      <c r="O4159" s="41">
        <f t="shared" si="74"/>
        <v>0.18796115635794974</v>
      </c>
    </row>
    <row r="4160" spans="13:15" x14ac:dyDescent="0.25">
      <c r="M4160" s="20">
        <v>4159</v>
      </c>
      <c r="N4160" s="16">
        <v>233.08855918618815</v>
      </c>
      <c r="O4160" s="41">
        <f t="shared" si="74"/>
        <v>0.50972543462567499</v>
      </c>
    </row>
    <row r="4161" spans="13:15" x14ac:dyDescent="0.25">
      <c r="M4161" s="20">
        <v>4160</v>
      </c>
      <c r="N4161" s="16">
        <v>376.00008704002818</v>
      </c>
      <c r="O4161" s="41">
        <f t="shared" si="74"/>
        <v>1.4353700447921218</v>
      </c>
    </row>
    <row r="4162" spans="13:15" x14ac:dyDescent="0.25">
      <c r="M4162" s="20">
        <v>4161</v>
      </c>
      <c r="N4162" s="16">
        <v>151.29724988114179</v>
      </c>
      <c r="O4162" s="41">
        <f t="shared" si="74"/>
        <v>-2.0040678392887923E-2</v>
      </c>
    </row>
    <row r="4163" spans="13:15" x14ac:dyDescent="0.25">
      <c r="M4163" s="20">
        <v>4162</v>
      </c>
      <c r="N4163" s="16">
        <v>136.84045586459374</v>
      </c>
      <c r="O4163" s="41">
        <f t="shared" ref="O4163:O4226" si="75">N4163/$B$2-1</f>
        <v>-0.113678005364791</v>
      </c>
    </row>
    <row r="4164" spans="13:15" x14ac:dyDescent="0.25">
      <c r="M4164" s="20">
        <v>4163</v>
      </c>
      <c r="N4164" s="16">
        <v>179.85668819724356</v>
      </c>
      <c r="O4164" s="41">
        <f t="shared" si="75"/>
        <v>0.1649401313687815</v>
      </c>
    </row>
    <row r="4165" spans="13:15" x14ac:dyDescent="0.25">
      <c r="M4165" s="20">
        <v>4164</v>
      </c>
      <c r="N4165" s="16">
        <v>208.18995452252176</v>
      </c>
      <c r="O4165" s="41">
        <f t="shared" si="75"/>
        <v>0.34845601463067566</v>
      </c>
    </row>
    <row r="4166" spans="13:15" x14ac:dyDescent="0.25">
      <c r="M4166" s="20">
        <v>4165</v>
      </c>
      <c r="N4166" s="16">
        <v>161.70325625272287</v>
      </c>
      <c r="O4166" s="41">
        <f t="shared" si="75"/>
        <v>4.7359508672937478E-2</v>
      </c>
    </row>
    <row r="4167" spans="13:15" x14ac:dyDescent="0.25">
      <c r="M4167" s="20">
        <v>4166</v>
      </c>
      <c r="N4167" s="16">
        <v>158.59980639646946</v>
      </c>
      <c r="O4167" s="41">
        <f t="shared" si="75"/>
        <v>2.7258319668081343E-2</v>
      </c>
    </row>
    <row r="4168" spans="13:15" x14ac:dyDescent="0.25">
      <c r="M4168" s="20">
        <v>4167</v>
      </c>
      <c r="N4168" s="16">
        <v>179.17735025844289</v>
      </c>
      <c r="O4168" s="41">
        <f t="shared" si="75"/>
        <v>0.16054002795532174</v>
      </c>
    </row>
    <row r="4169" spans="13:15" x14ac:dyDescent="0.25">
      <c r="M4169" s="20">
        <v>4168</v>
      </c>
      <c r="N4169" s="16">
        <v>192.87126295774863</v>
      </c>
      <c r="O4169" s="41">
        <f t="shared" si="75"/>
        <v>0.24923613716749138</v>
      </c>
    </row>
    <row r="4170" spans="13:15" x14ac:dyDescent="0.25">
      <c r="M4170" s="20">
        <v>4169</v>
      </c>
      <c r="N4170" s="16">
        <v>232.59939181003426</v>
      </c>
      <c r="O4170" s="41">
        <f t="shared" si="75"/>
        <v>0.50655707478790735</v>
      </c>
    </row>
    <row r="4171" spans="13:15" x14ac:dyDescent="0.25">
      <c r="M4171" s="20">
        <v>4170</v>
      </c>
      <c r="N4171" s="16">
        <v>116.98047989476017</v>
      </c>
      <c r="O4171" s="41">
        <f t="shared" si="75"/>
        <v>-0.24231199305340301</v>
      </c>
    </row>
    <row r="4172" spans="13:15" x14ac:dyDescent="0.25">
      <c r="M4172" s="20">
        <v>4171</v>
      </c>
      <c r="N4172" s="16">
        <v>248.10567577335388</v>
      </c>
      <c r="O4172" s="41">
        <f t="shared" si="75"/>
        <v>0.60699199693804196</v>
      </c>
    </row>
    <row r="4173" spans="13:15" x14ac:dyDescent="0.25">
      <c r="M4173" s="20">
        <v>4172</v>
      </c>
      <c r="N4173" s="16">
        <v>250.32330616702845</v>
      </c>
      <c r="O4173" s="41">
        <f t="shared" si="75"/>
        <v>0.62135569210016728</v>
      </c>
    </row>
    <row r="4174" spans="13:15" x14ac:dyDescent="0.25">
      <c r="M4174" s="20">
        <v>4173</v>
      </c>
      <c r="N4174" s="16">
        <v>230.01858993791248</v>
      </c>
      <c r="O4174" s="41">
        <f t="shared" si="75"/>
        <v>0.48984110107527434</v>
      </c>
    </row>
    <row r="4175" spans="13:15" x14ac:dyDescent="0.25">
      <c r="M4175" s="20">
        <v>4174</v>
      </c>
      <c r="N4175" s="16">
        <v>129.55407740724289</v>
      </c>
      <c r="O4175" s="41">
        <f t="shared" si="75"/>
        <v>-0.16087221739209245</v>
      </c>
    </row>
    <row r="4176" spans="13:15" x14ac:dyDescent="0.25">
      <c r="M4176" s="20">
        <v>4175</v>
      </c>
      <c r="N4176" s="16">
        <v>219.18175252200274</v>
      </c>
      <c r="O4176" s="41">
        <f t="shared" si="75"/>
        <v>0.4196504013050919</v>
      </c>
    </row>
    <row r="4177" spans="13:15" x14ac:dyDescent="0.25">
      <c r="M4177" s="20">
        <v>4176</v>
      </c>
      <c r="N4177" s="16">
        <v>98.987592355544535</v>
      </c>
      <c r="O4177" s="41">
        <f t="shared" si="75"/>
        <v>-0.35885276217203954</v>
      </c>
    </row>
    <row r="4178" spans="13:15" x14ac:dyDescent="0.25">
      <c r="M4178" s="20">
        <v>4177</v>
      </c>
      <c r="N4178" s="16">
        <v>74.945638931279703</v>
      </c>
      <c r="O4178" s="41">
        <f t="shared" si="75"/>
        <v>-0.51457361226191933</v>
      </c>
    </row>
    <row r="4179" spans="13:15" x14ac:dyDescent="0.25">
      <c r="M4179" s="20">
        <v>4178</v>
      </c>
      <c r="N4179" s="16">
        <v>274.52597722293694</v>
      </c>
      <c r="O4179" s="41">
        <f t="shared" si="75"/>
        <v>0.77811751776230342</v>
      </c>
    </row>
    <row r="4180" spans="13:15" x14ac:dyDescent="0.25">
      <c r="M4180" s="20">
        <v>4179</v>
      </c>
      <c r="N4180" s="16">
        <v>256.6605895293672</v>
      </c>
      <c r="O4180" s="41">
        <f t="shared" si="75"/>
        <v>0.66240257107165079</v>
      </c>
    </row>
    <row r="4181" spans="13:15" x14ac:dyDescent="0.25">
      <c r="M4181" s="20">
        <v>4180</v>
      </c>
      <c r="N4181" s="16">
        <v>110.17197446948107</v>
      </c>
      <c r="O4181" s="41">
        <f t="shared" si="75"/>
        <v>-0.28641099923465463</v>
      </c>
    </row>
    <row r="4182" spans="13:15" x14ac:dyDescent="0.25">
      <c r="M4182" s="20">
        <v>4181</v>
      </c>
      <c r="N4182" s="16">
        <v>214.60536108163245</v>
      </c>
      <c r="O4182" s="41">
        <f t="shared" si="75"/>
        <v>0.3900089011797625</v>
      </c>
    </row>
    <row r="4183" spans="13:15" x14ac:dyDescent="0.25">
      <c r="M4183" s="20">
        <v>4182</v>
      </c>
      <c r="N4183" s="16">
        <v>164.0917739476632</v>
      </c>
      <c r="O4183" s="41">
        <f t="shared" si="75"/>
        <v>6.2830048830270879E-2</v>
      </c>
    </row>
    <row r="4184" spans="13:15" x14ac:dyDescent="0.25">
      <c r="M4184" s="20">
        <v>4183</v>
      </c>
      <c r="N4184" s="16">
        <v>184.30902526039</v>
      </c>
      <c r="O4184" s="41">
        <f t="shared" si="75"/>
        <v>0.19377812552528351</v>
      </c>
    </row>
    <row r="4185" spans="13:15" x14ac:dyDescent="0.25">
      <c r="M4185" s="20">
        <v>4184</v>
      </c>
      <c r="N4185" s="16">
        <v>146.10596985819438</v>
      </c>
      <c r="O4185" s="41">
        <f t="shared" si="75"/>
        <v>-5.3664840455031171E-2</v>
      </c>
    </row>
    <row r="4186" spans="13:15" x14ac:dyDescent="0.25">
      <c r="M4186" s="20">
        <v>4185</v>
      </c>
      <c r="N4186" s="16">
        <v>130.1690938469369</v>
      </c>
      <c r="O4186" s="41">
        <f t="shared" si="75"/>
        <v>-0.15688872731878811</v>
      </c>
    </row>
    <row r="4187" spans="13:15" x14ac:dyDescent="0.25">
      <c r="M4187" s="20">
        <v>4186</v>
      </c>
      <c r="N4187" s="16">
        <v>265.70148902178892</v>
      </c>
      <c r="O4187" s="41">
        <f t="shared" si="75"/>
        <v>0.72096089741447478</v>
      </c>
    </row>
    <row r="4188" spans="13:15" x14ac:dyDescent="0.25">
      <c r="M4188" s="20">
        <v>4187</v>
      </c>
      <c r="N4188" s="16">
        <v>280.53585665438169</v>
      </c>
      <c r="O4188" s="41">
        <f t="shared" si="75"/>
        <v>0.81704378625168994</v>
      </c>
    </row>
    <row r="4189" spans="13:15" x14ac:dyDescent="0.25">
      <c r="M4189" s="20">
        <v>4188</v>
      </c>
      <c r="N4189" s="16">
        <v>306.21402100014876</v>
      </c>
      <c r="O4189" s="41">
        <f t="shared" si="75"/>
        <v>0.98336245055102234</v>
      </c>
    </row>
    <row r="4190" spans="13:15" x14ac:dyDescent="0.25">
      <c r="M4190" s="20">
        <v>4189</v>
      </c>
      <c r="N4190" s="16">
        <v>201.32332155650062</v>
      </c>
      <c r="O4190" s="41">
        <f t="shared" si="75"/>
        <v>0.30398051366556644</v>
      </c>
    </row>
    <row r="4191" spans="13:15" x14ac:dyDescent="0.25">
      <c r="M4191" s="20">
        <v>4190</v>
      </c>
      <c r="N4191" s="16">
        <v>97.473726607512006</v>
      </c>
      <c r="O4191" s="41">
        <f t="shared" si="75"/>
        <v>-0.36865814100484484</v>
      </c>
    </row>
    <row r="4192" spans="13:15" x14ac:dyDescent="0.25">
      <c r="M4192" s="20">
        <v>4191</v>
      </c>
      <c r="N4192" s="16">
        <v>265.85898484073329</v>
      </c>
      <c r="O4192" s="41">
        <f t="shared" si="75"/>
        <v>0.72198100515608887</v>
      </c>
    </row>
    <row r="4193" spans="13:15" x14ac:dyDescent="0.25">
      <c r="M4193" s="20">
        <v>4192</v>
      </c>
      <c r="N4193" s="16">
        <v>177.56070063680431</v>
      </c>
      <c r="O4193" s="41">
        <f t="shared" si="75"/>
        <v>0.15006891319453186</v>
      </c>
    </row>
    <row r="4194" spans="13:15" x14ac:dyDescent="0.25">
      <c r="M4194" s="20">
        <v>4193</v>
      </c>
      <c r="N4194" s="16">
        <v>147.5600332883314</v>
      </c>
      <c r="O4194" s="41">
        <f t="shared" si="75"/>
        <v>-4.4246804015570573E-2</v>
      </c>
    </row>
    <row r="4195" spans="13:15" x14ac:dyDescent="0.25">
      <c r="M4195" s="20">
        <v>4194</v>
      </c>
      <c r="N4195" s="16">
        <v>238.66878573315762</v>
      </c>
      <c r="O4195" s="41">
        <f t="shared" si="75"/>
        <v>0.54586882140684989</v>
      </c>
    </row>
    <row r="4196" spans="13:15" x14ac:dyDescent="0.25">
      <c r="M4196" s="20">
        <v>4195</v>
      </c>
      <c r="N4196" s="16">
        <v>139.73550483442537</v>
      </c>
      <c r="O4196" s="41">
        <f t="shared" si="75"/>
        <v>-9.4926638590283607E-2</v>
      </c>
    </row>
    <row r="4197" spans="13:15" x14ac:dyDescent="0.25">
      <c r="M4197" s="20">
        <v>4196</v>
      </c>
      <c r="N4197" s="16">
        <v>125.45903590261193</v>
      </c>
      <c r="O4197" s="41">
        <f t="shared" si="75"/>
        <v>-0.18739599160466858</v>
      </c>
    </row>
    <row r="4198" spans="13:15" x14ac:dyDescent="0.25">
      <c r="M4198" s="20">
        <v>4197</v>
      </c>
      <c r="N4198" s="16">
        <v>150.66276126114965</v>
      </c>
      <c r="O4198" s="41">
        <f t="shared" si="75"/>
        <v>-2.415029068328578E-2</v>
      </c>
    </row>
    <row r="4199" spans="13:15" x14ac:dyDescent="0.25">
      <c r="M4199" s="20">
        <v>4198</v>
      </c>
      <c r="N4199" s="16">
        <v>176.14680040193863</v>
      </c>
      <c r="O4199" s="41">
        <f t="shared" si="75"/>
        <v>0.14091101563811503</v>
      </c>
    </row>
    <row r="4200" spans="13:15" x14ac:dyDescent="0.25">
      <c r="M4200" s="20">
        <v>4199</v>
      </c>
      <c r="N4200" s="16">
        <v>216.11289814866902</v>
      </c>
      <c r="O4200" s="41">
        <f t="shared" si="75"/>
        <v>0.3997732888515233</v>
      </c>
    </row>
    <row r="4201" spans="13:15" x14ac:dyDescent="0.25">
      <c r="M4201" s="20">
        <v>4200</v>
      </c>
      <c r="N4201" s="16">
        <v>159.85727721782027</v>
      </c>
      <c r="O4201" s="41">
        <f t="shared" si="75"/>
        <v>3.540301664043044E-2</v>
      </c>
    </row>
    <row r="4202" spans="13:15" x14ac:dyDescent="0.25">
      <c r="M4202" s="20">
        <v>4201</v>
      </c>
      <c r="N4202" s="16">
        <v>185.38141492508356</v>
      </c>
      <c r="O4202" s="41">
        <f t="shared" si="75"/>
        <v>0.20072404324115189</v>
      </c>
    </row>
    <row r="4203" spans="13:15" x14ac:dyDescent="0.25">
      <c r="M4203" s="20">
        <v>4202</v>
      </c>
      <c r="N4203" s="16">
        <v>198.72818565784343</v>
      </c>
      <c r="O4203" s="41">
        <f t="shared" si="75"/>
        <v>0.28717169779664453</v>
      </c>
    </row>
    <row r="4204" spans="13:15" x14ac:dyDescent="0.25">
      <c r="M4204" s="20">
        <v>4203</v>
      </c>
      <c r="N4204" s="16">
        <v>263.55792259403086</v>
      </c>
      <c r="O4204" s="41">
        <f t="shared" si="75"/>
        <v>0.70707691800297989</v>
      </c>
    </row>
    <row r="4205" spans="13:15" x14ac:dyDescent="0.25">
      <c r="M4205" s="20">
        <v>4204</v>
      </c>
      <c r="N4205" s="16">
        <v>127.45393627297305</v>
      </c>
      <c r="O4205" s="41">
        <f t="shared" si="75"/>
        <v>-0.17447492915873097</v>
      </c>
    </row>
    <row r="4206" spans="13:15" x14ac:dyDescent="0.25">
      <c r="M4206" s="20">
        <v>4205</v>
      </c>
      <c r="N4206" s="16">
        <v>141.28258284654291</v>
      </c>
      <c r="O4206" s="41">
        <f t="shared" si="75"/>
        <v>-8.4906142378891825E-2</v>
      </c>
    </row>
    <row r="4207" spans="13:15" x14ac:dyDescent="0.25">
      <c r="M4207" s="20">
        <v>4206</v>
      </c>
      <c r="N4207" s="16">
        <v>115.05180920156077</v>
      </c>
      <c r="O4207" s="41">
        <f t="shared" si="75"/>
        <v>-0.25480408280120725</v>
      </c>
    </row>
    <row r="4208" spans="13:15" x14ac:dyDescent="0.25">
      <c r="M4208" s="20">
        <v>4207</v>
      </c>
      <c r="N4208" s="16">
        <v>216.56122258821694</v>
      </c>
      <c r="O4208" s="41">
        <f t="shared" si="75"/>
        <v>0.40267710709002014</v>
      </c>
    </row>
    <row r="4209" spans="13:15" x14ac:dyDescent="0.25">
      <c r="M4209" s="20">
        <v>4208</v>
      </c>
      <c r="N4209" s="16">
        <v>229.53443355635028</v>
      </c>
      <c r="O4209" s="41">
        <f t="shared" si="75"/>
        <v>0.4867051976824488</v>
      </c>
    </row>
    <row r="4210" spans="13:15" x14ac:dyDescent="0.25">
      <c r="M4210" s="20">
        <v>4209</v>
      </c>
      <c r="N4210" s="16">
        <v>141.74410544269978</v>
      </c>
      <c r="O4210" s="41">
        <f t="shared" si="75"/>
        <v>-8.191683906642877E-2</v>
      </c>
    </row>
    <row r="4211" spans="13:15" x14ac:dyDescent="0.25">
      <c r="M4211" s="20">
        <v>4210</v>
      </c>
      <c r="N4211" s="16">
        <v>172.21259171649356</v>
      </c>
      <c r="O4211" s="41">
        <f t="shared" si="75"/>
        <v>0.11542896307286155</v>
      </c>
    </row>
    <row r="4212" spans="13:15" x14ac:dyDescent="0.25">
      <c r="M4212" s="20">
        <v>4211</v>
      </c>
      <c r="N4212" s="16">
        <v>211.97887116272062</v>
      </c>
      <c r="O4212" s="41">
        <f t="shared" si="75"/>
        <v>0.37299700386393719</v>
      </c>
    </row>
    <row r="4213" spans="13:15" x14ac:dyDescent="0.25">
      <c r="M4213" s="20">
        <v>4212</v>
      </c>
      <c r="N4213" s="16">
        <v>165.46686209047542</v>
      </c>
      <c r="O4213" s="41">
        <f t="shared" si="75"/>
        <v>7.1736558662001793E-2</v>
      </c>
    </row>
    <row r="4214" spans="13:15" x14ac:dyDescent="0.25">
      <c r="M4214" s="20">
        <v>4213</v>
      </c>
      <c r="N4214" s="16">
        <v>152.28795494590668</v>
      </c>
      <c r="O4214" s="41">
        <f t="shared" si="75"/>
        <v>-1.3623835628446268E-2</v>
      </c>
    </row>
    <row r="4215" spans="13:15" x14ac:dyDescent="0.25">
      <c r="M4215" s="20">
        <v>4214</v>
      </c>
      <c r="N4215" s="16">
        <v>166.58248302425199</v>
      </c>
      <c r="O4215" s="41">
        <f t="shared" si="75"/>
        <v>7.8962487317633334E-2</v>
      </c>
    </row>
    <row r="4216" spans="13:15" x14ac:dyDescent="0.25">
      <c r="M4216" s="20">
        <v>4215</v>
      </c>
      <c r="N4216" s="16">
        <v>124.51162476480002</v>
      </c>
      <c r="O4216" s="41">
        <f t="shared" si="75"/>
        <v>-0.19353241759141016</v>
      </c>
    </row>
    <row r="4217" spans="13:15" x14ac:dyDescent="0.25">
      <c r="M4217" s="20">
        <v>4216</v>
      </c>
      <c r="N4217" s="16">
        <v>316.39385971861856</v>
      </c>
      <c r="O4217" s="41">
        <f t="shared" si="75"/>
        <v>1.0492977392126366</v>
      </c>
    </row>
    <row r="4218" spans="13:15" x14ac:dyDescent="0.25">
      <c r="M4218" s="20">
        <v>4217</v>
      </c>
      <c r="N4218" s="16">
        <v>181.49975931190949</v>
      </c>
      <c r="O4218" s="41">
        <f t="shared" si="75"/>
        <v>0.17558237936830023</v>
      </c>
    </row>
    <row r="4219" spans="13:15" x14ac:dyDescent="0.25">
      <c r="M4219" s="20">
        <v>4218</v>
      </c>
      <c r="N4219" s="16">
        <v>347.57260564492435</v>
      </c>
      <c r="O4219" s="41">
        <f t="shared" si="75"/>
        <v>1.2512439261427102</v>
      </c>
    </row>
    <row r="4220" spans="13:15" x14ac:dyDescent="0.25">
      <c r="M4220" s="20">
        <v>4219</v>
      </c>
      <c r="N4220" s="16">
        <v>146.28477967160993</v>
      </c>
      <c r="O4220" s="41">
        <f t="shared" si="75"/>
        <v>-5.2506680980294873E-2</v>
      </c>
    </row>
    <row r="4221" spans="13:15" x14ac:dyDescent="0.25">
      <c r="M4221" s="20">
        <v>4220</v>
      </c>
      <c r="N4221" s="16">
        <v>167.32685130197663</v>
      </c>
      <c r="O4221" s="41">
        <f t="shared" si="75"/>
        <v>8.37837952597007E-2</v>
      </c>
    </row>
    <row r="4222" spans="13:15" x14ac:dyDescent="0.25">
      <c r="M4222" s="20">
        <v>4221</v>
      </c>
      <c r="N4222" s="16">
        <v>175.35918636173437</v>
      </c>
      <c r="O4222" s="41">
        <f t="shared" si="75"/>
        <v>0.13580960288188093</v>
      </c>
    </row>
    <row r="4223" spans="13:15" x14ac:dyDescent="0.25">
      <c r="M4223" s="20">
        <v>4222</v>
      </c>
      <c r="N4223" s="16">
        <v>149.78984642565365</v>
      </c>
      <c r="O4223" s="41">
        <f t="shared" si="75"/>
        <v>-2.9804200656437629E-2</v>
      </c>
    </row>
    <row r="4224" spans="13:15" x14ac:dyDescent="0.25">
      <c r="M4224" s="20">
        <v>4223</v>
      </c>
      <c r="N4224" s="16">
        <v>348.27913921935379</v>
      </c>
      <c r="O4224" s="41">
        <f t="shared" si="75"/>
        <v>1.2558201769525197</v>
      </c>
    </row>
    <row r="4225" spans="13:15" x14ac:dyDescent="0.25">
      <c r="M4225" s="20">
        <v>4224</v>
      </c>
      <c r="N4225" s="16">
        <v>145.25264116459542</v>
      </c>
      <c r="O4225" s="41">
        <f t="shared" si="75"/>
        <v>-5.9191890076515152E-2</v>
      </c>
    </row>
    <row r="4226" spans="13:15" x14ac:dyDescent="0.25">
      <c r="M4226" s="20">
        <v>4225</v>
      </c>
      <c r="N4226" s="16">
        <v>207.42536914811691</v>
      </c>
      <c r="O4226" s="41">
        <f t="shared" si="75"/>
        <v>0.34350375961347535</v>
      </c>
    </row>
    <row r="4227" spans="13:15" x14ac:dyDescent="0.25">
      <c r="M4227" s="20">
        <v>4226</v>
      </c>
      <c r="N4227" s="16">
        <v>162.23898933022585</v>
      </c>
      <c r="O4227" s="41">
        <f t="shared" ref="O4227:O4290" si="76">N4227/$B$2-1</f>
        <v>5.082947672328042E-2</v>
      </c>
    </row>
    <row r="4228" spans="13:15" x14ac:dyDescent="0.25">
      <c r="M4228" s="20">
        <v>4227</v>
      </c>
      <c r="N4228" s="16">
        <v>144.84671860676528</v>
      </c>
      <c r="O4228" s="41">
        <f t="shared" si="76"/>
        <v>-6.1821069355773361E-2</v>
      </c>
    </row>
    <row r="4229" spans="13:15" x14ac:dyDescent="0.25">
      <c r="M4229" s="20">
        <v>4228</v>
      </c>
      <c r="N4229" s="16">
        <v>137.44372708693052</v>
      </c>
      <c r="O4229" s="41">
        <f t="shared" si="76"/>
        <v>-0.10977058961036923</v>
      </c>
    </row>
    <row r="4230" spans="13:15" x14ac:dyDescent="0.25">
      <c r="M4230" s="20">
        <v>4229</v>
      </c>
      <c r="N4230" s="16">
        <v>286.74220672020584</v>
      </c>
      <c r="O4230" s="41">
        <f t="shared" si="76"/>
        <v>0.85724260417428422</v>
      </c>
    </row>
    <row r="4231" spans="13:15" x14ac:dyDescent="0.25">
      <c r="M4231" s="20">
        <v>4230</v>
      </c>
      <c r="N4231" s="16">
        <v>334.18478340321076</v>
      </c>
      <c r="O4231" s="41">
        <f t="shared" si="76"/>
        <v>1.1645303790551536</v>
      </c>
    </row>
    <row r="4232" spans="13:15" x14ac:dyDescent="0.25">
      <c r="M4232" s="20">
        <v>4231</v>
      </c>
      <c r="N4232" s="16">
        <v>160.07674525709524</v>
      </c>
      <c r="O4232" s="41">
        <f t="shared" si="76"/>
        <v>3.6824521334344551E-2</v>
      </c>
    </row>
    <row r="4233" spans="13:15" x14ac:dyDescent="0.25">
      <c r="M4233" s="20">
        <v>4232</v>
      </c>
      <c r="N4233" s="16">
        <v>125.05412875752666</v>
      </c>
      <c r="O4233" s="41">
        <f t="shared" si="76"/>
        <v>-0.19001859400836962</v>
      </c>
    </row>
    <row r="4234" spans="13:15" x14ac:dyDescent="0.25">
      <c r="M4234" s="20">
        <v>4233</v>
      </c>
      <c r="N4234" s="16">
        <v>164.22820783269484</v>
      </c>
      <c r="O4234" s="41">
        <f t="shared" si="76"/>
        <v>6.371373744671871E-2</v>
      </c>
    </row>
    <row r="4235" spans="13:15" x14ac:dyDescent="0.25">
      <c r="M4235" s="20">
        <v>4234</v>
      </c>
      <c r="N4235" s="16">
        <v>251.24109600802089</v>
      </c>
      <c r="O4235" s="41">
        <f t="shared" si="76"/>
        <v>0.62730025957025304</v>
      </c>
    </row>
    <row r="4236" spans="13:15" x14ac:dyDescent="0.25">
      <c r="M4236" s="20">
        <v>4235</v>
      </c>
      <c r="N4236" s="16">
        <v>277.79385024367758</v>
      </c>
      <c r="O4236" s="41">
        <f t="shared" si="76"/>
        <v>0.79928368324792154</v>
      </c>
    </row>
    <row r="4237" spans="13:15" x14ac:dyDescent="0.25">
      <c r="M4237" s="20">
        <v>4236</v>
      </c>
      <c r="N4237" s="16">
        <v>196.49206368457135</v>
      </c>
      <c r="O4237" s="41">
        <f t="shared" si="76"/>
        <v>0.27268823181375357</v>
      </c>
    </row>
    <row r="4238" spans="13:15" x14ac:dyDescent="0.25">
      <c r="M4238" s="20">
        <v>4237</v>
      </c>
      <c r="N4238" s="16">
        <v>118.21066515874641</v>
      </c>
      <c r="O4238" s="41">
        <f t="shared" si="76"/>
        <v>-0.23434402590466707</v>
      </c>
    </row>
    <row r="4239" spans="13:15" x14ac:dyDescent="0.25">
      <c r="M4239" s="20">
        <v>4238</v>
      </c>
      <c r="N4239" s="16">
        <v>154.9436034322392</v>
      </c>
      <c r="O4239" s="41">
        <f t="shared" si="76"/>
        <v>3.5769230842059851E-3</v>
      </c>
    </row>
    <row r="4240" spans="13:15" x14ac:dyDescent="0.25">
      <c r="M4240" s="20">
        <v>4239</v>
      </c>
      <c r="N4240" s="16">
        <v>217.25444651194084</v>
      </c>
      <c r="O4240" s="41">
        <f t="shared" si="76"/>
        <v>0.40716715067341624</v>
      </c>
    </row>
    <row r="4241" spans="13:15" x14ac:dyDescent="0.25">
      <c r="M4241" s="20">
        <v>4240</v>
      </c>
      <c r="N4241" s="16">
        <v>264.9667857742906</v>
      </c>
      <c r="O4241" s="41">
        <f t="shared" si="76"/>
        <v>0.71620219032253085</v>
      </c>
    </row>
    <row r="4242" spans="13:15" x14ac:dyDescent="0.25">
      <c r="M4242" s="20">
        <v>4241</v>
      </c>
      <c r="N4242" s="16">
        <v>165.09811401995637</v>
      </c>
      <c r="O4242" s="41">
        <f t="shared" si="76"/>
        <v>6.9348160265377601E-2</v>
      </c>
    </row>
    <row r="4243" spans="13:15" x14ac:dyDescent="0.25">
      <c r="M4243" s="20">
        <v>4242</v>
      </c>
      <c r="N4243" s="16">
        <v>102.07519528008743</v>
      </c>
      <c r="O4243" s="41">
        <f t="shared" si="76"/>
        <v>-0.33885421448062958</v>
      </c>
    </row>
    <row r="4244" spans="13:15" x14ac:dyDescent="0.25">
      <c r="M4244" s="20">
        <v>4243</v>
      </c>
      <c r="N4244" s="16">
        <v>319.43143921532555</v>
      </c>
      <c r="O4244" s="41">
        <f t="shared" si="76"/>
        <v>1.0689722828362593</v>
      </c>
    </row>
    <row r="4245" spans="13:15" x14ac:dyDescent="0.25">
      <c r="M4245" s="20">
        <v>4244</v>
      </c>
      <c r="N4245" s="16">
        <v>109.49994758771564</v>
      </c>
      <c r="O4245" s="41">
        <f t="shared" si="76"/>
        <v>-0.29076374859179066</v>
      </c>
    </row>
    <row r="4246" spans="13:15" x14ac:dyDescent="0.25">
      <c r="M4246" s="20">
        <v>4245</v>
      </c>
      <c r="N4246" s="16">
        <v>204.18836008322467</v>
      </c>
      <c r="O4246" s="41">
        <f t="shared" si="76"/>
        <v>0.3225375014048173</v>
      </c>
    </row>
    <row r="4247" spans="13:15" x14ac:dyDescent="0.25">
      <c r="M4247" s="20">
        <v>4246</v>
      </c>
      <c r="N4247" s="16">
        <v>242.78731572893616</v>
      </c>
      <c r="O4247" s="41">
        <f t="shared" si="76"/>
        <v>0.5725447316686183</v>
      </c>
    </row>
    <row r="4248" spans="13:15" x14ac:dyDescent="0.25">
      <c r="M4248" s="20">
        <v>4247</v>
      </c>
      <c r="N4248" s="16">
        <v>144.64776963865864</v>
      </c>
      <c r="O4248" s="41">
        <f t="shared" si="76"/>
        <v>-6.3109671071755469E-2</v>
      </c>
    </row>
    <row r="4249" spans="13:15" x14ac:dyDescent="0.25">
      <c r="M4249" s="20">
        <v>4248</v>
      </c>
      <c r="N4249" s="16">
        <v>141.27165209853987</v>
      </c>
      <c r="O4249" s="41">
        <f t="shared" si="76"/>
        <v>-8.4976941341900925E-2</v>
      </c>
    </row>
    <row r="4250" spans="13:15" x14ac:dyDescent="0.25">
      <c r="M4250" s="20">
        <v>4249</v>
      </c>
      <c r="N4250" s="16">
        <v>148.50776397093694</v>
      </c>
      <c r="O4250" s="41">
        <f t="shared" si="76"/>
        <v>-3.8108308322344242E-2</v>
      </c>
    </row>
    <row r="4251" spans="13:15" x14ac:dyDescent="0.25">
      <c r="M4251" s="20">
        <v>4250</v>
      </c>
      <c r="N4251" s="16">
        <v>141.47192247710277</v>
      </c>
      <c r="O4251" s="41">
        <f t="shared" si="76"/>
        <v>-8.3679780788958436E-2</v>
      </c>
    </row>
    <row r="4252" spans="13:15" x14ac:dyDescent="0.25">
      <c r="M4252" s="20">
        <v>4251</v>
      </c>
      <c r="N4252" s="16">
        <v>136.23216608340832</v>
      </c>
      <c r="O4252" s="41">
        <f t="shared" si="76"/>
        <v>-0.11761792655819858</v>
      </c>
    </row>
    <row r="4253" spans="13:15" x14ac:dyDescent="0.25">
      <c r="M4253" s="20">
        <v>4252</v>
      </c>
      <c r="N4253" s="16">
        <v>439.52853858129345</v>
      </c>
      <c r="O4253" s="41">
        <f t="shared" si="76"/>
        <v>1.8468467789960545</v>
      </c>
    </row>
    <row r="4254" spans="13:15" x14ac:dyDescent="0.25">
      <c r="M4254" s="20">
        <v>4253</v>
      </c>
      <c r="N4254" s="16">
        <v>131.33701845627854</v>
      </c>
      <c r="O4254" s="41">
        <f t="shared" si="76"/>
        <v>-0.14932402532481392</v>
      </c>
    </row>
    <row r="4255" spans="13:15" x14ac:dyDescent="0.25">
      <c r="M4255" s="20">
        <v>4254</v>
      </c>
      <c r="N4255" s="16">
        <v>340.16191909106277</v>
      </c>
      <c r="O4255" s="41">
        <f t="shared" si="76"/>
        <v>1.2032445647949643</v>
      </c>
    </row>
    <row r="4256" spans="13:15" x14ac:dyDescent="0.25">
      <c r="M4256" s="20">
        <v>4255</v>
      </c>
      <c r="N4256" s="16">
        <v>280.47658177352776</v>
      </c>
      <c r="O4256" s="41">
        <f t="shared" si="76"/>
        <v>0.81665986009258518</v>
      </c>
    </row>
    <row r="4257" spans="13:15" x14ac:dyDescent="0.25">
      <c r="M4257" s="20">
        <v>4256</v>
      </c>
      <c r="N4257" s="16">
        <v>235.37048910488741</v>
      </c>
      <c r="O4257" s="41">
        <f t="shared" si="76"/>
        <v>0.52450560080080533</v>
      </c>
    </row>
    <row r="4258" spans="13:15" x14ac:dyDescent="0.25">
      <c r="M4258" s="20">
        <v>4257</v>
      </c>
      <c r="N4258" s="16">
        <v>248.01790876471838</v>
      </c>
      <c r="O4258" s="41">
        <f t="shared" si="76"/>
        <v>0.60642352594263715</v>
      </c>
    </row>
    <row r="4259" spans="13:15" x14ac:dyDescent="0.25">
      <c r="M4259" s="20">
        <v>4258</v>
      </c>
      <c r="N4259" s="16">
        <v>264.04394407037756</v>
      </c>
      <c r="O4259" s="41">
        <f t="shared" si="76"/>
        <v>0.71022490170143682</v>
      </c>
    </row>
    <row r="4260" spans="13:15" x14ac:dyDescent="0.25">
      <c r="M4260" s="20">
        <v>4259</v>
      </c>
      <c r="N4260" s="16">
        <v>198.82044679210097</v>
      </c>
      <c r="O4260" s="41">
        <f t="shared" si="76"/>
        <v>0.28776927745264458</v>
      </c>
    </row>
    <row r="4261" spans="13:15" x14ac:dyDescent="0.25">
      <c r="M4261" s="20">
        <v>4260</v>
      </c>
      <c r="N4261" s="16">
        <v>150.2652190904162</v>
      </c>
      <c r="O4261" s="41">
        <f t="shared" si="76"/>
        <v>-2.6725189805696936E-2</v>
      </c>
    </row>
    <row r="4262" spans="13:15" x14ac:dyDescent="0.25">
      <c r="M4262" s="20">
        <v>4261</v>
      </c>
      <c r="N4262" s="16">
        <v>124.32854000885543</v>
      </c>
      <c r="O4262" s="41">
        <f t="shared" si="76"/>
        <v>-0.19471826606765819</v>
      </c>
    </row>
    <row r="4263" spans="13:15" x14ac:dyDescent="0.25">
      <c r="M4263" s="20">
        <v>4262</v>
      </c>
      <c r="N4263" s="16">
        <v>147.53570233511357</v>
      </c>
      <c r="O4263" s="41">
        <f t="shared" si="76"/>
        <v>-4.4404396730759466E-2</v>
      </c>
    </row>
    <row r="4264" spans="13:15" x14ac:dyDescent="0.25">
      <c r="M4264" s="20">
        <v>4263</v>
      </c>
      <c r="N4264" s="16">
        <v>165.85933348251422</v>
      </c>
      <c r="O4264" s="41">
        <f t="shared" si="76"/>
        <v>7.4278614115056429E-2</v>
      </c>
    </row>
    <row r="4265" spans="13:15" x14ac:dyDescent="0.25">
      <c r="M4265" s="20">
        <v>4264</v>
      </c>
      <c r="N4265" s="16">
        <v>96.029603837890164</v>
      </c>
      <c r="O4265" s="41">
        <f t="shared" si="76"/>
        <v>-0.37801179132398655</v>
      </c>
    </row>
    <row r="4266" spans="13:15" x14ac:dyDescent="0.25">
      <c r="M4266" s="20">
        <v>4265</v>
      </c>
      <c r="N4266" s="16">
        <v>197.98590213203957</v>
      </c>
      <c r="O4266" s="41">
        <f t="shared" si="76"/>
        <v>0.28236389288969277</v>
      </c>
    </row>
    <row r="4267" spans="13:15" x14ac:dyDescent="0.25">
      <c r="M4267" s="20">
        <v>4266</v>
      </c>
      <c r="N4267" s="16">
        <v>211.72257527223536</v>
      </c>
      <c r="O4267" s="41">
        <f t="shared" si="76"/>
        <v>0.37133696346552991</v>
      </c>
    </row>
    <row r="4268" spans="13:15" x14ac:dyDescent="0.25">
      <c r="M4268" s="20">
        <v>4267</v>
      </c>
      <c r="N4268" s="16">
        <v>185.91904169416441</v>
      </c>
      <c r="O4268" s="41">
        <f t="shared" si="76"/>
        <v>0.20420627681988623</v>
      </c>
    </row>
    <row r="4269" spans="13:15" x14ac:dyDescent="0.25">
      <c r="M4269" s="20">
        <v>4268</v>
      </c>
      <c r="N4269" s="16">
        <v>156.19607945856993</v>
      </c>
      <c r="O4269" s="41">
        <f t="shared" si="76"/>
        <v>1.1689268536991371E-2</v>
      </c>
    </row>
    <row r="4270" spans="13:15" x14ac:dyDescent="0.25">
      <c r="M4270" s="20">
        <v>4269</v>
      </c>
      <c r="N4270" s="16">
        <v>147.64615680584592</v>
      </c>
      <c r="O4270" s="41">
        <f t="shared" si="76"/>
        <v>-4.3688977988565747E-2</v>
      </c>
    </row>
    <row r="4271" spans="13:15" x14ac:dyDescent="0.25">
      <c r="M4271" s="20">
        <v>4270</v>
      </c>
      <c r="N4271" s="16">
        <v>276.50747189705493</v>
      </c>
      <c r="O4271" s="41">
        <f t="shared" si="76"/>
        <v>0.79095175089041514</v>
      </c>
    </row>
    <row r="4272" spans="13:15" x14ac:dyDescent="0.25">
      <c r="M4272" s="20">
        <v>4271</v>
      </c>
      <c r="N4272" s="16">
        <v>172.42678930753385</v>
      </c>
      <c r="O4272" s="41">
        <f t="shared" si="76"/>
        <v>0.11681633082852527</v>
      </c>
    </row>
    <row r="4273" spans="13:15" x14ac:dyDescent="0.25">
      <c r="M4273" s="20">
        <v>4272</v>
      </c>
      <c r="N4273" s="16">
        <v>130.04029934100089</v>
      </c>
      <c r="O4273" s="41">
        <f t="shared" si="76"/>
        <v>-0.15772293532166282</v>
      </c>
    </row>
    <row r="4274" spans="13:15" x14ac:dyDescent="0.25">
      <c r="M4274" s="20">
        <v>4273</v>
      </c>
      <c r="N4274" s="16">
        <v>190.59910910014318</v>
      </c>
      <c r="O4274" s="41">
        <f t="shared" si="76"/>
        <v>0.23451929099457525</v>
      </c>
    </row>
    <row r="4275" spans="13:15" x14ac:dyDescent="0.25">
      <c r="M4275" s="20">
        <v>4274</v>
      </c>
      <c r="N4275" s="16">
        <v>223.70793835327115</v>
      </c>
      <c r="O4275" s="41">
        <f t="shared" si="76"/>
        <v>0.44896671736610427</v>
      </c>
    </row>
    <row r="4276" spans="13:15" x14ac:dyDescent="0.25">
      <c r="M4276" s="20">
        <v>4275</v>
      </c>
      <c r="N4276" s="16">
        <v>237.86074784394901</v>
      </c>
      <c r="O4276" s="41">
        <f t="shared" si="76"/>
        <v>0.54063512243106704</v>
      </c>
    </row>
    <row r="4277" spans="13:15" x14ac:dyDescent="0.25">
      <c r="M4277" s="20">
        <v>4276</v>
      </c>
      <c r="N4277" s="16">
        <v>185.76700593990472</v>
      </c>
      <c r="O4277" s="41">
        <f t="shared" si="76"/>
        <v>0.20322153417108479</v>
      </c>
    </row>
    <row r="4278" spans="13:15" x14ac:dyDescent="0.25">
      <c r="M4278" s="20">
        <v>4277</v>
      </c>
      <c r="N4278" s="16">
        <v>205.27933105072793</v>
      </c>
      <c r="O4278" s="41">
        <f t="shared" si="76"/>
        <v>0.32960377108286787</v>
      </c>
    </row>
    <row r="4279" spans="13:15" x14ac:dyDescent="0.25">
      <c r="M4279" s="20">
        <v>4278</v>
      </c>
      <c r="N4279" s="16">
        <v>139.84909829332639</v>
      </c>
      <c r="O4279" s="41">
        <f t="shared" si="76"/>
        <v>-9.4190888475783163E-2</v>
      </c>
    </row>
    <row r="4280" spans="13:15" x14ac:dyDescent="0.25">
      <c r="M4280" s="20">
        <v>4279</v>
      </c>
      <c r="N4280" s="16">
        <v>235.20945221827245</v>
      </c>
      <c r="O4280" s="41">
        <f t="shared" si="76"/>
        <v>0.52346255739925707</v>
      </c>
    </row>
    <row r="4281" spans="13:15" x14ac:dyDescent="0.25">
      <c r="M4281" s="20">
        <v>4280</v>
      </c>
      <c r="N4281" s="16">
        <v>155.825818662231</v>
      </c>
      <c r="O4281" s="41">
        <f t="shared" si="76"/>
        <v>9.2910721449019906E-3</v>
      </c>
    </row>
    <row r="4282" spans="13:15" x14ac:dyDescent="0.25">
      <c r="M4282" s="20">
        <v>4281</v>
      </c>
      <c r="N4282" s="16">
        <v>289.71510937192357</v>
      </c>
      <c r="O4282" s="41">
        <f t="shared" si="76"/>
        <v>0.87649823286594919</v>
      </c>
    </row>
    <row r="4283" spans="13:15" x14ac:dyDescent="0.25">
      <c r="M4283" s="20">
        <v>4282</v>
      </c>
      <c r="N4283" s="16">
        <v>388.02352251550013</v>
      </c>
      <c r="O4283" s="41">
        <f t="shared" si="76"/>
        <v>1.5132463953615249</v>
      </c>
    </row>
    <row r="4284" spans="13:15" x14ac:dyDescent="0.25">
      <c r="M4284" s="20">
        <v>4283</v>
      </c>
      <c r="N4284" s="16">
        <v>195.69674542253287</v>
      </c>
      <c r="O4284" s="41">
        <f t="shared" si="76"/>
        <v>0.26753691845451377</v>
      </c>
    </row>
    <row r="4285" spans="13:15" x14ac:dyDescent="0.25">
      <c r="M4285" s="20">
        <v>4284</v>
      </c>
      <c r="N4285" s="16">
        <v>228.60087460573629</v>
      </c>
      <c r="O4285" s="41">
        <f t="shared" si="76"/>
        <v>0.48065849295620544</v>
      </c>
    </row>
    <row r="4286" spans="13:15" x14ac:dyDescent="0.25">
      <c r="M4286" s="20">
        <v>4285</v>
      </c>
      <c r="N4286" s="16">
        <v>117.98494406853966</v>
      </c>
      <c r="O4286" s="41">
        <f t="shared" si="76"/>
        <v>-0.23580603190018379</v>
      </c>
    </row>
    <row r="4287" spans="13:15" x14ac:dyDescent="0.25">
      <c r="M4287" s="20">
        <v>4286</v>
      </c>
      <c r="N4287" s="16">
        <v>263.08431244548967</v>
      </c>
      <c r="O4287" s="41">
        <f t="shared" si="76"/>
        <v>0.7040093230517479</v>
      </c>
    </row>
    <row r="4288" spans="13:15" x14ac:dyDescent="0.25">
      <c r="M4288" s="20">
        <v>4287</v>
      </c>
      <c r="N4288" s="16">
        <v>156.67684598937419</v>
      </c>
      <c r="O4288" s="41">
        <f t="shared" si="76"/>
        <v>1.4803215708856454E-2</v>
      </c>
    </row>
    <row r="4289" spans="13:15" x14ac:dyDescent="0.25">
      <c r="M4289" s="20">
        <v>4288</v>
      </c>
      <c r="N4289" s="16">
        <v>195.12015919497935</v>
      </c>
      <c r="O4289" s="41">
        <f t="shared" si="76"/>
        <v>0.26380234265194491</v>
      </c>
    </row>
    <row r="4290" spans="13:15" x14ac:dyDescent="0.25">
      <c r="M4290" s="20">
        <v>4289</v>
      </c>
      <c r="N4290" s="16">
        <v>189.7879141519148</v>
      </c>
      <c r="O4290" s="41">
        <f t="shared" si="76"/>
        <v>0.2292651436007429</v>
      </c>
    </row>
    <row r="4291" spans="13:15" x14ac:dyDescent="0.25">
      <c r="M4291" s="20">
        <v>4290</v>
      </c>
      <c r="N4291" s="16">
        <v>365.93907999301962</v>
      </c>
      <c r="O4291" s="41">
        <f t="shared" ref="O4291:O4354" si="77">N4291/$B$2-1</f>
        <v>1.3702044343912956</v>
      </c>
    </row>
    <row r="4292" spans="13:15" x14ac:dyDescent="0.25">
      <c r="M4292" s="20">
        <v>4291</v>
      </c>
      <c r="N4292" s="16">
        <v>186.70178929344777</v>
      </c>
      <c r="O4292" s="41">
        <f t="shared" si="77"/>
        <v>0.20927616941202465</v>
      </c>
    </row>
    <row r="4293" spans="13:15" x14ac:dyDescent="0.25">
      <c r="M4293" s="20">
        <v>4292</v>
      </c>
      <c r="N4293" s="16">
        <v>191.10516367133889</v>
      </c>
      <c r="O4293" s="41">
        <f t="shared" si="77"/>
        <v>0.23779702997974983</v>
      </c>
    </row>
    <row r="4294" spans="13:15" x14ac:dyDescent="0.25">
      <c r="M4294" s="20">
        <v>4293</v>
      </c>
      <c r="N4294" s="16">
        <v>133.01802819993313</v>
      </c>
      <c r="O4294" s="41">
        <f t="shared" si="77"/>
        <v>-0.13843604706148915</v>
      </c>
    </row>
    <row r="4295" spans="13:15" x14ac:dyDescent="0.25">
      <c r="M4295" s="20">
        <v>4294</v>
      </c>
      <c r="N4295" s="16">
        <v>221.84633222708868</v>
      </c>
      <c r="O4295" s="41">
        <f t="shared" si="77"/>
        <v>0.43690900793684118</v>
      </c>
    </row>
    <row r="4296" spans="13:15" x14ac:dyDescent="0.25">
      <c r="M4296" s="20">
        <v>4295</v>
      </c>
      <c r="N4296" s="16">
        <v>227.60025408397269</v>
      </c>
      <c r="O4296" s="41">
        <f t="shared" si="77"/>
        <v>0.4741774273157926</v>
      </c>
    </row>
    <row r="4297" spans="13:15" x14ac:dyDescent="0.25">
      <c r="M4297" s="20">
        <v>4296</v>
      </c>
      <c r="N4297" s="16">
        <v>208.47026295651844</v>
      </c>
      <c r="O4297" s="41">
        <f t="shared" si="77"/>
        <v>0.35027158538980019</v>
      </c>
    </row>
    <row r="4298" spans="13:15" x14ac:dyDescent="0.25">
      <c r="M4298" s="20">
        <v>4297</v>
      </c>
      <c r="N4298" s="16">
        <v>191.24681693274138</v>
      </c>
      <c r="O4298" s="41">
        <f t="shared" si="77"/>
        <v>0.23871452473961141</v>
      </c>
    </row>
    <row r="4299" spans="13:15" x14ac:dyDescent="0.25">
      <c r="M4299" s="20">
        <v>4298</v>
      </c>
      <c r="N4299" s="16">
        <v>299.66119630396793</v>
      </c>
      <c r="O4299" s="41">
        <f t="shared" si="77"/>
        <v>0.9409195003392743</v>
      </c>
    </row>
    <row r="4300" spans="13:15" x14ac:dyDescent="0.25">
      <c r="M4300" s="20">
        <v>4299</v>
      </c>
      <c r="N4300" s="16">
        <v>196.98254332524232</v>
      </c>
      <c r="O4300" s="41">
        <f t="shared" si="77"/>
        <v>0.2758650912498084</v>
      </c>
    </row>
    <row r="4301" spans="13:15" x14ac:dyDescent="0.25">
      <c r="M4301" s="20">
        <v>4300</v>
      </c>
      <c r="N4301" s="16">
        <v>145.5372740311407</v>
      </c>
      <c r="O4301" s="41">
        <f t="shared" si="77"/>
        <v>-5.734830976672145E-2</v>
      </c>
    </row>
    <row r="4302" spans="13:15" x14ac:dyDescent="0.25">
      <c r="M4302" s="20">
        <v>4301</v>
      </c>
      <c r="N4302" s="16">
        <v>163.67637331301796</v>
      </c>
      <c r="O4302" s="41">
        <f t="shared" si="77"/>
        <v>6.013947960682553E-2</v>
      </c>
    </row>
    <row r="4303" spans="13:15" x14ac:dyDescent="0.25">
      <c r="M4303" s="20">
        <v>4302</v>
      </c>
      <c r="N4303" s="16">
        <v>85.110340140315174</v>
      </c>
      <c r="O4303" s="41">
        <f t="shared" si="77"/>
        <v>-0.44873636995268573</v>
      </c>
    </row>
    <row r="4304" spans="13:15" x14ac:dyDescent="0.25">
      <c r="M4304" s="20">
        <v>4303</v>
      </c>
      <c r="N4304" s="16">
        <v>332.2498493100519</v>
      </c>
      <c r="O4304" s="41">
        <f t="shared" si="77"/>
        <v>1.1519977209746131</v>
      </c>
    </row>
    <row r="4305" spans="13:15" x14ac:dyDescent="0.25">
      <c r="M4305" s="20">
        <v>4304</v>
      </c>
      <c r="N4305" s="16">
        <v>196.16233263072266</v>
      </c>
      <c r="O4305" s="41">
        <f t="shared" si="77"/>
        <v>0.27055254844808641</v>
      </c>
    </row>
    <row r="4306" spans="13:15" x14ac:dyDescent="0.25">
      <c r="M4306" s="20">
        <v>4305</v>
      </c>
      <c r="N4306" s="16">
        <v>96.645607519232698</v>
      </c>
      <c r="O4306" s="41">
        <f t="shared" si="77"/>
        <v>-0.37402190684062586</v>
      </c>
    </row>
    <row r="4307" spans="13:15" x14ac:dyDescent="0.25">
      <c r="M4307" s="20">
        <v>4306</v>
      </c>
      <c r="N4307" s="16">
        <v>298.17619865057623</v>
      </c>
      <c r="O4307" s="41">
        <f t="shared" si="77"/>
        <v>0.93130110149759604</v>
      </c>
    </row>
    <row r="4308" spans="13:15" x14ac:dyDescent="0.25">
      <c r="M4308" s="20">
        <v>4307</v>
      </c>
      <c r="N4308" s="16">
        <v>238.46645317091622</v>
      </c>
      <c r="O4308" s="41">
        <f t="shared" si="77"/>
        <v>0.54455830399434668</v>
      </c>
    </row>
    <row r="4309" spans="13:15" x14ac:dyDescent="0.25">
      <c r="M4309" s="20">
        <v>4308</v>
      </c>
      <c r="N4309" s="16">
        <v>143.90530085995331</v>
      </c>
      <c r="O4309" s="41">
        <f t="shared" si="77"/>
        <v>-6.7918675870362932E-2</v>
      </c>
    </row>
    <row r="4310" spans="13:15" x14ac:dyDescent="0.25">
      <c r="M4310" s="20">
        <v>4309</v>
      </c>
      <c r="N4310" s="16">
        <v>139.79886504621047</v>
      </c>
      <c r="O4310" s="41">
        <f t="shared" si="77"/>
        <v>-9.4516251552802188E-2</v>
      </c>
    </row>
    <row r="4311" spans="13:15" x14ac:dyDescent="0.25">
      <c r="M4311" s="20">
        <v>4310</v>
      </c>
      <c r="N4311" s="16">
        <v>209.88320961241632</v>
      </c>
      <c r="O4311" s="41">
        <f t="shared" si="77"/>
        <v>0.35942330657090871</v>
      </c>
    </row>
    <row r="4312" spans="13:15" x14ac:dyDescent="0.25">
      <c r="M4312" s="20">
        <v>4311</v>
      </c>
      <c r="N4312" s="16">
        <v>245.36957227421777</v>
      </c>
      <c r="O4312" s="41">
        <f t="shared" si="77"/>
        <v>0.58927012736693829</v>
      </c>
    </row>
    <row r="4313" spans="13:15" x14ac:dyDescent="0.25">
      <c r="M4313" s="20">
        <v>4312</v>
      </c>
      <c r="N4313" s="16">
        <v>260.97771523472272</v>
      </c>
      <c r="O4313" s="41">
        <f t="shared" si="77"/>
        <v>0.69036479497748093</v>
      </c>
    </row>
    <row r="4314" spans="13:15" x14ac:dyDescent="0.25">
      <c r="M4314" s="20">
        <v>4313</v>
      </c>
      <c r="N4314" s="16">
        <v>189.93462191467577</v>
      </c>
      <c r="O4314" s="41">
        <f t="shared" si="77"/>
        <v>0.23021537660089786</v>
      </c>
    </row>
    <row r="4315" spans="13:15" x14ac:dyDescent="0.25">
      <c r="M4315" s="20">
        <v>4314</v>
      </c>
      <c r="N4315" s="16">
        <v>132.62872957608505</v>
      </c>
      <c r="O4315" s="41">
        <f t="shared" si="77"/>
        <v>-0.14095755234746388</v>
      </c>
    </row>
    <row r="4316" spans="13:15" x14ac:dyDescent="0.25">
      <c r="M4316" s="20">
        <v>4315</v>
      </c>
      <c r="N4316" s="16">
        <v>163.19261840847446</v>
      </c>
      <c r="O4316" s="41">
        <f t="shared" si="77"/>
        <v>5.7006176599315506E-2</v>
      </c>
    </row>
    <row r="4317" spans="13:15" x14ac:dyDescent="0.25">
      <c r="M4317" s="20">
        <v>4316</v>
      </c>
      <c r="N4317" s="16">
        <v>216.16684896340709</v>
      </c>
      <c r="O4317" s="41">
        <f t="shared" si="77"/>
        <v>0.40012273078686866</v>
      </c>
    </row>
    <row r="4318" spans="13:15" x14ac:dyDescent="0.25">
      <c r="M4318" s="20">
        <v>4317</v>
      </c>
      <c r="N4318" s="16">
        <v>233.80066392004676</v>
      </c>
      <c r="O4318" s="41">
        <f t="shared" si="77"/>
        <v>0.51433777009412207</v>
      </c>
    </row>
    <row r="4319" spans="13:15" x14ac:dyDescent="0.25">
      <c r="M4319" s="20">
        <v>4318</v>
      </c>
      <c r="N4319" s="16">
        <v>153.60344578815327</v>
      </c>
      <c r="O4319" s="41">
        <f t="shared" si="77"/>
        <v>-5.1033402832826313E-3</v>
      </c>
    </row>
    <row r="4320" spans="13:15" x14ac:dyDescent="0.25">
      <c r="M4320" s="20">
        <v>4319</v>
      </c>
      <c r="N4320" s="16">
        <v>200.3867422191972</v>
      </c>
      <c r="O4320" s="41">
        <f t="shared" si="77"/>
        <v>0.29791424575431136</v>
      </c>
    </row>
    <row r="4321" spans="13:15" x14ac:dyDescent="0.25">
      <c r="M4321" s="20">
        <v>4320</v>
      </c>
      <c r="N4321" s="16">
        <v>234.23697669194033</v>
      </c>
      <c r="O4321" s="41">
        <f t="shared" si="77"/>
        <v>0.51716378820277398</v>
      </c>
    </row>
    <row r="4322" spans="13:15" x14ac:dyDescent="0.25">
      <c r="M4322" s="20">
        <v>4321</v>
      </c>
      <c r="N4322" s="16">
        <v>246.56177098742077</v>
      </c>
      <c r="O4322" s="41">
        <f t="shared" si="77"/>
        <v>0.59699205386017651</v>
      </c>
    </row>
    <row r="4323" spans="13:15" x14ac:dyDescent="0.25">
      <c r="M4323" s="20">
        <v>4322</v>
      </c>
      <c r="N4323" s="16">
        <v>221.35995563687447</v>
      </c>
      <c r="O4323" s="41">
        <f t="shared" si="77"/>
        <v>0.43375872414935457</v>
      </c>
    </row>
    <row r="4324" spans="13:15" x14ac:dyDescent="0.25">
      <c r="M4324" s="20">
        <v>4323</v>
      </c>
      <c r="N4324" s="16">
        <v>123.57108297671282</v>
      </c>
      <c r="O4324" s="41">
        <f t="shared" si="77"/>
        <v>-0.19962435048061444</v>
      </c>
    </row>
    <row r="4325" spans="13:15" x14ac:dyDescent="0.25">
      <c r="M4325" s="20">
        <v>4324</v>
      </c>
      <c r="N4325" s="16">
        <v>125.00119949418119</v>
      </c>
      <c r="O4325" s="41">
        <f t="shared" si="77"/>
        <v>-0.19036141930785078</v>
      </c>
    </row>
    <row r="4326" spans="13:15" x14ac:dyDescent="0.25">
      <c r="M4326" s="20">
        <v>4325</v>
      </c>
      <c r="N4326" s="16">
        <v>141.33135017666743</v>
      </c>
      <c r="O4326" s="41">
        <f t="shared" si="77"/>
        <v>-8.4590274114379693E-2</v>
      </c>
    </row>
    <row r="4327" spans="13:15" x14ac:dyDescent="0.25">
      <c r="M4327" s="20">
        <v>4326</v>
      </c>
      <c r="N4327" s="16">
        <v>116.77466633067789</v>
      </c>
      <c r="O4327" s="41">
        <f t="shared" si="77"/>
        <v>-0.24364505707666884</v>
      </c>
    </row>
    <row r="4328" spans="13:15" x14ac:dyDescent="0.25">
      <c r="M4328" s="20">
        <v>4327</v>
      </c>
      <c r="N4328" s="16">
        <v>131.848834183739</v>
      </c>
      <c r="O4328" s="41">
        <f t="shared" si="77"/>
        <v>-0.14600897106266419</v>
      </c>
    </row>
    <row r="4329" spans="13:15" x14ac:dyDescent="0.25">
      <c r="M4329" s="20">
        <v>4328</v>
      </c>
      <c r="N4329" s="16">
        <v>160.56264174885538</v>
      </c>
      <c r="O4329" s="41">
        <f t="shared" si="77"/>
        <v>3.9971695501823445E-2</v>
      </c>
    </row>
    <row r="4330" spans="13:15" x14ac:dyDescent="0.25">
      <c r="M4330" s="20">
        <v>4329</v>
      </c>
      <c r="N4330" s="16">
        <v>144.76174819079907</v>
      </c>
      <c r="O4330" s="41">
        <f t="shared" si="77"/>
        <v>-6.2371426690439602E-2</v>
      </c>
    </row>
    <row r="4331" spans="13:15" x14ac:dyDescent="0.25">
      <c r="M4331" s="20">
        <v>4330</v>
      </c>
      <c r="N4331" s="16">
        <v>116.66066784850909</v>
      </c>
      <c r="O4331" s="41">
        <f t="shared" si="77"/>
        <v>-0.24438343054570499</v>
      </c>
    </row>
    <row r="4332" spans="13:15" x14ac:dyDescent="0.25">
      <c r="M4332" s="20">
        <v>4331</v>
      </c>
      <c r="N4332" s="16">
        <v>142.9570983162892</v>
      </c>
      <c r="O4332" s="41">
        <f t="shared" si="77"/>
        <v>-7.406022782960342E-2</v>
      </c>
    </row>
    <row r="4333" spans="13:15" x14ac:dyDescent="0.25">
      <c r="M4333" s="20">
        <v>4332</v>
      </c>
      <c r="N4333" s="16">
        <v>108.93537419937441</v>
      </c>
      <c r="O4333" s="41">
        <f t="shared" si="77"/>
        <v>-0.29442051667627955</v>
      </c>
    </row>
    <row r="4334" spans="13:15" x14ac:dyDescent="0.25">
      <c r="M4334" s="20">
        <v>4333</v>
      </c>
      <c r="N4334" s="16">
        <v>258.90176248064131</v>
      </c>
      <c r="O4334" s="41">
        <f t="shared" si="77"/>
        <v>0.67691875247389155</v>
      </c>
    </row>
    <row r="4335" spans="13:15" x14ac:dyDescent="0.25">
      <c r="M4335" s="20">
        <v>4334</v>
      </c>
      <c r="N4335" s="16">
        <v>108.3359530173945</v>
      </c>
      <c r="O4335" s="41">
        <f t="shared" si="77"/>
        <v>-0.29830299554031336</v>
      </c>
    </row>
    <row r="4336" spans="13:15" x14ac:dyDescent="0.25">
      <c r="M4336" s="20">
        <v>4335</v>
      </c>
      <c r="N4336" s="16">
        <v>363.13631740133269</v>
      </c>
      <c r="O4336" s="41">
        <f t="shared" si="77"/>
        <v>1.3520508107786191</v>
      </c>
    </row>
    <row r="4337" spans="13:15" x14ac:dyDescent="0.25">
      <c r="M4337" s="20">
        <v>4336</v>
      </c>
      <c r="N4337" s="16">
        <v>215.69705546790198</v>
      </c>
      <c r="O4337" s="41">
        <f t="shared" si="77"/>
        <v>0.39707985647479549</v>
      </c>
    </row>
    <row r="4338" spans="13:15" x14ac:dyDescent="0.25">
      <c r="M4338" s="20">
        <v>4337</v>
      </c>
      <c r="N4338" s="16">
        <v>269.76911086467123</v>
      </c>
      <c r="O4338" s="41">
        <f t="shared" si="77"/>
        <v>0.7473070732031073</v>
      </c>
    </row>
    <row r="4339" spans="13:15" x14ac:dyDescent="0.25">
      <c r="M4339" s="20">
        <v>4338</v>
      </c>
      <c r="N4339" s="16">
        <v>199.62211375042381</v>
      </c>
      <c r="O4339" s="41">
        <f t="shared" si="77"/>
        <v>0.29296171161288243</v>
      </c>
    </row>
    <row r="4340" spans="13:15" x14ac:dyDescent="0.25">
      <c r="M4340" s="20">
        <v>4339</v>
      </c>
      <c r="N4340" s="16">
        <v>247.88364480069461</v>
      </c>
      <c r="O4340" s="41">
        <f t="shared" si="77"/>
        <v>0.60555389200544152</v>
      </c>
    </row>
    <row r="4341" spans="13:15" x14ac:dyDescent="0.25">
      <c r="M4341" s="20">
        <v>4340</v>
      </c>
      <c r="N4341" s="16">
        <v>206.17157258395949</v>
      </c>
      <c r="O4341" s="41">
        <f t="shared" si="77"/>
        <v>0.33538286097579184</v>
      </c>
    </row>
    <row r="4342" spans="13:15" x14ac:dyDescent="0.25">
      <c r="M4342" s="20">
        <v>4341</v>
      </c>
      <c r="N4342" s="16">
        <v>164.04255904509225</v>
      </c>
      <c r="O4342" s="41">
        <f t="shared" si="77"/>
        <v>6.2511281618214509E-2</v>
      </c>
    </row>
    <row r="4343" spans="13:15" x14ac:dyDescent="0.25">
      <c r="M4343" s="20">
        <v>4342</v>
      </c>
      <c r="N4343" s="16">
        <v>204.53082939621103</v>
      </c>
      <c r="O4343" s="41">
        <f t="shared" si="77"/>
        <v>0.32475569106714786</v>
      </c>
    </row>
    <row r="4344" spans="13:15" x14ac:dyDescent="0.25">
      <c r="M4344" s="20">
        <v>4343</v>
      </c>
      <c r="N4344" s="16">
        <v>150.01000464855844</v>
      </c>
      <c r="O4344" s="41">
        <f t="shared" si="77"/>
        <v>-2.8378225611065178E-2</v>
      </c>
    </row>
    <row r="4345" spans="13:15" x14ac:dyDescent="0.25">
      <c r="M4345" s="20">
        <v>4344</v>
      </c>
      <c r="N4345" s="16">
        <v>174.7230048719581</v>
      </c>
      <c r="O4345" s="41">
        <f t="shared" si="77"/>
        <v>0.13168902579518615</v>
      </c>
    </row>
    <row r="4346" spans="13:15" x14ac:dyDescent="0.25">
      <c r="M4346" s="20">
        <v>4345</v>
      </c>
      <c r="N4346" s="16">
        <v>137.57447887853573</v>
      </c>
      <c r="O4346" s="41">
        <f t="shared" si="77"/>
        <v>-0.10892370417721686</v>
      </c>
    </row>
    <row r="4347" spans="13:15" x14ac:dyDescent="0.25">
      <c r="M4347" s="20">
        <v>4346</v>
      </c>
      <c r="N4347" s="16">
        <v>143.43718452265335</v>
      </c>
      <c r="O4347" s="41">
        <f t="shared" si="77"/>
        <v>-7.0950687150766689E-2</v>
      </c>
    </row>
    <row r="4348" spans="13:15" x14ac:dyDescent="0.25">
      <c r="M4348" s="20">
        <v>4347</v>
      </c>
      <c r="N4348" s="16">
        <v>161.40470705416536</v>
      </c>
      <c r="O4348" s="41">
        <f t="shared" si="77"/>
        <v>4.5425791633701085E-2</v>
      </c>
    </row>
    <row r="4349" spans="13:15" x14ac:dyDescent="0.25">
      <c r="M4349" s="20">
        <v>4348</v>
      </c>
      <c r="N4349" s="16">
        <v>253.00077639099322</v>
      </c>
      <c r="O4349" s="41">
        <f t="shared" si="77"/>
        <v>0.63869779122200221</v>
      </c>
    </row>
    <row r="4350" spans="13:15" x14ac:dyDescent="0.25">
      <c r="M4350" s="20">
        <v>4349</v>
      </c>
      <c r="N4350" s="16">
        <v>107.31202593444628</v>
      </c>
      <c r="O4350" s="41">
        <f t="shared" si="77"/>
        <v>-0.30493501886108987</v>
      </c>
    </row>
    <row r="4351" spans="13:15" x14ac:dyDescent="0.25">
      <c r="M4351" s="20">
        <v>4350</v>
      </c>
      <c r="N4351" s="16">
        <v>130.11800420976465</v>
      </c>
      <c r="O4351" s="41">
        <f t="shared" si="77"/>
        <v>-0.15721963727401733</v>
      </c>
    </row>
    <row r="4352" spans="13:15" x14ac:dyDescent="0.25">
      <c r="M4352" s="20">
        <v>4351</v>
      </c>
      <c r="N4352" s="16">
        <v>226.23051115543285</v>
      </c>
      <c r="O4352" s="41">
        <f t="shared" si="77"/>
        <v>0.46530553868541413</v>
      </c>
    </row>
    <row r="4353" spans="13:15" x14ac:dyDescent="0.25">
      <c r="M4353" s="20">
        <v>4352</v>
      </c>
      <c r="N4353" s="16">
        <v>149.31126091110846</v>
      </c>
      <c r="O4353" s="41">
        <f t="shared" si="77"/>
        <v>-3.2904021284592688E-2</v>
      </c>
    </row>
    <row r="4354" spans="13:15" x14ac:dyDescent="0.25">
      <c r="M4354" s="20">
        <v>4353</v>
      </c>
      <c r="N4354" s="16">
        <v>300.59449602247514</v>
      </c>
      <c r="O4354" s="41">
        <f t="shared" si="77"/>
        <v>0.94696452600710979</v>
      </c>
    </row>
    <row r="4355" spans="13:15" x14ac:dyDescent="0.25">
      <c r="M4355" s="20">
        <v>4354</v>
      </c>
      <c r="N4355" s="16">
        <v>156.50417402720367</v>
      </c>
      <c r="O4355" s="41">
        <f t="shared" ref="O4355:O4418" si="78">N4355/$B$2-1</f>
        <v>1.3684811381995843E-2</v>
      </c>
    </row>
    <row r="4356" spans="13:15" x14ac:dyDescent="0.25">
      <c r="M4356" s="20">
        <v>4355</v>
      </c>
      <c r="N4356" s="16">
        <v>91.852254158051821</v>
      </c>
      <c r="O4356" s="41">
        <f t="shared" si="78"/>
        <v>-0.40506867941406088</v>
      </c>
    </row>
    <row r="4357" spans="13:15" x14ac:dyDescent="0.25">
      <c r="M4357" s="20">
        <v>4356</v>
      </c>
      <c r="N4357" s="16">
        <v>138.2814417295707</v>
      </c>
      <c r="O4357" s="41">
        <f t="shared" si="78"/>
        <v>-0.10434467292287541</v>
      </c>
    </row>
    <row r="4358" spans="13:15" x14ac:dyDescent="0.25">
      <c r="M4358" s="20">
        <v>4357</v>
      </c>
      <c r="N4358" s="16">
        <v>202.78039008882646</v>
      </c>
      <c r="O4358" s="41">
        <f t="shared" si="78"/>
        <v>0.31341801429161764</v>
      </c>
    </row>
    <row r="4359" spans="13:15" x14ac:dyDescent="0.25">
      <c r="M4359" s="20">
        <v>4358</v>
      </c>
      <c r="N4359" s="16">
        <v>140.33046444734904</v>
      </c>
      <c r="O4359" s="41">
        <f t="shared" si="78"/>
        <v>-9.1073057516454781E-2</v>
      </c>
    </row>
    <row r="4360" spans="13:15" x14ac:dyDescent="0.25">
      <c r="M4360" s="20">
        <v>4359</v>
      </c>
      <c r="N4360" s="16">
        <v>163.94222689548522</v>
      </c>
      <c r="O4360" s="41">
        <f t="shared" si="78"/>
        <v>6.1861425620557409E-2</v>
      </c>
    </row>
    <row r="4361" spans="13:15" x14ac:dyDescent="0.25">
      <c r="M4361" s="20">
        <v>4360</v>
      </c>
      <c r="N4361" s="16">
        <v>166.03098436844672</v>
      </c>
      <c r="O4361" s="41">
        <f t="shared" si="78"/>
        <v>7.5390404883651563E-2</v>
      </c>
    </row>
    <row r="4362" spans="13:15" x14ac:dyDescent="0.25">
      <c r="M4362" s="20">
        <v>4361</v>
      </c>
      <c r="N4362" s="16">
        <v>207.95971512689223</v>
      </c>
      <c r="O4362" s="41">
        <f t="shared" si="78"/>
        <v>0.34696474336087024</v>
      </c>
    </row>
    <row r="4363" spans="13:15" x14ac:dyDescent="0.25">
      <c r="M4363" s="20">
        <v>4362</v>
      </c>
      <c r="N4363" s="16">
        <v>195.58152730714963</v>
      </c>
      <c r="O4363" s="41">
        <f t="shared" si="78"/>
        <v>0.26679064536444441</v>
      </c>
    </row>
    <row r="4364" spans="13:15" x14ac:dyDescent="0.25">
      <c r="M4364" s="20">
        <v>4363</v>
      </c>
      <c r="N4364" s="16">
        <v>160.87166644852221</v>
      </c>
      <c r="O4364" s="41">
        <f t="shared" si="78"/>
        <v>4.1973262848773008E-2</v>
      </c>
    </row>
    <row r="4365" spans="13:15" x14ac:dyDescent="0.25">
      <c r="M4365" s="20">
        <v>4364</v>
      </c>
      <c r="N4365" s="16">
        <v>227.58163213478102</v>
      </c>
      <c r="O4365" s="41">
        <f t="shared" si="78"/>
        <v>0.47405681208510453</v>
      </c>
    </row>
    <row r="4366" spans="13:15" x14ac:dyDescent="0.25">
      <c r="M4366" s="20">
        <v>4365</v>
      </c>
      <c r="N4366" s="16">
        <v>215.91253968051359</v>
      </c>
      <c r="O4366" s="41">
        <f t="shared" si="78"/>
        <v>0.39847555773819465</v>
      </c>
    </row>
    <row r="4367" spans="13:15" x14ac:dyDescent="0.25">
      <c r="M4367" s="20">
        <v>4366</v>
      </c>
      <c r="N4367" s="16">
        <v>435.09205307369535</v>
      </c>
      <c r="O4367" s="41">
        <f t="shared" si="78"/>
        <v>1.8181114561018115</v>
      </c>
    </row>
    <row r="4368" spans="13:15" x14ac:dyDescent="0.25">
      <c r="M4368" s="20">
        <v>4367</v>
      </c>
      <c r="N4368" s="16">
        <v>143.72116277319847</v>
      </c>
      <c r="O4368" s="41">
        <f t="shared" si="78"/>
        <v>-6.9111346819240471E-2</v>
      </c>
    </row>
    <row r="4369" spans="13:15" x14ac:dyDescent="0.25">
      <c r="M4369" s="20">
        <v>4368</v>
      </c>
      <c r="N4369" s="16">
        <v>246.19180033328311</v>
      </c>
      <c r="O4369" s="41">
        <f t="shared" si="78"/>
        <v>0.59459573673261401</v>
      </c>
    </row>
    <row r="4370" spans="13:15" x14ac:dyDescent="0.25">
      <c r="M4370" s="20">
        <v>4369</v>
      </c>
      <c r="N4370" s="16">
        <v>233.77679155745292</v>
      </c>
      <c r="O4370" s="41">
        <f t="shared" si="78"/>
        <v>0.51418314769172535</v>
      </c>
    </row>
    <row r="4371" spans="13:15" x14ac:dyDescent="0.25">
      <c r="M4371" s="20">
        <v>4370</v>
      </c>
      <c r="N4371" s="16">
        <v>213.39095855443838</v>
      </c>
      <c r="O4371" s="41">
        <f t="shared" si="78"/>
        <v>0.38214315955100209</v>
      </c>
    </row>
    <row r="4372" spans="13:15" x14ac:dyDescent="0.25">
      <c r="M4372" s="20">
        <v>4371</v>
      </c>
      <c r="N4372" s="16">
        <v>196.06524920515241</v>
      </c>
      <c r="O4372" s="41">
        <f t="shared" si="78"/>
        <v>0.26992373458705554</v>
      </c>
    </row>
    <row r="4373" spans="13:15" x14ac:dyDescent="0.25">
      <c r="M4373" s="20">
        <v>4372</v>
      </c>
      <c r="N4373" s="16">
        <v>162.65379119847171</v>
      </c>
      <c r="O4373" s="41">
        <f t="shared" si="78"/>
        <v>5.3516167708918871E-2</v>
      </c>
    </row>
    <row r="4374" spans="13:15" x14ac:dyDescent="0.25">
      <c r="M4374" s="20">
        <v>4373</v>
      </c>
      <c r="N4374" s="16">
        <v>384.97300979602028</v>
      </c>
      <c r="O4374" s="41">
        <f t="shared" si="78"/>
        <v>1.4934880826527097</v>
      </c>
    </row>
    <row r="4375" spans="13:15" x14ac:dyDescent="0.25">
      <c r="M4375" s="20">
        <v>4374</v>
      </c>
      <c r="N4375" s="16">
        <v>174.03516737908512</v>
      </c>
      <c r="O4375" s="41">
        <f t="shared" si="78"/>
        <v>0.12723387037483791</v>
      </c>
    </row>
    <row r="4376" spans="13:15" x14ac:dyDescent="0.25">
      <c r="M4376" s="20">
        <v>4375</v>
      </c>
      <c r="N4376" s="16">
        <v>278.56980655340709</v>
      </c>
      <c r="O4376" s="41">
        <f t="shared" si="78"/>
        <v>0.80430958834187849</v>
      </c>
    </row>
    <row r="4377" spans="13:15" x14ac:dyDescent="0.25">
      <c r="M4377" s="20">
        <v>4376</v>
      </c>
      <c r="N4377" s="16">
        <v>216.8515502542206</v>
      </c>
      <c r="O4377" s="41">
        <f t="shared" si="78"/>
        <v>0.40455757288066896</v>
      </c>
    </row>
    <row r="4378" spans="13:15" x14ac:dyDescent="0.25">
      <c r="M4378" s="20">
        <v>4377</v>
      </c>
      <c r="N4378" s="16">
        <v>255.72981069177985</v>
      </c>
      <c r="O4378" s="41">
        <f t="shared" si="78"/>
        <v>0.65637387326673413</v>
      </c>
    </row>
    <row r="4379" spans="13:15" x14ac:dyDescent="0.25">
      <c r="M4379" s="20">
        <v>4378</v>
      </c>
      <c r="N4379" s="16">
        <v>202.94377501949054</v>
      </c>
      <c r="O4379" s="41">
        <f t="shared" si="78"/>
        <v>0.31447626608363755</v>
      </c>
    </row>
    <row r="4380" spans="13:15" x14ac:dyDescent="0.25">
      <c r="M4380" s="20">
        <v>4379</v>
      </c>
      <c r="N4380" s="16">
        <v>148.0603202138436</v>
      </c>
      <c r="O4380" s="41">
        <f t="shared" si="78"/>
        <v>-4.1006422339637916E-2</v>
      </c>
    </row>
    <row r="4381" spans="13:15" x14ac:dyDescent="0.25">
      <c r="M4381" s="20">
        <v>4380</v>
      </c>
      <c r="N4381" s="16">
        <v>169.93400336185056</v>
      </c>
      <c r="O4381" s="41">
        <f t="shared" si="78"/>
        <v>0.10067044036347972</v>
      </c>
    </row>
    <row r="4382" spans="13:15" x14ac:dyDescent="0.25">
      <c r="M4382" s="20">
        <v>4381</v>
      </c>
      <c r="N4382" s="16">
        <v>169.1422125954615</v>
      </c>
      <c r="O4382" s="41">
        <f t="shared" si="78"/>
        <v>9.5541974757561876E-2</v>
      </c>
    </row>
    <row r="4383" spans="13:15" x14ac:dyDescent="0.25">
      <c r="M4383" s="20">
        <v>4382</v>
      </c>
      <c r="N4383" s="16">
        <v>219.64847379834799</v>
      </c>
      <c r="O4383" s="41">
        <f t="shared" si="78"/>
        <v>0.42267337671083283</v>
      </c>
    </row>
    <row r="4384" spans="13:15" x14ac:dyDescent="0.25">
      <c r="M4384" s="20">
        <v>4383</v>
      </c>
      <c r="N4384" s="16">
        <v>138.21622683925258</v>
      </c>
      <c r="O4384" s="41">
        <f t="shared" si="78"/>
        <v>-0.10476707279944308</v>
      </c>
    </row>
    <row r="4385" spans="13:15" x14ac:dyDescent="0.25">
      <c r="M4385" s="20">
        <v>4384</v>
      </c>
      <c r="N4385" s="16">
        <v>186.83597462261696</v>
      </c>
      <c r="O4385" s="41">
        <f t="shared" si="78"/>
        <v>0.2101452940276114</v>
      </c>
    </row>
    <row r="4386" spans="13:15" x14ac:dyDescent="0.25">
      <c r="M4386" s="20">
        <v>4385</v>
      </c>
      <c r="N4386" s="16">
        <v>151.06115108547735</v>
      </c>
      <c r="O4386" s="41">
        <f t="shared" si="78"/>
        <v>-2.1569901269135494E-2</v>
      </c>
    </row>
    <row r="4387" spans="13:15" x14ac:dyDescent="0.25">
      <c r="M4387" s="20">
        <v>4386</v>
      </c>
      <c r="N4387" s="16">
        <v>162.60396704643449</v>
      </c>
      <c r="O4387" s="41">
        <f t="shared" si="78"/>
        <v>5.3193454359744319E-2</v>
      </c>
    </row>
    <row r="4388" spans="13:15" x14ac:dyDescent="0.25">
      <c r="M4388" s="20">
        <v>4387</v>
      </c>
      <c r="N4388" s="16">
        <v>207.2630050581873</v>
      </c>
      <c r="O4388" s="41">
        <f t="shared" si="78"/>
        <v>0.34245211985435375</v>
      </c>
    </row>
    <row r="4389" spans="13:15" x14ac:dyDescent="0.25">
      <c r="M4389" s="20">
        <v>4388</v>
      </c>
      <c r="N4389" s="16">
        <v>280.6490766702421</v>
      </c>
      <c r="O4389" s="41">
        <f t="shared" si="78"/>
        <v>0.817777117558254</v>
      </c>
    </row>
    <row r="4390" spans="13:15" x14ac:dyDescent="0.25">
      <c r="M4390" s="20">
        <v>4389</v>
      </c>
      <c r="N4390" s="16">
        <v>189.35180408600627</v>
      </c>
      <c r="O4390" s="41">
        <f t="shared" si="78"/>
        <v>0.2264404384281804</v>
      </c>
    </row>
    <row r="4391" spans="13:15" x14ac:dyDescent="0.25">
      <c r="M4391" s="20">
        <v>4390</v>
      </c>
      <c r="N4391" s="16">
        <v>132.56587722100741</v>
      </c>
      <c r="O4391" s="41">
        <f t="shared" si="78"/>
        <v>-0.14136464997343978</v>
      </c>
    </row>
    <row r="4392" spans="13:15" x14ac:dyDescent="0.25">
      <c r="M4392" s="20">
        <v>4391</v>
      </c>
      <c r="N4392" s="16">
        <v>125.71522841858418</v>
      </c>
      <c r="O4392" s="41">
        <f t="shared" si="78"/>
        <v>-0.18573662076778807</v>
      </c>
    </row>
    <row r="4393" spans="13:15" x14ac:dyDescent="0.25">
      <c r="M4393" s="20">
        <v>4392</v>
      </c>
      <c r="N4393" s="16">
        <v>180.1819981740552</v>
      </c>
      <c r="O4393" s="41">
        <f t="shared" si="78"/>
        <v>0.16704717921293466</v>
      </c>
    </row>
    <row r="4394" spans="13:15" x14ac:dyDescent="0.25">
      <c r="M4394" s="20">
        <v>4393</v>
      </c>
      <c r="N4394" s="16">
        <v>132.95908178036063</v>
      </c>
      <c r="O4394" s="41">
        <f t="shared" si="78"/>
        <v>-0.13881784576160305</v>
      </c>
    </row>
    <row r="4395" spans="13:15" x14ac:dyDescent="0.25">
      <c r="M4395" s="20">
        <v>4394</v>
      </c>
      <c r="N4395" s="16">
        <v>333.19479798354456</v>
      </c>
      <c r="O4395" s="41">
        <f t="shared" si="78"/>
        <v>1.1581181974654737</v>
      </c>
    </row>
    <row r="4396" spans="13:15" x14ac:dyDescent="0.25">
      <c r="M4396" s="20">
        <v>4395</v>
      </c>
      <c r="N4396" s="16">
        <v>157.44622053477923</v>
      </c>
      <c r="O4396" s="41">
        <f t="shared" si="78"/>
        <v>1.9786490409283708E-2</v>
      </c>
    </row>
    <row r="4397" spans="13:15" x14ac:dyDescent="0.25">
      <c r="M4397" s="20">
        <v>4396</v>
      </c>
      <c r="N4397" s="16">
        <v>96.105298241513935</v>
      </c>
      <c r="O4397" s="41">
        <f t="shared" si="78"/>
        <v>-0.37752151515252352</v>
      </c>
    </row>
    <row r="4398" spans="13:15" x14ac:dyDescent="0.25">
      <c r="M4398" s="20">
        <v>4397</v>
      </c>
      <c r="N4398" s="16">
        <v>290.47246693844187</v>
      </c>
      <c r="O4398" s="41">
        <f t="shared" si="78"/>
        <v>0.88140367303543221</v>
      </c>
    </row>
    <row r="4399" spans="13:15" x14ac:dyDescent="0.25">
      <c r="M4399" s="20">
        <v>4398</v>
      </c>
      <c r="N4399" s="16">
        <v>196.49623440059091</v>
      </c>
      <c r="O4399" s="41">
        <f t="shared" si="78"/>
        <v>0.27271524573531769</v>
      </c>
    </row>
    <row r="4400" spans="13:15" x14ac:dyDescent="0.25">
      <c r="M4400" s="20">
        <v>4399</v>
      </c>
      <c r="N4400" s="16">
        <v>264.94114102257163</v>
      </c>
      <c r="O4400" s="41">
        <f t="shared" si="78"/>
        <v>0.71603608807336872</v>
      </c>
    </row>
    <row r="4401" spans="13:15" x14ac:dyDescent="0.25">
      <c r="M4401" s="20">
        <v>4400</v>
      </c>
      <c r="N4401" s="16">
        <v>218.7656745746169</v>
      </c>
      <c r="O4401" s="41">
        <f t="shared" si="78"/>
        <v>0.41695544509553617</v>
      </c>
    </row>
    <row r="4402" spans="13:15" x14ac:dyDescent="0.25">
      <c r="M4402" s="20">
        <v>4401</v>
      </c>
      <c r="N4402" s="16">
        <v>379.70690149000649</v>
      </c>
      <c r="O4402" s="41">
        <f t="shared" si="78"/>
        <v>1.4593792543222213</v>
      </c>
    </row>
    <row r="4403" spans="13:15" x14ac:dyDescent="0.25">
      <c r="M4403" s="20">
        <v>4402</v>
      </c>
      <c r="N4403" s="16">
        <v>439.4482752718954</v>
      </c>
      <c r="O4403" s="41">
        <f t="shared" si="78"/>
        <v>1.8463269098094734</v>
      </c>
    </row>
    <row r="4404" spans="13:15" x14ac:dyDescent="0.25">
      <c r="M4404" s="20">
        <v>4403</v>
      </c>
      <c r="N4404" s="16">
        <v>149.79336220304631</v>
      </c>
      <c r="O4404" s="41">
        <f t="shared" si="78"/>
        <v>-2.978142880280954E-2</v>
      </c>
    </row>
    <row r="4405" spans="13:15" x14ac:dyDescent="0.25">
      <c r="M4405" s="20">
        <v>4404</v>
      </c>
      <c r="N4405" s="16">
        <v>119.41968884845403</v>
      </c>
      <c r="O4405" s="41">
        <f t="shared" si="78"/>
        <v>-0.22651312325637984</v>
      </c>
    </row>
    <row r="4406" spans="13:15" x14ac:dyDescent="0.25">
      <c r="M4406" s="20">
        <v>4405</v>
      </c>
      <c r="N4406" s="16">
        <v>150.77596918961999</v>
      </c>
      <c r="O4406" s="41">
        <f t="shared" si="78"/>
        <v>-2.341703766730896E-2</v>
      </c>
    </row>
    <row r="4407" spans="13:15" x14ac:dyDescent="0.25">
      <c r="M4407" s="20">
        <v>4406</v>
      </c>
      <c r="N4407" s="16">
        <v>158.28192190853287</v>
      </c>
      <c r="O4407" s="41">
        <f t="shared" si="78"/>
        <v>2.5199367060598332E-2</v>
      </c>
    </row>
    <row r="4408" spans="13:15" x14ac:dyDescent="0.25">
      <c r="M4408" s="20">
        <v>4407</v>
      </c>
      <c r="N4408" s="16">
        <v>105.39399113887531</v>
      </c>
      <c r="O4408" s="41">
        <f t="shared" si="78"/>
        <v>-0.31735821940546971</v>
      </c>
    </row>
    <row r="4409" spans="13:15" x14ac:dyDescent="0.25">
      <c r="M4409" s="20">
        <v>4408</v>
      </c>
      <c r="N4409" s="16">
        <v>122.91560398828034</v>
      </c>
      <c r="O4409" s="41">
        <f t="shared" si="78"/>
        <v>-0.20386991836328661</v>
      </c>
    </row>
    <row r="4410" spans="13:15" x14ac:dyDescent="0.25">
      <c r="M4410" s="20">
        <v>4409</v>
      </c>
      <c r="N4410" s="16">
        <v>149.07949708160768</v>
      </c>
      <c r="O4410" s="41">
        <f t="shared" si="78"/>
        <v>-3.4405166383456587E-2</v>
      </c>
    </row>
    <row r="4411" spans="13:15" x14ac:dyDescent="0.25">
      <c r="M4411" s="20">
        <v>4410</v>
      </c>
      <c r="N4411" s="16">
        <v>213.73972696417619</v>
      </c>
      <c r="O4411" s="41">
        <f t="shared" si="78"/>
        <v>0.38440214875584999</v>
      </c>
    </row>
    <row r="4412" spans="13:15" x14ac:dyDescent="0.25">
      <c r="M4412" s="20">
        <v>4411</v>
      </c>
      <c r="N4412" s="16">
        <v>225.94638238157091</v>
      </c>
      <c r="O4412" s="41">
        <f t="shared" si="78"/>
        <v>0.46346522340736684</v>
      </c>
    </row>
    <row r="4413" spans="13:15" x14ac:dyDescent="0.25">
      <c r="M4413" s="20">
        <v>4412</v>
      </c>
      <c r="N4413" s="16">
        <v>196.94935530394176</v>
      </c>
      <c r="O4413" s="41">
        <f t="shared" si="78"/>
        <v>0.27565013089286383</v>
      </c>
    </row>
    <row r="4414" spans="13:15" x14ac:dyDescent="0.25">
      <c r="M4414" s="20">
        <v>4413</v>
      </c>
      <c r="N4414" s="16">
        <v>156.77711308804393</v>
      </c>
      <c r="O4414" s="41">
        <f t="shared" si="78"/>
        <v>1.5452650368568577E-2</v>
      </c>
    </row>
    <row r="4415" spans="13:15" x14ac:dyDescent="0.25">
      <c r="M4415" s="20">
        <v>4414</v>
      </c>
      <c r="N4415" s="16">
        <v>187.83964173661371</v>
      </c>
      <c r="O4415" s="41">
        <f t="shared" si="78"/>
        <v>0.21664609258756085</v>
      </c>
    </row>
    <row r="4416" spans="13:15" x14ac:dyDescent="0.25">
      <c r="M4416" s="20">
        <v>4415</v>
      </c>
      <c r="N4416" s="16">
        <v>170.98545272285324</v>
      </c>
      <c r="O4416" s="41">
        <f t="shared" si="78"/>
        <v>0.10748072675878362</v>
      </c>
    </row>
    <row r="4417" spans="13:15" x14ac:dyDescent="0.25">
      <c r="M4417" s="20">
        <v>4416</v>
      </c>
      <c r="N4417" s="16">
        <v>222.57911665956314</v>
      </c>
      <c r="O4417" s="41">
        <f t="shared" si="78"/>
        <v>0.44165528677466592</v>
      </c>
    </row>
    <row r="4418" spans="13:15" x14ac:dyDescent="0.25">
      <c r="M4418" s="20">
        <v>4417</v>
      </c>
      <c r="N4418" s="16">
        <v>118.64933364236163</v>
      </c>
      <c r="O4418" s="41">
        <f t="shared" si="78"/>
        <v>-0.23150274974167206</v>
      </c>
    </row>
    <row r="4419" spans="13:15" x14ac:dyDescent="0.25">
      <c r="M4419" s="20">
        <v>4418</v>
      </c>
      <c r="N4419" s="16">
        <v>570.85761037683972</v>
      </c>
      <c r="O4419" s="41">
        <f t="shared" ref="O4419:O4482" si="79">N4419/$B$2-1</f>
        <v>2.6974712827802207</v>
      </c>
    </row>
    <row r="4420" spans="13:15" x14ac:dyDescent="0.25">
      <c r="M4420" s="20">
        <v>4419</v>
      </c>
      <c r="N4420" s="16">
        <v>116.11788494911866</v>
      </c>
      <c r="O4420" s="41">
        <f t="shared" si="79"/>
        <v>-0.24789906062017397</v>
      </c>
    </row>
    <row r="4421" spans="13:15" x14ac:dyDescent="0.25">
      <c r="M4421" s="20">
        <v>4420</v>
      </c>
      <c r="N4421" s="16">
        <v>140.52709146808536</v>
      </c>
      <c r="O4421" s="41">
        <f t="shared" si="79"/>
        <v>-8.9799495161542509E-2</v>
      </c>
    </row>
    <row r="4422" spans="13:15" x14ac:dyDescent="0.25">
      <c r="M4422" s="20">
        <v>4421</v>
      </c>
      <c r="N4422" s="16">
        <v>402.07755411403326</v>
      </c>
      <c r="O4422" s="41">
        <f t="shared" si="79"/>
        <v>1.6042750114266742</v>
      </c>
    </row>
    <row r="4423" spans="13:15" x14ac:dyDescent="0.25">
      <c r="M4423" s="20">
        <v>4422</v>
      </c>
      <c r="N4423" s="16">
        <v>201.74688218660327</v>
      </c>
      <c r="O4423" s="41">
        <f t="shared" si="79"/>
        <v>0.3067239355589646</v>
      </c>
    </row>
    <row r="4424" spans="13:15" x14ac:dyDescent="0.25">
      <c r="M4424" s="20">
        <v>4423</v>
      </c>
      <c r="N4424" s="16">
        <v>316.41527373662825</v>
      </c>
      <c r="O4424" s="41">
        <f t="shared" si="79"/>
        <v>1.0494364388028679</v>
      </c>
    </row>
    <row r="4425" spans="13:15" x14ac:dyDescent="0.25">
      <c r="M4425" s="20">
        <v>4424</v>
      </c>
      <c r="N4425" s="16">
        <v>243.10563861133798</v>
      </c>
      <c r="O4425" s="41">
        <f t="shared" si="79"/>
        <v>0.57460652377743426</v>
      </c>
    </row>
    <row r="4426" spans="13:15" x14ac:dyDescent="0.25">
      <c r="M4426" s="20">
        <v>4425</v>
      </c>
      <c r="N4426" s="16">
        <v>244.49340052765925</v>
      </c>
      <c r="O4426" s="41">
        <f t="shared" si="79"/>
        <v>0.58359512222941379</v>
      </c>
    </row>
    <row r="4427" spans="13:15" x14ac:dyDescent="0.25">
      <c r="M4427" s="20">
        <v>4426</v>
      </c>
      <c r="N4427" s="16">
        <v>389.69435984639568</v>
      </c>
      <c r="O4427" s="41">
        <f t="shared" si="79"/>
        <v>1.5240684864344725</v>
      </c>
    </row>
    <row r="4428" spans="13:15" x14ac:dyDescent="0.25">
      <c r="M4428" s="20">
        <v>4427</v>
      </c>
      <c r="N4428" s="16">
        <v>104.81050070191469</v>
      </c>
      <c r="O4428" s="41">
        <f t="shared" si="79"/>
        <v>-0.32113751409335967</v>
      </c>
    </row>
    <row r="4429" spans="13:15" x14ac:dyDescent="0.25">
      <c r="M4429" s="20">
        <v>4428</v>
      </c>
      <c r="N4429" s="16">
        <v>121.69768729668219</v>
      </c>
      <c r="O4429" s="41">
        <f t="shared" si="79"/>
        <v>-0.21175842139827317</v>
      </c>
    </row>
    <row r="4430" spans="13:15" x14ac:dyDescent="0.25">
      <c r="M4430" s="20">
        <v>4429</v>
      </c>
      <c r="N4430" s="16">
        <v>249.22784988653203</v>
      </c>
      <c r="O4430" s="41">
        <f t="shared" si="79"/>
        <v>0.61426037084132856</v>
      </c>
    </row>
    <row r="4431" spans="13:15" x14ac:dyDescent="0.25">
      <c r="M4431" s="20">
        <v>4430</v>
      </c>
      <c r="N4431" s="16">
        <v>206.34833835449476</v>
      </c>
      <c r="O4431" s="41">
        <f t="shared" si="79"/>
        <v>0.33652778108976067</v>
      </c>
    </row>
    <row r="4432" spans="13:15" x14ac:dyDescent="0.25">
      <c r="M4432" s="20">
        <v>4431</v>
      </c>
      <c r="N4432" s="16">
        <v>204.68960244917122</v>
      </c>
      <c r="O4432" s="41">
        <f t="shared" si="79"/>
        <v>0.3257840715128637</v>
      </c>
    </row>
    <row r="4433" spans="13:15" x14ac:dyDescent="0.25">
      <c r="M4433" s="20">
        <v>4432</v>
      </c>
      <c r="N4433" s="16">
        <v>137.19830309110856</v>
      </c>
      <c r="O4433" s="41">
        <f t="shared" si="79"/>
        <v>-0.11136021224158521</v>
      </c>
    </row>
    <row r="4434" spans="13:15" x14ac:dyDescent="0.25">
      <c r="M4434" s="20">
        <v>4433</v>
      </c>
      <c r="N4434" s="16">
        <v>113.77692130174866</v>
      </c>
      <c r="O4434" s="41">
        <f t="shared" si="79"/>
        <v>-0.26306159100050686</v>
      </c>
    </row>
    <row r="4435" spans="13:15" x14ac:dyDescent="0.25">
      <c r="M4435" s="20">
        <v>4434</v>
      </c>
      <c r="N4435" s="16">
        <v>315.79421061887552</v>
      </c>
      <c r="O4435" s="41">
        <f t="shared" si="79"/>
        <v>1.0454137841146549</v>
      </c>
    </row>
    <row r="4436" spans="13:15" x14ac:dyDescent="0.25">
      <c r="M4436" s="20">
        <v>4435</v>
      </c>
      <c r="N4436" s="16">
        <v>181.03032224253201</v>
      </c>
      <c r="O4436" s="41">
        <f t="shared" si="79"/>
        <v>0.1725418136448269</v>
      </c>
    </row>
    <row r="4437" spans="13:15" x14ac:dyDescent="0.25">
      <c r="M4437" s="20">
        <v>4436</v>
      </c>
      <c r="N4437" s="16">
        <v>132.16554432684757</v>
      </c>
      <c r="O4437" s="41">
        <f t="shared" si="79"/>
        <v>-0.14395762474123019</v>
      </c>
    </row>
    <row r="4438" spans="13:15" x14ac:dyDescent="0.25">
      <c r="M4438" s="20">
        <v>4437</v>
      </c>
      <c r="N4438" s="16">
        <v>204.72294354156563</v>
      </c>
      <c r="O4438" s="41">
        <f t="shared" si="79"/>
        <v>0.32600002331839972</v>
      </c>
    </row>
    <row r="4439" spans="13:15" x14ac:dyDescent="0.25">
      <c r="M4439" s="20">
        <v>4438</v>
      </c>
      <c r="N4439" s="16">
        <v>181.55581997368546</v>
      </c>
      <c r="O4439" s="41">
        <f t="shared" si="79"/>
        <v>0.17594548688100109</v>
      </c>
    </row>
    <row r="4440" spans="13:15" x14ac:dyDescent="0.25">
      <c r="M4440" s="20">
        <v>4439</v>
      </c>
      <c r="N4440" s="16">
        <v>250.57461833438336</v>
      </c>
      <c r="O4440" s="41">
        <f t="shared" si="79"/>
        <v>0.6229834526921556</v>
      </c>
    </row>
    <row r="4441" spans="13:15" x14ac:dyDescent="0.25">
      <c r="M4441" s="20">
        <v>4440</v>
      </c>
      <c r="N4441" s="16">
        <v>299.95083347050672</v>
      </c>
      <c r="O4441" s="41">
        <f t="shared" si="79"/>
        <v>0.94279549373278626</v>
      </c>
    </row>
    <row r="4442" spans="13:15" x14ac:dyDescent="0.25">
      <c r="M4442" s="20">
        <v>4441</v>
      </c>
      <c r="N4442" s="16">
        <v>245.75805400346979</v>
      </c>
      <c r="O4442" s="41">
        <f t="shared" si="79"/>
        <v>0.5917863415886353</v>
      </c>
    </row>
    <row r="4443" spans="13:15" x14ac:dyDescent="0.25">
      <c r="M4443" s="20">
        <v>4442</v>
      </c>
      <c r="N4443" s="16">
        <v>163.20135834088197</v>
      </c>
      <c r="O4443" s="41">
        <f t="shared" si="79"/>
        <v>5.7062785547856931E-2</v>
      </c>
    </row>
    <row r="4444" spans="13:15" x14ac:dyDescent="0.25">
      <c r="M4444" s="20">
        <v>4443</v>
      </c>
      <c r="N4444" s="16">
        <v>116.64401899075665</v>
      </c>
      <c r="O4444" s="41">
        <f t="shared" si="79"/>
        <v>-0.24449126597140791</v>
      </c>
    </row>
    <row r="4445" spans="13:15" x14ac:dyDescent="0.25">
      <c r="M4445" s="20">
        <v>4444</v>
      </c>
      <c r="N4445" s="16">
        <v>123.07185231227005</v>
      </c>
      <c r="O4445" s="41">
        <f t="shared" si="79"/>
        <v>-0.20285789070449245</v>
      </c>
    </row>
    <row r="4446" spans="13:15" x14ac:dyDescent="0.25">
      <c r="M4446" s="20">
        <v>4445</v>
      </c>
      <c r="N4446" s="16">
        <v>163.95984041044613</v>
      </c>
      <c r="O4446" s="41">
        <f t="shared" si="79"/>
        <v>6.1975509175848487E-2</v>
      </c>
    </row>
    <row r="4447" spans="13:15" x14ac:dyDescent="0.25">
      <c r="M4447" s="20">
        <v>4446</v>
      </c>
      <c r="N4447" s="16">
        <v>257.91454910164447</v>
      </c>
      <c r="O4447" s="41">
        <f t="shared" si="79"/>
        <v>0.67052452552050523</v>
      </c>
    </row>
    <row r="4448" spans="13:15" x14ac:dyDescent="0.25">
      <c r="M4448" s="20">
        <v>4447</v>
      </c>
      <c r="N4448" s="16">
        <v>445.74239248947765</v>
      </c>
      <c r="O4448" s="41">
        <f t="shared" si="79"/>
        <v>1.8870941996544843</v>
      </c>
    </row>
    <row r="4449" spans="13:15" x14ac:dyDescent="0.25">
      <c r="M4449" s="20">
        <v>4448</v>
      </c>
      <c r="N4449" s="16">
        <v>191.03413653414239</v>
      </c>
      <c r="O4449" s="41">
        <f t="shared" si="79"/>
        <v>0.2373369839099273</v>
      </c>
    </row>
    <row r="4450" spans="13:15" x14ac:dyDescent="0.25">
      <c r="M4450" s="20">
        <v>4449</v>
      </c>
      <c r="N4450" s="16">
        <v>181.57017853556411</v>
      </c>
      <c r="O4450" s="41">
        <f t="shared" si="79"/>
        <v>0.1760384879538488</v>
      </c>
    </row>
    <row r="4451" spans="13:15" x14ac:dyDescent="0.25">
      <c r="M4451" s="20">
        <v>4450</v>
      </c>
      <c r="N4451" s="16">
        <v>150.92356501384813</v>
      </c>
      <c r="O4451" s="41">
        <f t="shared" si="79"/>
        <v>-2.2461052651743363E-2</v>
      </c>
    </row>
    <row r="4452" spans="13:15" x14ac:dyDescent="0.25">
      <c r="M4452" s="20">
        <v>4451</v>
      </c>
      <c r="N4452" s="16">
        <v>295.83816755490153</v>
      </c>
      <c r="O4452" s="41">
        <f t="shared" si="79"/>
        <v>0.91615756539093418</v>
      </c>
    </row>
    <row r="4453" spans="13:15" x14ac:dyDescent="0.25">
      <c r="M4453" s="20">
        <v>4452</v>
      </c>
      <c r="N4453" s="16">
        <v>122.18637412552526</v>
      </c>
      <c r="O4453" s="41">
        <f t="shared" si="79"/>
        <v>-0.20859317408777933</v>
      </c>
    </row>
    <row r="4454" spans="13:15" x14ac:dyDescent="0.25">
      <c r="M4454" s="20">
        <v>4453</v>
      </c>
      <c r="N4454" s="16">
        <v>460.82735499868181</v>
      </c>
      <c r="O4454" s="41">
        <f t="shared" si="79"/>
        <v>1.9848002031581937</v>
      </c>
    </row>
    <row r="4455" spans="13:15" x14ac:dyDescent="0.25">
      <c r="M4455" s="20">
        <v>4454</v>
      </c>
      <c r="N4455" s="16">
        <v>115.5368960257407</v>
      </c>
      <c r="O4455" s="41">
        <f t="shared" si="79"/>
        <v>-0.25166215288828853</v>
      </c>
    </row>
    <row r="4456" spans="13:15" x14ac:dyDescent="0.25">
      <c r="M4456" s="20">
        <v>4455</v>
      </c>
      <c r="N4456" s="16">
        <v>185.58836570237403</v>
      </c>
      <c r="O4456" s="41">
        <f t="shared" si="79"/>
        <v>0.20206447304723851</v>
      </c>
    </row>
    <row r="4457" spans="13:15" x14ac:dyDescent="0.25">
      <c r="M4457" s="20">
        <v>4456</v>
      </c>
      <c r="N4457" s="16">
        <v>151.69925776855587</v>
      </c>
      <c r="O4457" s="41">
        <f t="shared" si="79"/>
        <v>-1.743685461591582E-2</v>
      </c>
    </row>
    <row r="4458" spans="13:15" x14ac:dyDescent="0.25">
      <c r="M4458" s="20">
        <v>4457</v>
      </c>
      <c r="N4458" s="16">
        <v>248.93197369006415</v>
      </c>
      <c r="O4458" s="41">
        <f t="shared" si="79"/>
        <v>0.6123439669609001</v>
      </c>
    </row>
    <row r="4459" spans="13:15" x14ac:dyDescent="0.25">
      <c r="M4459" s="20">
        <v>4458</v>
      </c>
      <c r="N4459" s="16">
        <v>98.224628260279886</v>
      </c>
      <c r="O4459" s="41">
        <f t="shared" si="79"/>
        <v>-0.36379451608887214</v>
      </c>
    </row>
    <row r="4460" spans="13:15" x14ac:dyDescent="0.25">
      <c r="M4460" s="20">
        <v>4459</v>
      </c>
      <c r="N4460" s="16">
        <v>162.21763243393323</v>
      </c>
      <c r="O4460" s="41">
        <f t="shared" si="79"/>
        <v>5.0691147113065993E-2</v>
      </c>
    </row>
    <row r="4461" spans="13:15" x14ac:dyDescent="0.25">
      <c r="M4461" s="20">
        <v>4460</v>
      </c>
      <c r="N4461" s="16">
        <v>311.23335154048613</v>
      </c>
      <c r="O4461" s="41">
        <f t="shared" si="79"/>
        <v>1.0158728878200076</v>
      </c>
    </row>
    <row r="4462" spans="13:15" x14ac:dyDescent="0.25">
      <c r="M4462" s="20">
        <v>4461</v>
      </c>
      <c r="N4462" s="16">
        <v>127.4951337850399</v>
      </c>
      <c r="O4462" s="41">
        <f t="shared" si="79"/>
        <v>-0.17420809095771506</v>
      </c>
    </row>
    <row r="4463" spans="13:15" x14ac:dyDescent="0.25">
      <c r="M4463" s="20">
        <v>4462</v>
      </c>
      <c r="N4463" s="16">
        <v>143.3699919703912</v>
      </c>
      <c r="O4463" s="41">
        <f t="shared" si="79"/>
        <v>-7.1385896435691487E-2</v>
      </c>
    </row>
    <row r="4464" spans="13:15" x14ac:dyDescent="0.25">
      <c r="M4464" s="20">
        <v>4463</v>
      </c>
      <c r="N4464" s="16">
        <v>222.85397512637869</v>
      </c>
      <c r="O4464" s="41">
        <f t="shared" si="79"/>
        <v>0.44343555784297761</v>
      </c>
    </row>
    <row r="4465" spans="13:15" x14ac:dyDescent="0.25">
      <c r="M4465" s="20">
        <v>4464</v>
      </c>
      <c r="N4465" s="16">
        <v>152.99766385823534</v>
      </c>
      <c r="O4465" s="41">
        <f t="shared" si="79"/>
        <v>-9.0270180074354389E-3</v>
      </c>
    </row>
    <row r="4466" spans="13:15" x14ac:dyDescent="0.25">
      <c r="M4466" s="20">
        <v>4465</v>
      </c>
      <c r="N4466" s="16">
        <v>87.946750455798494</v>
      </c>
      <c r="O4466" s="41">
        <f t="shared" si="79"/>
        <v>-0.43036480846862657</v>
      </c>
    </row>
    <row r="4467" spans="13:15" x14ac:dyDescent="0.25">
      <c r="M4467" s="20">
        <v>4466</v>
      </c>
      <c r="N4467" s="16">
        <v>87.901775244395338</v>
      </c>
      <c r="O4467" s="41">
        <f t="shared" si="79"/>
        <v>-0.4306561150038769</v>
      </c>
    </row>
    <row r="4468" spans="13:15" x14ac:dyDescent="0.25">
      <c r="M4468" s="20">
        <v>4467</v>
      </c>
      <c r="N4468" s="16">
        <v>211.77158152282223</v>
      </c>
      <c r="O4468" s="41">
        <f t="shared" si="79"/>
        <v>0.37165437922898459</v>
      </c>
    </row>
    <row r="4469" spans="13:15" x14ac:dyDescent="0.25">
      <c r="M4469" s="20">
        <v>4468</v>
      </c>
      <c r="N4469" s="16">
        <v>95.579580003545829</v>
      </c>
      <c r="O4469" s="41">
        <f t="shared" si="79"/>
        <v>-0.38092661662158822</v>
      </c>
    </row>
    <row r="4470" spans="13:15" x14ac:dyDescent="0.25">
      <c r="M4470" s="20">
        <v>4469</v>
      </c>
      <c r="N4470" s="16">
        <v>398.17765987654815</v>
      </c>
      <c r="O4470" s="41">
        <f t="shared" si="79"/>
        <v>1.579015215136208</v>
      </c>
    </row>
    <row r="4471" spans="13:15" x14ac:dyDescent="0.25">
      <c r="M4471" s="20">
        <v>4470</v>
      </c>
      <c r="N4471" s="16">
        <v>202.86687791361285</v>
      </c>
      <c r="O4471" s="41">
        <f t="shared" si="79"/>
        <v>0.31397819995375964</v>
      </c>
    </row>
    <row r="4472" spans="13:15" x14ac:dyDescent="0.25">
      <c r="M4472" s="20">
        <v>4471</v>
      </c>
      <c r="N4472" s="16">
        <v>247.06902906535021</v>
      </c>
      <c r="O4472" s="41">
        <f t="shared" si="79"/>
        <v>0.60027758801441911</v>
      </c>
    </row>
    <row r="4473" spans="13:15" x14ac:dyDescent="0.25">
      <c r="M4473" s="20">
        <v>4472</v>
      </c>
      <c r="N4473" s="16">
        <v>129.8151761853311</v>
      </c>
      <c r="O4473" s="41">
        <f t="shared" si="79"/>
        <v>-0.15918106846738445</v>
      </c>
    </row>
    <row r="4474" spans="13:15" x14ac:dyDescent="0.25">
      <c r="M4474" s="20">
        <v>4473</v>
      </c>
      <c r="N4474" s="16">
        <v>236.59733340415508</v>
      </c>
      <c r="O4474" s="41">
        <f t="shared" si="79"/>
        <v>0.53245192836573052</v>
      </c>
    </row>
    <row r="4475" spans="13:15" x14ac:dyDescent="0.25">
      <c r="M4475" s="20">
        <v>4474</v>
      </c>
      <c r="N4475" s="16">
        <v>310.65175901558621</v>
      </c>
      <c r="O4475" s="41">
        <f t="shared" si="79"/>
        <v>1.0121058859967729</v>
      </c>
    </row>
    <row r="4476" spans="13:15" x14ac:dyDescent="0.25">
      <c r="M4476" s="20">
        <v>4475</v>
      </c>
      <c r="N4476" s="16">
        <v>365.01063861796962</v>
      </c>
      <c r="O4476" s="41">
        <f t="shared" si="79"/>
        <v>1.3641908764399071</v>
      </c>
    </row>
    <row r="4477" spans="13:15" x14ac:dyDescent="0.25">
      <c r="M4477" s="20">
        <v>4476</v>
      </c>
      <c r="N4477" s="16">
        <v>202.83956354576083</v>
      </c>
      <c r="O4477" s="41">
        <f t="shared" si="79"/>
        <v>0.31380128352327974</v>
      </c>
    </row>
    <row r="4478" spans="13:15" x14ac:dyDescent="0.25">
      <c r="M4478" s="20">
        <v>4477</v>
      </c>
      <c r="N4478" s="16">
        <v>136.19538333714453</v>
      </c>
      <c r="O4478" s="41">
        <f t="shared" si="79"/>
        <v>-0.11785617011585625</v>
      </c>
    </row>
    <row r="4479" spans="13:15" x14ac:dyDescent="0.25">
      <c r="M4479" s="20">
        <v>4478</v>
      </c>
      <c r="N4479" s="16">
        <v>237.06438823647139</v>
      </c>
      <c r="O4479" s="41">
        <f t="shared" si="79"/>
        <v>0.53547706422900343</v>
      </c>
    </row>
    <row r="4480" spans="13:15" x14ac:dyDescent="0.25">
      <c r="M4480" s="20">
        <v>4479</v>
      </c>
      <c r="N4480" s="16">
        <v>180.53009846138545</v>
      </c>
      <c r="O4480" s="41">
        <f t="shared" si="79"/>
        <v>0.16930184095788614</v>
      </c>
    </row>
    <row r="4481" spans="13:15" x14ac:dyDescent="0.25">
      <c r="M4481" s="20">
        <v>4480</v>
      </c>
      <c r="N4481" s="16">
        <v>202.70013381024935</v>
      </c>
      <c r="O4481" s="41">
        <f t="shared" si="79"/>
        <v>0.31289819064399071</v>
      </c>
    </row>
    <row r="4482" spans="13:15" x14ac:dyDescent="0.25">
      <c r="M4482" s="20">
        <v>4481</v>
      </c>
      <c r="N4482" s="16">
        <v>225.3916441535747</v>
      </c>
      <c r="O4482" s="41">
        <f t="shared" si="79"/>
        <v>0.45987215811368976</v>
      </c>
    </row>
    <row r="4483" spans="13:15" x14ac:dyDescent="0.25">
      <c r="M4483" s="20">
        <v>4482</v>
      </c>
      <c r="N4483" s="16">
        <v>127.22739125938796</v>
      </c>
      <c r="O4483" s="41">
        <f t="shared" ref="O4483:O4546" si="80">N4483/$B$2-1</f>
        <v>-0.17594227174427512</v>
      </c>
    </row>
    <row r="4484" spans="13:15" x14ac:dyDescent="0.25">
      <c r="M4484" s="20">
        <v>4483</v>
      </c>
      <c r="N4484" s="16">
        <v>247.54081744989168</v>
      </c>
      <c r="O4484" s="41">
        <f t="shared" si="80"/>
        <v>0.60333338331552722</v>
      </c>
    </row>
    <row r="4485" spans="13:15" x14ac:dyDescent="0.25">
      <c r="M4485" s="20">
        <v>4484</v>
      </c>
      <c r="N4485" s="16">
        <v>111.34310996879759</v>
      </c>
      <c r="O4485" s="41">
        <f t="shared" si="80"/>
        <v>-0.27882550015703211</v>
      </c>
    </row>
    <row r="4486" spans="13:15" x14ac:dyDescent="0.25">
      <c r="M4486" s="20">
        <v>4485</v>
      </c>
      <c r="N4486" s="16">
        <v>211.59673463191672</v>
      </c>
      <c r="O4486" s="41">
        <f t="shared" si="80"/>
        <v>0.37052188778759021</v>
      </c>
    </row>
    <row r="4487" spans="13:15" x14ac:dyDescent="0.25">
      <c r="M4487" s="20">
        <v>4486</v>
      </c>
      <c r="N4487" s="16">
        <v>116.76198273418017</v>
      </c>
      <c r="O4487" s="41">
        <f t="shared" si="80"/>
        <v>-0.24372720932087166</v>
      </c>
    </row>
    <row r="4488" spans="13:15" x14ac:dyDescent="0.25">
      <c r="M4488" s="20">
        <v>4487</v>
      </c>
      <c r="N4488" s="16">
        <v>239.06980068023131</v>
      </c>
      <c r="O4488" s="41">
        <f t="shared" si="80"/>
        <v>0.54846621386307337</v>
      </c>
    </row>
    <row r="4489" spans="13:15" x14ac:dyDescent="0.25">
      <c r="M4489" s="20">
        <v>4488</v>
      </c>
      <c r="N4489" s="16">
        <v>178.63744009756334</v>
      </c>
      <c r="O4489" s="41">
        <f t="shared" si="80"/>
        <v>0.15704300474174748</v>
      </c>
    </row>
    <row r="4490" spans="13:15" x14ac:dyDescent="0.25">
      <c r="M4490" s="20">
        <v>4489</v>
      </c>
      <c r="N4490" s="16">
        <v>140.91651713436565</v>
      </c>
      <c r="O4490" s="41">
        <f t="shared" si="80"/>
        <v>-8.7277167015827772E-2</v>
      </c>
    </row>
    <row r="4491" spans="13:15" x14ac:dyDescent="0.25">
      <c r="M4491" s="20">
        <v>4490</v>
      </c>
      <c r="N4491" s="16">
        <v>245.13975023714252</v>
      </c>
      <c r="O4491" s="41">
        <f t="shared" si="80"/>
        <v>0.58778155934789256</v>
      </c>
    </row>
    <row r="4492" spans="13:15" x14ac:dyDescent="0.25">
      <c r="M4492" s="20">
        <v>4491</v>
      </c>
      <c r="N4492" s="16">
        <v>129.66652440694295</v>
      </c>
      <c r="O4492" s="41">
        <f t="shared" si="80"/>
        <v>-0.16014389294713782</v>
      </c>
    </row>
    <row r="4493" spans="13:15" x14ac:dyDescent="0.25">
      <c r="M4493" s="20">
        <v>4492</v>
      </c>
      <c r="N4493" s="16">
        <v>136.35614472698052</v>
      </c>
      <c r="O4493" s="41">
        <f t="shared" si="80"/>
        <v>-0.11681491111975384</v>
      </c>
    </row>
    <row r="4494" spans="13:15" x14ac:dyDescent="0.25">
      <c r="M4494" s="20">
        <v>4493</v>
      </c>
      <c r="N4494" s="16">
        <v>91.277611483398672</v>
      </c>
      <c r="O4494" s="41">
        <f t="shared" si="80"/>
        <v>-0.40879066673413433</v>
      </c>
    </row>
    <row r="4495" spans="13:15" x14ac:dyDescent="0.25">
      <c r="M4495" s="20">
        <v>4494</v>
      </c>
      <c r="N4495" s="16">
        <v>144.67209284836935</v>
      </c>
      <c r="O4495" s="41">
        <f t="shared" si="80"/>
        <v>-6.295212851162213E-2</v>
      </c>
    </row>
    <row r="4496" spans="13:15" x14ac:dyDescent="0.25">
      <c r="M4496" s="20">
        <v>4495</v>
      </c>
      <c r="N4496" s="16">
        <v>613.32684919274561</v>
      </c>
      <c r="O4496" s="41">
        <f t="shared" si="80"/>
        <v>2.9725465170749654</v>
      </c>
    </row>
    <row r="4497" spans="13:15" x14ac:dyDescent="0.25">
      <c r="M4497" s="20">
        <v>4496</v>
      </c>
      <c r="N4497" s="16">
        <v>229.1060167452649</v>
      </c>
      <c r="O4497" s="41">
        <f t="shared" si="80"/>
        <v>0.4839303220790514</v>
      </c>
    </row>
    <row r="4498" spans="13:15" x14ac:dyDescent="0.25">
      <c r="M4498" s="20">
        <v>4497</v>
      </c>
      <c r="N4498" s="16">
        <v>379.74471342879974</v>
      </c>
      <c r="O4498" s="41">
        <f t="shared" si="80"/>
        <v>1.4596241640077419</v>
      </c>
    </row>
    <row r="4499" spans="13:15" x14ac:dyDescent="0.25">
      <c r="M4499" s="20">
        <v>4498</v>
      </c>
      <c r="N4499" s="16">
        <v>132.4520335625638</v>
      </c>
      <c r="O4499" s="41">
        <f t="shared" si="80"/>
        <v>-0.14210202064200983</v>
      </c>
    </row>
    <row r="4500" spans="13:15" x14ac:dyDescent="0.25">
      <c r="M4500" s="20">
        <v>4499</v>
      </c>
      <c r="N4500" s="16">
        <v>261.41593413626288</v>
      </c>
      <c r="O4500" s="41">
        <f t="shared" si="80"/>
        <v>0.69320315917647379</v>
      </c>
    </row>
    <row r="4501" spans="13:15" x14ac:dyDescent="0.25">
      <c r="M4501" s="20">
        <v>4500</v>
      </c>
      <c r="N4501" s="16">
        <v>169.88570141060555</v>
      </c>
      <c r="O4501" s="41">
        <f t="shared" si="80"/>
        <v>0.10035758637960668</v>
      </c>
    </row>
    <row r="4502" spans="13:15" x14ac:dyDescent="0.25">
      <c r="M4502" s="20">
        <v>4501</v>
      </c>
      <c r="N4502" s="16">
        <v>122.45164804504024</v>
      </c>
      <c r="O4502" s="41">
        <f t="shared" si="80"/>
        <v>-0.20687498257793913</v>
      </c>
    </row>
    <row r="4503" spans="13:15" x14ac:dyDescent="0.25">
      <c r="M4503" s="20">
        <v>4502</v>
      </c>
      <c r="N4503" s="16">
        <v>154.9978326081517</v>
      </c>
      <c r="O4503" s="41">
        <f t="shared" si="80"/>
        <v>3.9281679778195855E-3</v>
      </c>
    </row>
    <row r="4504" spans="13:15" x14ac:dyDescent="0.25">
      <c r="M4504" s="20">
        <v>4503</v>
      </c>
      <c r="N4504" s="16">
        <v>192.3593813316314</v>
      </c>
      <c r="O4504" s="41">
        <f t="shared" si="80"/>
        <v>0.24592065607667801</v>
      </c>
    </row>
    <row r="4505" spans="13:15" x14ac:dyDescent="0.25">
      <c r="M4505" s="20">
        <v>4504</v>
      </c>
      <c r="N4505" s="16">
        <v>264.421281914416</v>
      </c>
      <c r="O4505" s="41">
        <f t="shared" si="80"/>
        <v>0.71266893646050278</v>
      </c>
    </row>
    <row r="4506" spans="13:15" x14ac:dyDescent="0.25">
      <c r="M4506" s="20">
        <v>4505</v>
      </c>
      <c r="N4506" s="16">
        <v>235.77017608125988</v>
      </c>
      <c r="O4506" s="41">
        <f t="shared" si="80"/>
        <v>0.52709439192905672</v>
      </c>
    </row>
    <row r="4507" spans="13:15" x14ac:dyDescent="0.25">
      <c r="M4507" s="20">
        <v>4506</v>
      </c>
      <c r="N4507" s="16">
        <v>119.35648901449457</v>
      </c>
      <c r="O4507" s="41">
        <f t="shared" si="80"/>
        <v>-0.22692247151922829</v>
      </c>
    </row>
    <row r="4508" spans="13:15" x14ac:dyDescent="0.25">
      <c r="M4508" s="20">
        <v>4507</v>
      </c>
      <c r="N4508" s="16">
        <v>160.38809894374026</v>
      </c>
      <c r="O4508" s="41">
        <f t="shared" si="80"/>
        <v>3.8841173638231252E-2</v>
      </c>
    </row>
    <row r="4509" spans="13:15" x14ac:dyDescent="0.25">
      <c r="M4509" s="20">
        <v>4508</v>
      </c>
      <c r="N4509" s="16">
        <v>190.48130021722903</v>
      </c>
      <c r="O4509" s="41">
        <f t="shared" si="80"/>
        <v>0.23375623738275797</v>
      </c>
    </row>
    <row r="4510" spans="13:15" x14ac:dyDescent="0.25">
      <c r="M4510" s="20">
        <v>4509</v>
      </c>
      <c r="N4510" s="16">
        <v>230.94502903177272</v>
      </c>
      <c r="O4510" s="41">
        <f t="shared" si="80"/>
        <v>0.4958416901583067</v>
      </c>
    </row>
    <row r="4511" spans="13:15" x14ac:dyDescent="0.25">
      <c r="M4511" s="20">
        <v>4510</v>
      </c>
      <c r="N4511" s="16">
        <v>307.68322326672705</v>
      </c>
      <c r="O4511" s="41">
        <f t="shared" si="80"/>
        <v>0.99287854193794933</v>
      </c>
    </row>
    <row r="4512" spans="13:15" x14ac:dyDescent="0.25">
      <c r="M4512" s="20">
        <v>4511</v>
      </c>
      <c r="N4512" s="16">
        <v>162.0910204903582</v>
      </c>
      <c r="O4512" s="41">
        <f t="shared" si="80"/>
        <v>4.987107566807536E-2</v>
      </c>
    </row>
    <row r="4513" spans="13:15" x14ac:dyDescent="0.25">
      <c r="M4513" s="20">
        <v>4512</v>
      </c>
      <c r="N4513" s="16">
        <v>87.527891150283551</v>
      </c>
      <c r="O4513" s="41">
        <f t="shared" si="80"/>
        <v>-0.43307777966409589</v>
      </c>
    </row>
    <row r="4514" spans="13:15" x14ac:dyDescent="0.25">
      <c r="M4514" s="20">
        <v>4513</v>
      </c>
      <c r="N4514" s="16">
        <v>209.89220676115389</v>
      </c>
      <c r="O4514" s="41">
        <f t="shared" si="80"/>
        <v>0.35948158152157816</v>
      </c>
    </row>
    <row r="4515" spans="13:15" x14ac:dyDescent="0.25">
      <c r="M4515" s="20">
        <v>4514</v>
      </c>
      <c r="N4515" s="16">
        <v>180.36709631681018</v>
      </c>
      <c r="O4515" s="41">
        <f t="shared" si="80"/>
        <v>0.16824606848916002</v>
      </c>
    </row>
    <row r="4516" spans="13:15" x14ac:dyDescent="0.25">
      <c r="M4516" s="20">
        <v>4515</v>
      </c>
      <c r="N4516" s="16">
        <v>158.33754644577806</v>
      </c>
      <c r="O4516" s="41">
        <f t="shared" si="80"/>
        <v>2.5559649774437032E-2</v>
      </c>
    </row>
    <row r="4517" spans="13:15" x14ac:dyDescent="0.25">
      <c r="M4517" s="20">
        <v>4516</v>
      </c>
      <c r="N4517" s="16">
        <v>289.61474585474372</v>
      </c>
      <c r="O4517" s="41">
        <f t="shared" si="80"/>
        <v>0.87584817369906443</v>
      </c>
    </row>
    <row r="4518" spans="13:15" x14ac:dyDescent="0.25">
      <c r="M4518" s="20">
        <v>4517</v>
      </c>
      <c r="N4518" s="16">
        <v>329.8566242980686</v>
      </c>
      <c r="O4518" s="41">
        <f t="shared" si="80"/>
        <v>1.1364966913059393</v>
      </c>
    </row>
    <row r="4519" spans="13:15" x14ac:dyDescent="0.25">
      <c r="M4519" s="20">
        <v>4518</v>
      </c>
      <c r="N4519" s="16">
        <v>191.79465512565108</v>
      </c>
      <c r="O4519" s="41">
        <f t="shared" si="80"/>
        <v>0.24226289818523594</v>
      </c>
    </row>
    <row r="4520" spans="13:15" x14ac:dyDescent="0.25">
      <c r="M4520" s="20">
        <v>4519</v>
      </c>
      <c r="N4520" s="16">
        <v>146.37247884426691</v>
      </c>
      <c r="O4520" s="41">
        <f t="shared" si="80"/>
        <v>-5.1938649361676914E-2</v>
      </c>
    </row>
    <row r="4521" spans="13:15" x14ac:dyDescent="0.25">
      <c r="M4521" s="20">
        <v>4520</v>
      </c>
      <c r="N4521" s="16">
        <v>184.96140765332893</v>
      </c>
      <c r="O4521" s="41">
        <f t="shared" si="80"/>
        <v>0.19800363661497666</v>
      </c>
    </row>
    <row r="4522" spans="13:15" x14ac:dyDescent="0.25">
      <c r="M4522" s="20">
        <v>4521</v>
      </c>
      <c r="N4522" s="16">
        <v>292.44704109429784</v>
      </c>
      <c r="O4522" s="41">
        <f t="shared" si="80"/>
        <v>0.89419308164501166</v>
      </c>
    </row>
    <row r="4523" spans="13:15" x14ac:dyDescent="0.25">
      <c r="M4523" s="20">
        <v>4522</v>
      </c>
      <c r="N4523" s="16">
        <v>146.23877896768252</v>
      </c>
      <c r="O4523" s="41">
        <f t="shared" si="80"/>
        <v>-5.2804629678302017E-2</v>
      </c>
    </row>
    <row r="4524" spans="13:15" x14ac:dyDescent="0.25">
      <c r="M4524" s="20">
        <v>4523</v>
      </c>
      <c r="N4524" s="16">
        <v>206.75876366439533</v>
      </c>
      <c r="O4524" s="41">
        <f t="shared" si="80"/>
        <v>0.33918612490352151</v>
      </c>
    </row>
    <row r="4525" spans="13:15" x14ac:dyDescent="0.25">
      <c r="M4525" s="20">
        <v>4524</v>
      </c>
      <c r="N4525" s="16">
        <v>169.96317311414111</v>
      </c>
      <c r="O4525" s="41">
        <f t="shared" si="80"/>
        <v>0.10085937420522884</v>
      </c>
    </row>
    <row r="4526" spans="13:15" x14ac:dyDescent="0.25">
      <c r="M4526" s="20">
        <v>4525</v>
      </c>
      <c r="N4526" s="16">
        <v>144.07081422112924</v>
      </c>
      <c r="O4526" s="41">
        <f t="shared" si="80"/>
        <v>-6.684663813496261E-2</v>
      </c>
    </row>
    <row r="4527" spans="13:15" x14ac:dyDescent="0.25">
      <c r="M4527" s="20">
        <v>4526</v>
      </c>
      <c r="N4527" s="16">
        <v>163.15526649594591</v>
      </c>
      <c r="O4527" s="41">
        <f t="shared" si="80"/>
        <v>5.6764246525299322E-2</v>
      </c>
    </row>
    <row r="4528" spans="13:15" x14ac:dyDescent="0.25">
      <c r="M4528" s="20">
        <v>4527</v>
      </c>
      <c r="N4528" s="16">
        <v>151.47446836121722</v>
      </c>
      <c r="O4528" s="41">
        <f t="shared" si="80"/>
        <v>-1.889282605817999E-2</v>
      </c>
    </row>
    <row r="4529" spans="13:15" x14ac:dyDescent="0.25">
      <c r="M4529" s="20">
        <v>4528</v>
      </c>
      <c r="N4529" s="16">
        <v>185.19564253589758</v>
      </c>
      <c r="O4529" s="41">
        <f t="shared" si="80"/>
        <v>0.19952078683944552</v>
      </c>
    </row>
    <row r="4530" spans="13:15" x14ac:dyDescent="0.25">
      <c r="M4530" s="20">
        <v>4529</v>
      </c>
      <c r="N4530" s="16">
        <v>312.84661791975782</v>
      </c>
      <c r="O4530" s="41">
        <f t="shared" si="80"/>
        <v>1.0263220891626932</v>
      </c>
    </row>
    <row r="4531" spans="13:15" x14ac:dyDescent="0.25">
      <c r="M4531" s="20">
        <v>4530</v>
      </c>
      <c r="N4531" s="16">
        <v>254.17520957272433</v>
      </c>
      <c r="O4531" s="41">
        <f t="shared" si="80"/>
        <v>0.64630464954194</v>
      </c>
    </row>
    <row r="4532" spans="13:15" x14ac:dyDescent="0.25">
      <c r="M4532" s="20">
        <v>4531</v>
      </c>
      <c r="N4532" s="16">
        <v>387.08803356757363</v>
      </c>
      <c r="O4532" s="41">
        <f t="shared" si="80"/>
        <v>1.5071871899529588</v>
      </c>
    </row>
    <row r="4533" spans="13:15" x14ac:dyDescent="0.25">
      <c r="M4533" s="20">
        <v>4532</v>
      </c>
      <c r="N4533" s="16">
        <v>144.85243351236895</v>
      </c>
      <c r="O4533" s="41">
        <f t="shared" si="80"/>
        <v>-6.178405364648043E-2</v>
      </c>
    </row>
    <row r="4534" spans="13:15" x14ac:dyDescent="0.25">
      <c r="M4534" s="20">
        <v>4533</v>
      </c>
      <c r="N4534" s="16">
        <v>158.85917515571145</v>
      </c>
      <c r="O4534" s="41">
        <f t="shared" si="80"/>
        <v>2.8938263180290136E-2</v>
      </c>
    </row>
    <row r="4535" spans="13:15" x14ac:dyDescent="0.25">
      <c r="M4535" s="20">
        <v>4534</v>
      </c>
      <c r="N4535" s="16">
        <v>128.73030007793571</v>
      </c>
      <c r="O4535" s="41">
        <f t="shared" si="80"/>
        <v>-0.16620786145315347</v>
      </c>
    </row>
    <row r="4536" spans="13:15" x14ac:dyDescent="0.25">
      <c r="M4536" s="20">
        <v>4535</v>
      </c>
      <c r="N4536" s="16">
        <v>207.68807655334251</v>
      </c>
      <c r="O4536" s="41">
        <f t="shared" si="80"/>
        <v>0.34520532769094081</v>
      </c>
    </row>
    <row r="4537" spans="13:15" x14ac:dyDescent="0.25">
      <c r="M4537" s="20">
        <v>4536</v>
      </c>
      <c r="N4537" s="16">
        <v>175.68164039686451</v>
      </c>
      <c r="O4537" s="41">
        <f t="shared" si="80"/>
        <v>0.1378981526589842</v>
      </c>
    </row>
    <row r="4538" spans="13:15" x14ac:dyDescent="0.25">
      <c r="M4538" s="20">
        <v>4537</v>
      </c>
      <c r="N4538" s="16">
        <v>399.73740060080223</v>
      </c>
      <c r="O4538" s="41">
        <f t="shared" si="80"/>
        <v>1.5891177283228242</v>
      </c>
    </row>
    <row r="4539" spans="13:15" x14ac:dyDescent="0.25">
      <c r="M4539" s="20">
        <v>4538</v>
      </c>
      <c r="N4539" s="16">
        <v>177.31007753244774</v>
      </c>
      <c r="O4539" s="41">
        <f t="shared" si="80"/>
        <v>0.14844561569561976</v>
      </c>
    </row>
    <row r="4540" spans="13:15" x14ac:dyDescent="0.25">
      <c r="M4540" s="20">
        <v>4539</v>
      </c>
      <c r="N4540" s="16">
        <v>165.67641628079011</v>
      </c>
      <c r="O4540" s="41">
        <f t="shared" si="80"/>
        <v>7.3093850895284529E-2</v>
      </c>
    </row>
    <row r="4541" spans="13:15" x14ac:dyDescent="0.25">
      <c r="M4541" s="20">
        <v>4540</v>
      </c>
      <c r="N4541" s="16">
        <v>272.41373333718298</v>
      </c>
      <c r="O4541" s="41">
        <f t="shared" si="80"/>
        <v>0.7644364159116197</v>
      </c>
    </row>
    <row r="4542" spans="13:15" x14ac:dyDescent="0.25">
      <c r="M4542" s="20">
        <v>4541</v>
      </c>
      <c r="N4542" s="16">
        <v>117.39443464791736</v>
      </c>
      <c r="O4542" s="41">
        <f t="shared" si="80"/>
        <v>-0.23963078887157785</v>
      </c>
    </row>
    <row r="4543" spans="13:15" x14ac:dyDescent="0.25">
      <c r="M4543" s="20">
        <v>4542</v>
      </c>
      <c r="N4543" s="16">
        <v>228.4069219303986</v>
      </c>
      <c r="O4543" s="41">
        <f t="shared" si="80"/>
        <v>0.47940225246077595</v>
      </c>
    </row>
    <row r="4544" spans="13:15" x14ac:dyDescent="0.25">
      <c r="M4544" s="20">
        <v>4543</v>
      </c>
      <c r="N4544" s="16">
        <v>109.58068115447388</v>
      </c>
      <c r="O4544" s="41">
        <f t="shared" si="80"/>
        <v>-0.29024083352642449</v>
      </c>
    </row>
    <row r="4545" spans="13:15" x14ac:dyDescent="0.25">
      <c r="M4545" s="20">
        <v>4544</v>
      </c>
      <c r="N4545" s="16">
        <v>216.4518724477966</v>
      </c>
      <c r="O4545" s="41">
        <f t="shared" si="80"/>
        <v>0.40196884114660003</v>
      </c>
    </row>
    <row r="4546" spans="13:15" x14ac:dyDescent="0.25">
      <c r="M4546" s="20">
        <v>4545</v>
      </c>
      <c r="N4546" s="16">
        <v>168.99785612395044</v>
      </c>
      <c r="O4546" s="41">
        <f t="shared" si="80"/>
        <v>9.4606971180149158E-2</v>
      </c>
    </row>
    <row r="4547" spans="13:15" x14ac:dyDescent="0.25">
      <c r="M4547" s="20">
        <v>4546</v>
      </c>
      <c r="N4547" s="16">
        <v>161.98613771451446</v>
      </c>
      <c r="O4547" s="41">
        <f t="shared" ref="O4547:O4610" si="81">N4547/$B$2-1</f>
        <v>4.9191745052714841E-2</v>
      </c>
    </row>
    <row r="4548" spans="13:15" x14ac:dyDescent="0.25">
      <c r="M4548" s="20">
        <v>4547</v>
      </c>
      <c r="N4548" s="16">
        <v>152.73535557617234</v>
      </c>
      <c r="O4548" s="41">
        <f t="shared" si="81"/>
        <v>-1.0726000945620484E-2</v>
      </c>
    </row>
    <row r="4549" spans="13:15" x14ac:dyDescent="0.25">
      <c r="M4549" s="20">
        <v>4548</v>
      </c>
      <c r="N4549" s="16">
        <v>171.77508010042061</v>
      </c>
      <c r="O4549" s="41">
        <f t="shared" si="81"/>
        <v>0.1125951799947229</v>
      </c>
    </row>
    <row r="4550" spans="13:15" x14ac:dyDescent="0.25">
      <c r="M4550" s="20">
        <v>4549</v>
      </c>
      <c r="N4550" s="16">
        <v>219.39746951411433</v>
      </c>
      <c r="O4550" s="41">
        <f t="shared" si="81"/>
        <v>0.421047610292135</v>
      </c>
    </row>
    <row r="4551" spans="13:15" x14ac:dyDescent="0.25">
      <c r="M4551" s="20">
        <v>4550</v>
      </c>
      <c r="N4551" s="16">
        <v>204.73309984867237</v>
      </c>
      <c r="O4551" s="41">
        <f t="shared" si="81"/>
        <v>0.3260658061917181</v>
      </c>
    </row>
    <row r="4552" spans="13:15" x14ac:dyDescent="0.25">
      <c r="M4552" s="20">
        <v>4551</v>
      </c>
      <c r="N4552" s="16">
        <v>235.99357156640448</v>
      </c>
      <c r="O4552" s="41">
        <f t="shared" si="81"/>
        <v>0.52854133487246391</v>
      </c>
    </row>
    <row r="4553" spans="13:15" x14ac:dyDescent="0.25">
      <c r="M4553" s="20">
        <v>4552</v>
      </c>
      <c r="N4553" s="16">
        <v>157.61843552705886</v>
      </c>
      <c r="O4553" s="41">
        <f t="shared" si="81"/>
        <v>2.0901934920915632E-2</v>
      </c>
    </row>
    <row r="4554" spans="13:15" x14ac:dyDescent="0.25">
      <c r="M4554" s="20">
        <v>4553</v>
      </c>
      <c r="N4554" s="16">
        <v>229.99183969919406</v>
      </c>
      <c r="O4554" s="41">
        <f t="shared" si="81"/>
        <v>0.48966783853542029</v>
      </c>
    </row>
    <row r="4555" spans="13:15" x14ac:dyDescent="0.25">
      <c r="M4555" s="20">
        <v>4554</v>
      </c>
      <c r="N4555" s="16">
        <v>236.28274568476189</v>
      </c>
      <c r="O4555" s="41">
        <f t="shared" si="81"/>
        <v>0.53041432908137698</v>
      </c>
    </row>
    <row r="4556" spans="13:15" x14ac:dyDescent="0.25">
      <c r="M4556" s="20">
        <v>4555</v>
      </c>
      <c r="N4556" s="16">
        <v>123.19285126791947</v>
      </c>
      <c r="O4556" s="41">
        <f t="shared" si="81"/>
        <v>-0.20207417484325563</v>
      </c>
    </row>
    <row r="4557" spans="13:15" x14ac:dyDescent="0.25">
      <c r="M4557" s="20">
        <v>4556</v>
      </c>
      <c r="N4557" s="16">
        <v>97.442227472262871</v>
      </c>
      <c r="O4557" s="41">
        <f t="shared" si="81"/>
        <v>-0.36886216236831448</v>
      </c>
    </row>
    <row r="4558" spans="13:15" x14ac:dyDescent="0.25">
      <c r="M4558" s="20">
        <v>4557</v>
      </c>
      <c r="N4558" s="16">
        <v>107.35036229630653</v>
      </c>
      <c r="O4558" s="41">
        <f t="shared" si="81"/>
        <v>-0.30468671246298307</v>
      </c>
    </row>
    <row r="4559" spans="13:15" x14ac:dyDescent="0.25">
      <c r="M4559" s="20">
        <v>4558</v>
      </c>
      <c r="N4559" s="16">
        <v>140.65459430566276</v>
      </c>
      <c r="O4559" s="41">
        <f t="shared" si="81"/>
        <v>-8.8973653354678994E-2</v>
      </c>
    </row>
    <row r="4560" spans="13:15" x14ac:dyDescent="0.25">
      <c r="M4560" s="20">
        <v>4559</v>
      </c>
      <c r="N4560" s="16">
        <v>97.110667891842027</v>
      </c>
      <c r="O4560" s="41">
        <f t="shared" si="81"/>
        <v>-0.37100968918560162</v>
      </c>
    </row>
    <row r="4561" spans="13:15" x14ac:dyDescent="0.25">
      <c r="M4561" s="20">
        <v>4560</v>
      </c>
      <c r="N4561" s="16">
        <v>273.73889244645233</v>
      </c>
      <c r="O4561" s="41">
        <f t="shared" si="81"/>
        <v>0.77301953307178795</v>
      </c>
    </row>
    <row r="4562" spans="13:15" x14ac:dyDescent="0.25">
      <c r="M4562" s="20">
        <v>4561</v>
      </c>
      <c r="N4562" s="16">
        <v>145.40651229028623</v>
      </c>
      <c r="O4562" s="41">
        <f t="shared" si="81"/>
        <v>-5.8195259641623864E-2</v>
      </c>
    </row>
    <row r="4563" spans="13:15" x14ac:dyDescent="0.25">
      <c r="M4563" s="20">
        <v>4562</v>
      </c>
      <c r="N4563" s="16">
        <v>206.59710654401295</v>
      </c>
      <c r="O4563" s="41">
        <f t="shared" si="81"/>
        <v>0.33813906421902562</v>
      </c>
    </row>
    <row r="4564" spans="13:15" x14ac:dyDescent="0.25">
      <c r="M4564" s="20">
        <v>4563</v>
      </c>
      <c r="N4564" s="16">
        <v>111.46181191901594</v>
      </c>
      <c r="O4564" s="41">
        <f t="shared" si="81"/>
        <v>-0.27805666210676483</v>
      </c>
    </row>
    <row r="4565" spans="13:15" x14ac:dyDescent="0.25">
      <c r="M4565" s="20">
        <v>4564</v>
      </c>
      <c r="N4565" s="16">
        <v>119.08246985633323</v>
      </c>
      <c r="O4565" s="41">
        <f t="shared" si="81"/>
        <v>-0.22869730634636554</v>
      </c>
    </row>
    <row r="4566" spans="13:15" x14ac:dyDescent="0.25">
      <c r="M4566" s="20">
        <v>4565</v>
      </c>
      <c r="N4566" s="16">
        <v>129.117275679426</v>
      </c>
      <c r="O4566" s="41">
        <f t="shared" si="81"/>
        <v>-0.16370140249099219</v>
      </c>
    </row>
    <row r="4567" spans="13:15" x14ac:dyDescent="0.25">
      <c r="M4567" s="20">
        <v>4566</v>
      </c>
      <c r="N4567" s="16">
        <v>136.95321677688756</v>
      </c>
      <c r="O4567" s="41">
        <f t="shared" si="81"/>
        <v>-0.11294764769337218</v>
      </c>
    </row>
    <row r="4568" spans="13:15" x14ac:dyDescent="0.25">
      <c r="M4568" s="20">
        <v>4567</v>
      </c>
      <c r="N4568" s="16">
        <v>182.19555941146322</v>
      </c>
      <c r="O4568" s="41">
        <f t="shared" si="81"/>
        <v>0.180089108962318</v>
      </c>
    </row>
    <row r="4569" spans="13:15" x14ac:dyDescent="0.25">
      <c r="M4569" s="20">
        <v>4568</v>
      </c>
      <c r="N4569" s="16">
        <v>274.31539052116517</v>
      </c>
      <c r="O4569" s="41">
        <f t="shared" si="81"/>
        <v>0.77675353790430934</v>
      </c>
    </row>
    <row r="4570" spans="13:15" x14ac:dyDescent="0.25">
      <c r="M4570" s="20">
        <v>4569</v>
      </c>
      <c r="N4570" s="16">
        <v>282.27911243804516</v>
      </c>
      <c r="O4570" s="41">
        <f t="shared" si="81"/>
        <v>0.82833493501010147</v>
      </c>
    </row>
    <row r="4571" spans="13:15" x14ac:dyDescent="0.25">
      <c r="M4571" s="20">
        <v>4570</v>
      </c>
      <c r="N4571" s="16">
        <v>148.62633360254441</v>
      </c>
      <c r="O4571" s="41">
        <f t="shared" si="81"/>
        <v>-3.7340327305871446E-2</v>
      </c>
    </row>
    <row r="4572" spans="13:15" x14ac:dyDescent="0.25">
      <c r="M4572" s="20">
        <v>4571</v>
      </c>
      <c r="N4572" s="16">
        <v>126.52395102636805</v>
      </c>
      <c r="O4572" s="41">
        <f t="shared" si="81"/>
        <v>-0.1804984868379591</v>
      </c>
    </row>
    <row r="4573" spans="13:15" x14ac:dyDescent="0.25">
      <c r="M4573" s="20">
        <v>4572</v>
      </c>
      <c r="N4573" s="16">
        <v>285.69096825251341</v>
      </c>
      <c r="O4573" s="41">
        <f t="shared" si="81"/>
        <v>0.85043368374475592</v>
      </c>
    </row>
    <row r="4574" spans="13:15" x14ac:dyDescent="0.25">
      <c r="M4574" s="20">
        <v>4573</v>
      </c>
      <c r="N4574" s="16">
        <v>186.78902272548964</v>
      </c>
      <c r="O4574" s="41">
        <f t="shared" si="81"/>
        <v>0.20984118440702537</v>
      </c>
    </row>
    <row r="4575" spans="13:15" x14ac:dyDescent="0.25">
      <c r="M4575" s="20">
        <v>4574</v>
      </c>
      <c r="N4575" s="16">
        <v>295.26731355138401</v>
      </c>
      <c r="O4575" s="41">
        <f t="shared" si="81"/>
        <v>0.91246011746994937</v>
      </c>
    </row>
    <row r="4576" spans="13:15" x14ac:dyDescent="0.25">
      <c r="M4576" s="20">
        <v>4575</v>
      </c>
      <c r="N4576" s="16">
        <v>107.38667111220578</v>
      </c>
      <c r="O4576" s="41">
        <f t="shared" si="81"/>
        <v>-0.30445153857433049</v>
      </c>
    </row>
    <row r="4577" spans="13:15" x14ac:dyDescent="0.25">
      <c r="M4577" s="20">
        <v>4576</v>
      </c>
      <c r="N4577" s="16">
        <v>92.967886842469099</v>
      </c>
      <c r="O4577" s="41">
        <f t="shared" si="81"/>
        <v>-0.39784267464898326</v>
      </c>
    </row>
    <row r="4578" spans="13:15" x14ac:dyDescent="0.25">
      <c r="M4578" s="20">
        <v>4577</v>
      </c>
      <c r="N4578" s="16">
        <v>226.40048136591929</v>
      </c>
      <c r="O4578" s="41">
        <f t="shared" si="81"/>
        <v>0.46640644364100692</v>
      </c>
    </row>
    <row r="4579" spans="13:15" x14ac:dyDescent="0.25">
      <c r="M4579" s="20">
        <v>4578</v>
      </c>
      <c r="N4579" s="16">
        <v>254.01808578729865</v>
      </c>
      <c r="O4579" s="41">
        <f t="shared" si="81"/>
        <v>0.64528695147872317</v>
      </c>
    </row>
    <row r="4580" spans="13:15" x14ac:dyDescent="0.25">
      <c r="M4580" s="20">
        <v>4579</v>
      </c>
      <c r="N4580" s="16">
        <v>274.41893253137505</v>
      </c>
      <c r="O4580" s="41">
        <f t="shared" si="81"/>
        <v>0.77742418431832427</v>
      </c>
    </row>
    <row r="4581" spans="13:15" x14ac:dyDescent="0.25">
      <c r="M4581" s="20">
        <v>4580</v>
      </c>
      <c r="N4581" s="16">
        <v>92.984962204708282</v>
      </c>
      <c r="O4581" s="41">
        <f t="shared" si="81"/>
        <v>-0.39773207673389055</v>
      </c>
    </row>
    <row r="4582" spans="13:15" x14ac:dyDescent="0.25">
      <c r="M4582" s="20">
        <v>4581</v>
      </c>
      <c r="N4582" s="16">
        <v>226.74927950400985</v>
      </c>
      <c r="O4582" s="41">
        <f t="shared" si="81"/>
        <v>0.46866562539777745</v>
      </c>
    </row>
    <row r="4583" spans="13:15" x14ac:dyDescent="0.25">
      <c r="M4583" s="20">
        <v>4582</v>
      </c>
      <c r="N4583" s="16">
        <v>145.42685210035953</v>
      </c>
      <c r="O4583" s="41">
        <f t="shared" si="81"/>
        <v>-5.8063517746138604E-2</v>
      </c>
    </row>
    <row r="4584" spans="13:15" x14ac:dyDescent="0.25">
      <c r="M4584" s="20">
        <v>4583</v>
      </c>
      <c r="N4584" s="16">
        <v>189.69130262435641</v>
      </c>
      <c r="O4584" s="41">
        <f t="shared" si="81"/>
        <v>0.22863938624507441</v>
      </c>
    </row>
    <row r="4585" spans="13:15" x14ac:dyDescent="0.25">
      <c r="M4585" s="20">
        <v>4584</v>
      </c>
      <c r="N4585" s="16">
        <v>296.4899144344655</v>
      </c>
      <c r="O4585" s="41">
        <f t="shared" si="81"/>
        <v>0.92037896023095156</v>
      </c>
    </row>
    <row r="4586" spans="13:15" x14ac:dyDescent="0.25">
      <c r="M4586" s="20">
        <v>4585</v>
      </c>
      <c r="N4586" s="16">
        <v>166.59373689904061</v>
      </c>
      <c r="O4586" s="41">
        <f t="shared" si="81"/>
        <v>7.9035379187855526E-2</v>
      </c>
    </row>
    <row r="4587" spans="13:15" x14ac:dyDescent="0.25">
      <c r="M4587" s="20">
        <v>4586</v>
      </c>
      <c r="N4587" s="16">
        <v>175.04112326344449</v>
      </c>
      <c r="O4587" s="41">
        <f t="shared" si="81"/>
        <v>0.13374949340683573</v>
      </c>
    </row>
    <row r="4588" spans="13:15" x14ac:dyDescent="0.25">
      <c r="M4588" s="20">
        <v>4587</v>
      </c>
      <c r="N4588" s="16">
        <v>248.64194760760526</v>
      </c>
      <c r="O4588" s="41">
        <f t="shared" si="81"/>
        <v>0.61046545454089207</v>
      </c>
    </row>
    <row r="4589" spans="13:15" x14ac:dyDescent="0.25">
      <c r="M4589" s="20">
        <v>4588</v>
      </c>
      <c r="N4589" s="16">
        <v>95.263403930197271</v>
      </c>
      <c r="O4589" s="41">
        <f t="shared" si="81"/>
        <v>-0.38297450374835662</v>
      </c>
    </row>
    <row r="4590" spans="13:15" x14ac:dyDescent="0.25">
      <c r="M4590" s="20">
        <v>4589</v>
      </c>
      <c r="N4590" s="16">
        <v>287.80574228350292</v>
      </c>
      <c r="O4590" s="41">
        <f t="shared" si="81"/>
        <v>0.86413117346376178</v>
      </c>
    </row>
    <row r="4591" spans="13:15" x14ac:dyDescent="0.25">
      <c r="M4591" s="20">
        <v>4590</v>
      </c>
      <c r="N4591" s="16">
        <v>267.32417462064467</v>
      </c>
      <c r="O4591" s="41">
        <f t="shared" si="81"/>
        <v>0.73147110748032551</v>
      </c>
    </row>
    <row r="4592" spans="13:15" x14ac:dyDescent="0.25">
      <c r="M4592" s="20">
        <v>4591</v>
      </c>
      <c r="N4592" s="16">
        <v>147.70413328672095</v>
      </c>
      <c r="O4592" s="41">
        <f t="shared" si="81"/>
        <v>-4.3313461626489747E-2</v>
      </c>
    </row>
    <row r="4593" spans="13:15" x14ac:dyDescent="0.25">
      <c r="M4593" s="20">
        <v>4592</v>
      </c>
      <c r="N4593" s="16">
        <v>308.31636205667138</v>
      </c>
      <c r="O4593" s="41">
        <f t="shared" si="81"/>
        <v>0.99697941131637102</v>
      </c>
    </row>
    <row r="4594" spans="13:15" x14ac:dyDescent="0.25">
      <c r="M4594" s="20">
        <v>4593</v>
      </c>
      <c r="N4594" s="16">
        <v>291.78594517573515</v>
      </c>
      <c r="O4594" s="41">
        <f t="shared" si="81"/>
        <v>0.88991113264474309</v>
      </c>
    </row>
    <row r="4595" spans="13:15" x14ac:dyDescent="0.25">
      <c r="M4595" s="20">
        <v>4594</v>
      </c>
      <c r="N4595" s="16">
        <v>195.38812987339344</v>
      </c>
      <c r="O4595" s="41">
        <f t="shared" si="81"/>
        <v>0.26553800119455251</v>
      </c>
    </row>
    <row r="4596" spans="13:15" x14ac:dyDescent="0.25">
      <c r="M4596" s="20">
        <v>4595</v>
      </c>
      <c r="N4596" s="16">
        <v>155.28186959849123</v>
      </c>
      <c r="O4596" s="41">
        <f t="shared" si="81"/>
        <v>5.7678887697250047E-3</v>
      </c>
    </row>
    <row r="4597" spans="13:15" x14ac:dyDescent="0.25">
      <c r="M4597" s="20">
        <v>4596</v>
      </c>
      <c r="N4597" s="16">
        <v>171.1387179041179</v>
      </c>
      <c r="O4597" s="41">
        <f t="shared" si="81"/>
        <v>0.10847343246345509</v>
      </c>
    </row>
    <row r="4598" spans="13:15" x14ac:dyDescent="0.25">
      <c r="M4598" s="20">
        <v>4597</v>
      </c>
      <c r="N4598" s="16">
        <v>150.36843525784818</v>
      </c>
      <c r="O4598" s="41">
        <f t="shared" si="81"/>
        <v>-2.60566538905036E-2</v>
      </c>
    </row>
    <row r="4599" spans="13:15" x14ac:dyDescent="0.25">
      <c r="M4599" s="20">
        <v>4598</v>
      </c>
      <c r="N4599" s="16">
        <v>262.6646304963856</v>
      </c>
      <c r="O4599" s="41">
        <f t="shared" si="81"/>
        <v>0.70129102355550543</v>
      </c>
    </row>
    <row r="4600" spans="13:15" x14ac:dyDescent="0.25">
      <c r="M4600" s="20">
        <v>4599</v>
      </c>
      <c r="N4600" s="16">
        <v>160.50668066896256</v>
      </c>
      <c r="O4600" s="41">
        <f t="shared" si="81"/>
        <v>3.9609232985609477E-2</v>
      </c>
    </row>
    <row r="4601" spans="13:15" x14ac:dyDescent="0.25">
      <c r="M4601" s="20">
        <v>4600</v>
      </c>
      <c r="N4601" s="16">
        <v>189.13984029450427</v>
      </c>
      <c r="O4601" s="41">
        <f t="shared" si="81"/>
        <v>0.22506753909597998</v>
      </c>
    </row>
    <row r="4602" spans="13:15" x14ac:dyDescent="0.25">
      <c r="M4602" s="20">
        <v>4601</v>
      </c>
      <c r="N4602" s="16">
        <v>252.28528692164281</v>
      </c>
      <c r="O4602" s="41">
        <f t="shared" si="81"/>
        <v>0.63406353266441107</v>
      </c>
    </row>
    <row r="4603" spans="13:15" x14ac:dyDescent="0.25">
      <c r="M4603" s="20">
        <v>4602</v>
      </c>
      <c r="N4603" s="16">
        <v>331.08306147452697</v>
      </c>
      <c r="O4603" s="41">
        <f t="shared" si="81"/>
        <v>1.1444403819175006</v>
      </c>
    </row>
    <row r="4604" spans="13:15" x14ac:dyDescent="0.25">
      <c r="M4604" s="20">
        <v>4603</v>
      </c>
      <c r="N4604" s="16">
        <v>195.11906253474467</v>
      </c>
      <c r="O4604" s="41">
        <f t="shared" si="81"/>
        <v>0.26379523953261885</v>
      </c>
    </row>
    <row r="4605" spans="13:15" x14ac:dyDescent="0.25">
      <c r="M4605" s="20">
        <v>4604</v>
      </c>
      <c r="N4605" s="16">
        <v>120.5676838148507</v>
      </c>
      <c r="O4605" s="41">
        <f t="shared" si="81"/>
        <v>-0.21907750648633129</v>
      </c>
    </row>
    <row r="4606" spans="13:15" x14ac:dyDescent="0.25">
      <c r="M4606" s="20">
        <v>4605</v>
      </c>
      <c r="N4606" s="16">
        <v>159.49206572496811</v>
      </c>
      <c r="O4606" s="41">
        <f t="shared" si="81"/>
        <v>3.3037524821777575E-2</v>
      </c>
    </row>
    <row r="4607" spans="13:15" x14ac:dyDescent="0.25">
      <c r="M4607" s="20">
        <v>4606</v>
      </c>
      <c r="N4607" s="16">
        <v>127.78854385113702</v>
      </c>
      <c r="O4607" s="41">
        <f t="shared" si="81"/>
        <v>-0.17230766031835376</v>
      </c>
    </row>
    <row r="4608" spans="13:15" x14ac:dyDescent="0.25">
      <c r="M4608" s="20">
        <v>4607</v>
      </c>
      <c r="N4608" s="16">
        <v>164.04936058493982</v>
      </c>
      <c r="O4608" s="41">
        <f t="shared" si="81"/>
        <v>6.2555335508025056E-2</v>
      </c>
    </row>
    <row r="4609" spans="13:15" x14ac:dyDescent="0.25">
      <c r="M4609" s="20">
        <v>4608</v>
      </c>
      <c r="N4609" s="16">
        <v>162.28062310703316</v>
      </c>
      <c r="O4609" s="41">
        <f t="shared" si="81"/>
        <v>5.1099140631303053E-2</v>
      </c>
    </row>
    <row r="4610" spans="13:15" x14ac:dyDescent="0.25">
      <c r="M4610" s="20">
        <v>4609</v>
      </c>
      <c r="N4610" s="16">
        <v>164.7803591049352</v>
      </c>
      <c r="O4610" s="41">
        <f t="shared" si="81"/>
        <v>6.7290046907692025E-2</v>
      </c>
    </row>
    <row r="4611" spans="13:15" x14ac:dyDescent="0.25">
      <c r="M4611" s="20">
        <v>4610</v>
      </c>
      <c r="N4611" s="16">
        <v>222.22833440199193</v>
      </c>
      <c r="O4611" s="41">
        <f t="shared" ref="O4611:O4674" si="82">N4611/$B$2-1</f>
        <v>0.43938325378377319</v>
      </c>
    </row>
    <row r="4612" spans="13:15" x14ac:dyDescent="0.25">
      <c r="M4612" s="20">
        <v>4611</v>
      </c>
      <c r="N4612" s="16">
        <v>218.21930311027853</v>
      </c>
      <c r="O4612" s="41">
        <f t="shared" si="82"/>
        <v>0.41341657171905943</v>
      </c>
    </row>
    <row r="4613" spans="13:15" x14ac:dyDescent="0.25">
      <c r="M4613" s="20">
        <v>4612</v>
      </c>
      <c r="N4613" s="16">
        <v>187.22256930144113</v>
      </c>
      <c r="O4613" s="41">
        <f t="shared" si="82"/>
        <v>0.2126492857359541</v>
      </c>
    </row>
    <row r="4614" spans="13:15" x14ac:dyDescent="0.25">
      <c r="M4614" s="20">
        <v>4613</v>
      </c>
      <c r="N4614" s="16">
        <v>166.12153338953846</v>
      </c>
      <c r="O4614" s="41">
        <f t="shared" si="82"/>
        <v>7.5976895103077036E-2</v>
      </c>
    </row>
    <row r="4615" spans="13:15" x14ac:dyDescent="0.25">
      <c r="M4615" s="20">
        <v>4614</v>
      </c>
      <c r="N4615" s="16">
        <v>312.7600614639731</v>
      </c>
      <c r="O4615" s="41">
        <f t="shared" si="82"/>
        <v>1.025761458974384</v>
      </c>
    </row>
    <row r="4616" spans="13:15" x14ac:dyDescent="0.25">
      <c r="M4616" s="20">
        <v>4615</v>
      </c>
      <c r="N4616" s="16">
        <v>322.98259283483929</v>
      </c>
      <c r="O4616" s="41">
        <f t="shared" si="82"/>
        <v>1.091973269930441</v>
      </c>
    </row>
    <row r="4617" spans="13:15" x14ac:dyDescent="0.25">
      <c r="M4617" s="20">
        <v>4616</v>
      </c>
      <c r="N4617" s="16">
        <v>83.178696691056203</v>
      </c>
      <c r="O4617" s="41">
        <f t="shared" si="82"/>
        <v>-0.46124771437969758</v>
      </c>
    </row>
    <row r="4618" spans="13:15" x14ac:dyDescent="0.25">
      <c r="M4618" s="20">
        <v>4617</v>
      </c>
      <c r="N4618" s="16">
        <v>246.88987394311249</v>
      </c>
      <c r="O4618" s="41">
        <f t="shared" si="82"/>
        <v>0.59911719195838753</v>
      </c>
    </row>
    <row r="4619" spans="13:15" x14ac:dyDescent="0.25">
      <c r="M4619" s="20">
        <v>4618</v>
      </c>
      <c r="N4619" s="16">
        <v>167.98786364823073</v>
      </c>
      <c r="O4619" s="41">
        <f t="shared" si="82"/>
        <v>8.806520295824094E-2</v>
      </c>
    </row>
    <row r="4620" spans="13:15" x14ac:dyDescent="0.25">
      <c r="M4620" s="20">
        <v>4619</v>
      </c>
      <c r="N4620" s="16">
        <v>188.17288135606461</v>
      </c>
      <c r="O4620" s="41">
        <f t="shared" si="82"/>
        <v>0.218804501095754</v>
      </c>
    </row>
    <row r="4621" spans="13:15" x14ac:dyDescent="0.25">
      <c r="M4621" s="20">
        <v>4620</v>
      </c>
      <c r="N4621" s="16">
        <v>111.45338497933318</v>
      </c>
      <c r="O4621" s="41">
        <f t="shared" si="82"/>
        <v>-0.27811124378687624</v>
      </c>
    </row>
    <row r="4622" spans="13:15" x14ac:dyDescent="0.25">
      <c r="M4622" s="20">
        <v>4621</v>
      </c>
      <c r="N4622" s="16">
        <v>243.72288454291461</v>
      </c>
      <c r="O4622" s="41">
        <f t="shared" si="82"/>
        <v>0.5786044543733162</v>
      </c>
    </row>
    <row r="4623" spans="13:15" x14ac:dyDescent="0.25">
      <c r="M4623" s="20">
        <v>4622</v>
      </c>
      <c r="N4623" s="16">
        <v>84.802589511888939</v>
      </c>
      <c r="O4623" s="41">
        <f t="shared" si="82"/>
        <v>-0.45072968508097555</v>
      </c>
    </row>
    <row r="4624" spans="13:15" x14ac:dyDescent="0.25">
      <c r="M4624" s="20">
        <v>4623</v>
      </c>
      <c r="N4624" s="16">
        <v>198.20487974312161</v>
      </c>
      <c r="O4624" s="41">
        <f t="shared" si="82"/>
        <v>0.28378222105740014</v>
      </c>
    </row>
    <row r="4625" spans="13:15" x14ac:dyDescent="0.25">
      <c r="M4625" s="20">
        <v>4624</v>
      </c>
      <c r="N4625" s="16">
        <v>259.44178075280308</v>
      </c>
      <c r="O4625" s="41">
        <f t="shared" si="82"/>
        <v>0.68041647592926702</v>
      </c>
    </row>
    <row r="4626" spans="13:15" x14ac:dyDescent="0.25">
      <c r="M4626" s="20">
        <v>4625</v>
      </c>
      <c r="N4626" s="16">
        <v>177.96304690646545</v>
      </c>
      <c r="O4626" s="41">
        <f t="shared" si="82"/>
        <v>0.1526749286890503</v>
      </c>
    </row>
    <row r="4627" spans="13:15" x14ac:dyDescent="0.25">
      <c r="M4627" s="20">
        <v>4626</v>
      </c>
      <c r="N4627" s="16">
        <v>118.58434273394974</v>
      </c>
      <c r="O4627" s="41">
        <f t="shared" si="82"/>
        <v>-0.23192369887701969</v>
      </c>
    </row>
    <row r="4628" spans="13:15" x14ac:dyDescent="0.25">
      <c r="M4628" s="20">
        <v>4627</v>
      </c>
      <c r="N4628" s="16">
        <v>145.47623938168803</v>
      </c>
      <c r="O4628" s="41">
        <f t="shared" si="82"/>
        <v>-5.7743634028855517E-2</v>
      </c>
    </row>
    <row r="4629" spans="13:15" x14ac:dyDescent="0.25">
      <c r="M4629" s="20">
        <v>4628</v>
      </c>
      <c r="N4629" s="16">
        <v>81.391000583323205</v>
      </c>
      <c r="O4629" s="41">
        <f t="shared" si="82"/>
        <v>-0.47282670518323144</v>
      </c>
    </row>
    <row r="4630" spans="13:15" x14ac:dyDescent="0.25">
      <c r="M4630" s="20">
        <v>4629</v>
      </c>
      <c r="N4630" s="16">
        <v>157.09501432140792</v>
      </c>
      <c r="O4630" s="41">
        <f t="shared" si="82"/>
        <v>1.7511711436963173E-2</v>
      </c>
    </row>
    <row r="4631" spans="13:15" x14ac:dyDescent="0.25">
      <c r="M4631" s="20">
        <v>4630</v>
      </c>
      <c r="N4631" s="16">
        <v>157.59502869400319</v>
      </c>
      <c r="O4631" s="41">
        <f t="shared" si="82"/>
        <v>2.0750327774981203E-2</v>
      </c>
    </row>
    <row r="4632" spans="13:15" x14ac:dyDescent="0.25">
      <c r="M4632" s="20">
        <v>4631</v>
      </c>
      <c r="N4632" s="16">
        <v>126.74637517059581</v>
      </c>
      <c r="O4632" s="41">
        <f t="shared" si="82"/>
        <v>-0.17905783531483022</v>
      </c>
    </row>
    <row r="4633" spans="13:15" x14ac:dyDescent="0.25">
      <c r="M4633" s="20">
        <v>4632</v>
      </c>
      <c r="N4633" s="16">
        <v>154.5892433111616</v>
      </c>
      <c r="O4633" s="41">
        <f t="shared" si="82"/>
        <v>1.2817161050400205E-3</v>
      </c>
    </row>
    <row r="4634" spans="13:15" x14ac:dyDescent="0.25">
      <c r="M4634" s="20">
        <v>4633</v>
      </c>
      <c r="N4634" s="16">
        <v>218.84777254106558</v>
      </c>
      <c r="O4634" s="41">
        <f t="shared" si="82"/>
        <v>0.41748719744113116</v>
      </c>
    </row>
    <row r="4635" spans="13:15" x14ac:dyDescent="0.25">
      <c r="M4635" s="20">
        <v>4634</v>
      </c>
      <c r="N4635" s="16">
        <v>315.74669502091405</v>
      </c>
      <c r="O4635" s="41">
        <f t="shared" si="82"/>
        <v>1.0451060233775582</v>
      </c>
    </row>
    <row r="4636" spans="13:15" x14ac:dyDescent="0.25">
      <c r="M4636" s="20">
        <v>4635</v>
      </c>
      <c r="N4636" s="16">
        <v>261.2544868162127</v>
      </c>
      <c r="O4636" s="41">
        <f t="shared" si="82"/>
        <v>0.69215745737848389</v>
      </c>
    </row>
    <row r="4637" spans="13:15" x14ac:dyDescent="0.25">
      <c r="M4637" s="20">
        <v>4636</v>
      </c>
      <c r="N4637" s="16">
        <v>220.82067866559049</v>
      </c>
      <c r="O4637" s="41">
        <f t="shared" si="82"/>
        <v>0.43026580213422894</v>
      </c>
    </row>
    <row r="4638" spans="13:15" x14ac:dyDescent="0.25">
      <c r="M4638" s="20">
        <v>4637</v>
      </c>
      <c r="N4638" s="16">
        <v>81.988715800298877</v>
      </c>
      <c r="O4638" s="41">
        <f t="shared" si="82"/>
        <v>-0.46895527593384401</v>
      </c>
    </row>
    <row r="4639" spans="13:15" x14ac:dyDescent="0.25">
      <c r="M4639" s="20">
        <v>4638</v>
      </c>
      <c r="N4639" s="16">
        <v>112.93115019850174</v>
      </c>
      <c r="O4639" s="41">
        <f t="shared" si="82"/>
        <v>-0.26853968975791231</v>
      </c>
    </row>
    <row r="4640" spans="13:15" x14ac:dyDescent="0.25">
      <c r="M4640" s="20">
        <v>4639</v>
      </c>
      <c r="N4640" s="16">
        <v>216.13000956449548</v>
      </c>
      <c r="O4640" s="41">
        <f t="shared" si="82"/>
        <v>0.39988412028737708</v>
      </c>
    </row>
    <row r="4641" spans="13:15" x14ac:dyDescent="0.25">
      <c r="M4641" s="20">
        <v>4640</v>
      </c>
      <c r="N4641" s="16">
        <v>140.5859394964867</v>
      </c>
      <c r="O4641" s="41">
        <f t="shared" si="82"/>
        <v>-8.9418333745618583E-2</v>
      </c>
    </row>
    <row r="4642" spans="13:15" x14ac:dyDescent="0.25">
      <c r="M4642" s="20">
        <v>4641</v>
      </c>
      <c r="N4642" s="16">
        <v>213.27671822819855</v>
      </c>
      <c r="O4642" s="41">
        <f t="shared" si="82"/>
        <v>0.38140321964667412</v>
      </c>
    </row>
    <row r="4643" spans="13:15" x14ac:dyDescent="0.25">
      <c r="M4643" s="20">
        <v>4642</v>
      </c>
      <c r="N4643" s="16">
        <v>226.9857369606431</v>
      </c>
      <c r="O4643" s="41">
        <f t="shared" si="82"/>
        <v>0.47019717133779482</v>
      </c>
    </row>
    <row r="4644" spans="13:15" x14ac:dyDescent="0.25">
      <c r="M4644" s="20">
        <v>4643</v>
      </c>
      <c r="N4644" s="16">
        <v>143.45031440334</v>
      </c>
      <c r="O4644" s="41">
        <f t="shared" si="82"/>
        <v>-7.0865644303123476E-2</v>
      </c>
    </row>
    <row r="4645" spans="13:15" x14ac:dyDescent="0.25">
      <c r="M4645" s="20">
        <v>4644</v>
      </c>
      <c r="N4645" s="16">
        <v>162.56441786252873</v>
      </c>
      <c r="O4645" s="41">
        <f t="shared" si="82"/>
        <v>5.2937292456862073E-2</v>
      </c>
    </row>
    <row r="4646" spans="13:15" x14ac:dyDescent="0.25">
      <c r="M4646" s="20">
        <v>4645</v>
      </c>
      <c r="N4646" s="16">
        <v>262.95760850684741</v>
      </c>
      <c r="O4646" s="41">
        <f t="shared" si="82"/>
        <v>0.70318865575042966</v>
      </c>
    </row>
    <row r="4647" spans="13:15" x14ac:dyDescent="0.25">
      <c r="M4647" s="20">
        <v>4646</v>
      </c>
      <c r="N4647" s="16">
        <v>81.246080543388757</v>
      </c>
      <c r="O4647" s="41">
        <f t="shared" si="82"/>
        <v>-0.47376535901952388</v>
      </c>
    </row>
    <row r="4648" spans="13:15" x14ac:dyDescent="0.25">
      <c r="M4648" s="20">
        <v>4647</v>
      </c>
      <c r="N4648" s="16">
        <v>308.94320768744672</v>
      </c>
      <c r="O4648" s="41">
        <f t="shared" si="82"/>
        <v>1.001039519610273</v>
      </c>
    </row>
    <row r="4649" spans="13:15" x14ac:dyDescent="0.25">
      <c r="M4649" s="20">
        <v>4648</v>
      </c>
      <c r="N4649" s="16">
        <v>232.77554927861667</v>
      </c>
      <c r="O4649" s="41">
        <f t="shared" si="82"/>
        <v>0.50769805490184639</v>
      </c>
    </row>
    <row r="4650" spans="13:15" x14ac:dyDescent="0.25">
      <c r="M4650" s="20">
        <v>4649</v>
      </c>
      <c r="N4650" s="16">
        <v>201.63888728637065</v>
      </c>
      <c r="O4650" s="41">
        <f t="shared" si="82"/>
        <v>0.30602444756924818</v>
      </c>
    </row>
    <row r="4651" spans="13:15" x14ac:dyDescent="0.25">
      <c r="M4651" s="20">
        <v>4650</v>
      </c>
      <c r="N4651" s="16">
        <v>201.18738404699718</v>
      </c>
      <c r="O4651" s="41">
        <f t="shared" si="82"/>
        <v>0.30310004009649227</v>
      </c>
    </row>
    <row r="4652" spans="13:15" x14ac:dyDescent="0.25">
      <c r="M4652" s="20">
        <v>4651</v>
      </c>
      <c r="N4652" s="16">
        <v>121.23515767507811</v>
      </c>
      <c r="O4652" s="41">
        <f t="shared" si="82"/>
        <v>-0.21475424726137637</v>
      </c>
    </row>
    <row r="4653" spans="13:15" x14ac:dyDescent="0.25">
      <c r="M4653" s="20">
        <v>4652</v>
      </c>
      <c r="N4653" s="16">
        <v>189.06625874690835</v>
      </c>
      <c r="O4653" s="41">
        <f t="shared" si="82"/>
        <v>0.22459094799124046</v>
      </c>
    </row>
    <row r="4654" spans="13:15" x14ac:dyDescent="0.25">
      <c r="M4654" s="20">
        <v>4653</v>
      </c>
      <c r="N4654" s="16">
        <v>337.48059452814118</v>
      </c>
      <c r="O4654" s="41">
        <f t="shared" si="82"/>
        <v>1.18587750094051</v>
      </c>
    </row>
    <row r="4655" spans="13:15" x14ac:dyDescent="0.25">
      <c r="M4655" s="20">
        <v>4654</v>
      </c>
      <c r="N4655" s="16">
        <v>105.06329519639534</v>
      </c>
      <c r="O4655" s="41">
        <f t="shared" si="82"/>
        <v>-0.31950015239966134</v>
      </c>
    </row>
    <row r="4656" spans="13:15" x14ac:dyDescent="0.25">
      <c r="M4656" s="20">
        <v>4655</v>
      </c>
      <c r="N4656" s="16">
        <v>76.863383598598304</v>
      </c>
      <c r="O4656" s="41">
        <f t="shared" si="82"/>
        <v>-0.50215229089171876</v>
      </c>
    </row>
    <row r="4657" spans="13:15" x14ac:dyDescent="0.25">
      <c r="M4657" s="20">
        <v>4656</v>
      </c>
      <c r="N4657" s="16">
        <v>97.722442243221039</v>
      </c>
      <c r="O4657" s="41">
        <f t="shared" si="82"/>
        <v>-0.36704719826904508</v>
      </c>
    </row>
    <row r="4658" spans="13:15" x14ac:dyDescent="0.25">
      <c r="M4658" s="20">
        <v>4657</v>
      </c>
      <c r="N4658" s="16">
        <v>137.6942892695879</v>
      </c>
      <c r="O4658" s="41">
        <f t="shared" si="82"/>
        <v>-0.10814768670413522</v>
      </c>
    </row>
    <row r="4659" spans="13:15" x14ac:dyDescent="0.25">
      <c r="M4659" s="20">
        <v>4658</v>
      </c>
      <c r="N4659" s="16">
        <v>166.8547902175369</v>
      </c>
      <c r="O4659" s="41">
        <f t="shared" si="82"/>
        <v>8.0726233668673153E-2</v>
      </c>
    </row>
    <row r="4660" spans="13:15" x14ac:dyDescent="0.25">
      <c r="M4660" s="20">
        <v>4659</v>
      </c>
      <c r="N4660" s="16">
        <v>158.32333661138748</v>
      </c>
      <c r="O4660" s="41">
        <f t="shared" si="82"/>
        <v>2.5467612016444097E-2</v>
      </c>
    </row>
    <row r="4661" spans="13:15" x14ac:dyDescent="0.25">
      <c r="M4661" s="20">
        <v>4660</v>
      </c>
      <c r="N4661" s="16">
        <v>263.59780024717622</v>
      </c>
      <c r="O4661" s="41">
        <f t="shared" si="82"/>
        <v>0.7073352074163981</v>
      </c>
    </row>
    <row r="4662" spans="13:15" x14ac:dyDescent="0.25">
      <c r="M4662" s="20">
        <v>4661</v>
      </c>
      <c r="N4662" s="16">
        <v>89.311739499439412</v>
      </c>
      <c r="O4662" s="41">
        <f t="shared" si="82"/>
        <v>-0.42152371097175645</v>
      </c>
    </row>
    <row r="4663" spans="13:15" x14ac:dyDescent="0.25">
      <c r="M4663" s="20">
        <v>4662</v>
      </c>
      <c r="N4663" s="16">
        <v>255.13491381804977</v>
      </c>
      <c r="O4663" s="41">
        <f t="shared" si="82"/>
        <v>0.65252069855757933</v>
      </c>
    </row>
    <row r="4664" spans="13:15" x14ac:dyDescent="0.25">
      <c r="M4664" s="20">
        <v>4663</v>
      </c>
      <c r="N4664" s="16">
        <v>232.60488111238737</v>
      </c>
      <c r="O4664" s="41">
        <f t="shared" si="82"/>
        <v>0.50659262925445758</v>
      </c>
    </row>
    <row r="4665" spans="13:15" x14ac:dyDescent="0.25">
      <c r="M4665" s="20">
        <v>4664</v>
      </c>
      <c r="N4665" s="16">
        <v>357.68000940159015</v>
      </c>
      <c r="O4665" s="41">
        <f t="shared" si="82"/>
        <v>1.3167100501890667</v>
      </c>
    </row>
    <row r="4666" spans="13:15" x14ac:dyDescent="0.25">
      <c r="M4666" s="20">
        <v>4665</v>
      </c>
      <c r="N4666" s="16">
        <v>206.08706332347987</v>
      </c>
      <c r="O4666" s="41">
        <f t="shared" si="82"/>
        <v>0.33483549056665218</v>
      </c>
    </row>
    <row r="4667" spans="13:15" x14ac:dyDescent="0.25">
      <c r="M4667" s="20">
        <v>4666</v>
      </c>
      <c r="N4667" s="16">
        <v>306.13196922786727</v>
      </c>
      <c r="O4667" s="41">
        <f t="shared" si="82"/>
        <v>0.98283099740719582</v>
      </c>
    </row>
    <row r="4668" spans="13:15" x14ac:dyDescent="0.25">
      <c r="M4668" s="20">
        <v>4667</v>
      </c>
      <c r="N4668" s="16">
        <v>132.48541012124963</v>
      </c>
      <c r="O4668" s="41">
        <f t="shared" si="82"/>
        <v>-0.14188583911965535</v>
      </c>
    </row>
    <row r="4669" spans="13:15" x14ac:dyDescent="0.25">
      <c r="M4669" s="20">
        <v>4668</v>
      </c>
      <c r="N4669" s="16">
        <v>103.96703396082471</v>
      </c>
      <c r="O4669" s="41">
        <f t="shared" si="82"/>
        <v>-0.32660068738993997</v>
      </c>
    </row>
    <row r="4670" spans="13:15" x14ac:dyDescent="0.25">
      <c r="M4670" s="20">
        <v>4669</v>
      </c>
      <c r="N4670" s="16">
        <v>116.29035253585538</v>
      </c>
      <c r="O4670" s="41">
        <f t="shared" si="82"/>
        <v>-0.24678198004249985</v>
      </c>
    </row>
    <row r="4671" spans="13:15" x14ac:dyDescent="0.25">
      <c r="M4671" s="20">
        <v>4670</v>
      </c>
      <c r="N4671" s="16">
        <v>114.66663208041525</v>
      </c>
      <c r="O4671" s="41">
        <f t="shared" si="82"/>
        <v>-0.25729889292256025</v>
      </c>
    </row>
    <row r="4672" spans="13:15" x14ac:dyDescent="0.25">
      <c r="M4672" s="20">
        <v>4671</v>
      </c>
      <c r="N4672" s="16">
        <v>181.62607383247521</v>
      </c>
      <c r="O4672" s="41">
        <f t="shared" si="82"/>
        <v>0.1764005243906317</v>
      </c>
    </row>
    <row r="4673" spans="13:15" x14ac:dyDescent="0.25">
      <c r="M4673" s="20">
        <v>4672</v>
      </c>
      <c r="N4673" s="16">
        <v>213.24692768490482</v>
      </c>
      <c r="O4673" s="41">
        <f t="shared" si="82"/>
        <v>0.38121026491273557</v>
      </c>
    </row>
    <row r="4674" spans="13:15" x14ac:dyDescent="0.25">
      <c r="M4674" s="20">
        <v>4673</v>
      </c>
      <c r="N4674" s="16">
        <v>132.34371441335028</v>
      </c>
      <c r="O4674" s="41">
        <f t="shared" si="82"/>
        <v>-0.14280360880745058</v>
      </c>
    </row>
    <row r="4675" spans="13:15" x14ac:dyDescent="0.25">
      <c r="M4675" s="20">
        <v>4674</v>
      </c>
      <c r="N4675" s="16">
        <v>144.02296859185472</v>
      </c>
      <c r="O4675" s="41">
        <f t="shared" ref="O4675:O4738" si="83">N4675/$B$2-1</f>
        <v>-6.7156536500217578E-2</v>
      </c>
    </row>
    <row r="4676" spans="13:15" x14ac:dyDescent="0.25">
      <c r="M4676" s="20">
        <v>4675</v>
      </c>
      <c r="N4676" s="16">
        <v>266.76036178696626</v>
      </c>
      <c r="O4676" s="41">
        <f t="shared" si="83"/>
        <v>0.72781926554374743</v>
      </c>
    </row>
    <row r="4677" spans="13:15" x14ac:dyDescent="0.25">
      <c r="M4677" s="20">
        <v>4676</v>
      </c>
      <c r="N4677" s="16">
        <v>117.33132620560892</v>
      </c>
      <c r="O4677" s="41">
        <f t="shared" si="83"/>
        <v>-0.24003954518645365</v>
      </c>
    </row>
    <row r="4678" spans="13:15" x14ac:dyDescent="0.25">
      <c r="M4678" s="20">
        <v>4677</v>
      </c>
      <c r="N4678" s="16">
        <v>175.7307087371918</v>
      </c>
      <c r="O4678" s="41">
        <f t="shared" si="83"/>
        <v>0.13821597058057433</v>
      </c>
    </row>
    <row r="4679" spans="13:15" x14ac:dyDescent="0.25">
      <c r="M4679" s="20">
        <v>4678</v>
      </c>
      <c r="N4679" s="16">
        <v>128.19946013994098</v>
      </c>
      <c r="O4679" s="41">
        <f t="shared" si="83"/>
        <v>-0.16964613641140902</v>
      </c>
    </row>
    <row r="4680" spans="13:15" x14ac:dyDescent="0.25">
      <c r="M4680" s="20">
        <v>4679</v>
      </c>
      <c r="N4680" s="16">
        <v>223.69865615686365</v>
      </c>
      <c r="O4680" s="41">
        <f t="shared" si="83"/>
        <v>0.44890659614842421</v>
      </c>
    </row>
    <row r="4681" spans="13:15" x14ac:dyDescent="0.25">
      <c r="M4681" s="20">
        <v>4680</v>
      </c>
      <c r="N4681" s="16">
        <v>102.65280378081003</v>
      </c>
      <c r="O4681" s="41">
        <f t="shared" si="83"/>
        <v>-0.33511301736721677</v>
      </c>
    </row>
    <row r="4682" spans="13:15" x14ac:dyDescent="0.25">
      <c r="M4682" s="20">
        <v>4681</v>
      </c>
      <c r="N4682" s="16">
        <v>107.51478090540169</v>
      </c>
      <c r="O4682" s="41">
        <f t="shared" si="83"/>
        <v>-0.30362176548770714</v>
      </c>
    </row>
    <row r="4683" spans="13:15" x14ac:dyDescent="0.25">
      <c r="M4683" s="20">
        <v>4682</v>
      </c>
      <c r="N4683" s="16">
        <v>105.07838507089106</v>
      </c>
      <c r="O4683" s="41">
        <f t="shared" si="83"/>
        <v>-0.31940241458099272</v>
      </c>
    </row>
    <row r="4684" spans="13:15" x14ac:dyDescent="0.25">
      <c r="M4684" s="20">
        <v>4683</v>
      </c>
      <c r="N4684" s="16">
        <v>142.97181342166382</v>
      </c>
      <c r="O4684" s="41">
        <f t="shared" si="83"/>
        <v>-7.3964917407955855E-2</v>
      </c>
    </row>
    <row r="4685" spans="13:15" x14ac:dyDescent="0.25">
      <c r="M4685" s="20">
        <v>4684</v>
      </c>
      <c r="N4685" s="16">
        <v>283.4046113464496</v>
      </c>
      <c r="O4685" s="41">
        <f t="shared" si="83"/>
        <v>0.83562484376664536</v>
      </c>
    </row>
    <row r="4686" spans="13:15" x14ac:dyDescent="0.25">
      <c r="M4686" s="20">
        <v>4685</v>
      </c>
      <c r="N4686" s="16">
        <v>295.24273028310904</v>
      </c>
      <c r="O4686" s="41">
        <f t="shared" si="83"/>
        <v>0.91230089049840468</v>
      </c>
    </row>
    <row r="4687" spans="13:15" x14ac:dyDescent="0.25">
      <c r="M4687" s="20">
        <v>4686</v>
      </c>
      <c r="N4687" s="16">
        <v>140.51726886756819</v>
      </c>
      <c r="O4687" s="41">
        <f t="shared" si="83"/>
        <v>-8.9863116601765491E-2</v>
      </c>
    </row>
    <row r="4688" spans="13:15" x14ac:dyDescent="0.25">
      <c r="M4688" s="20">
        <v>4687</v>
      </c>
      <c r="N4688" s="16">
        <v>175.30289334073314</v>
      </c>
      <c r="O4688" s="41">
        <f t="shared" si="83"/>
        <v>0.1354449903676751</v>
      </c>
    </row>
    <row r="4689" spans="13:15" x14ac:dyDescent="0.25">
      <c r="M4689" s="20">
        <v>4688</v>
      </c>
      <c r="N4689" s="16">
        <v>185.49053317869476</v>
      </c>
      <c r="O4689" s="41">
        <f t="shared" si="83"/>
        <v>0.20143080724292828</v>
      </c>
    </row>
    <row r="4690" spans="13:15" x14ac:dyDescent="0.25">
      <c r="M4690" s="20">
        <v>4689</v>
      </c>
      <c r="N4690" s="16">
        <v>163.97260987820096</v>
      </c>
      <c r="O4690" s="41">
        <f t="shared" si="83"/>
        <v>6.2058217612176003E-2</v>
      </c>
    </row>
    <row r="4691" spans="13:15" x14ac:dyDescent="0.25">
      <c r="M4691" s="20">
        <v>4690</v>
      </c>
      <c r="N4691" s="16">
        <v>318.65515027267156</v>
      </c>
      <c r="O4691" s="41">
        <f t="shared" si="83"/>
        <v>1.0639442232633858</v>
      </c>
    </row>
    <row r="4692" spans="13:15" x14ac:dyDescent="0.25">
      <c r="M4692" s="20">
        <v>4691</v>
      </c>
      <c r="N4692" s="16">
        <v>121.36855288238438</v>
      </c>
      <c r="O4692" s="41">
        <f t="shared" si="83"/>
        <v>-0.21389024030183035</v>
      </c>
    </row>
    <row r="4693" spans="13:15" x14ac:dyDescent="0.25">
      <c r="M4693" s="20">
        <v>4692</v>
      </c>
      <c r="N4693" s="16">
        <v>165.77608990077169</v>
      </c>
      <c r="O4693" s="41">
        <f t="shared" si="83"/>
        <v>7.3739441565941144E-2</v>
      </c>
    </row>
    <row r="4694" spans="13:15" x14ac:dyDescent="0.25">
      <c r="M4694" s="20">
        <v>4693</v>
      </c>
      <c r="N4694" s="16">
        <v>147.84053812759348</v>
      </c>
      <c r="O4694" s="41">
        <f t="shared" si="83"/>
        <v>-4.2429961130410865E-2</v>
      </c>
    </row>
    <row r="4695" spans="13:15" x14ac:dyDescent="0.25">
      <c r="M4695" s="20">
        <v>4694</v>
      </c>
      <c r="N4695" s="16">
        <v>213.4003021037316</v>
      </c>
      <c r="O4695" s="41">
        <f t="shared" si="83"/>
        <v>0.38220367815417555</v>
      </c>
    </row>
    <row r="4696" spans="13:15" x14ac:dyDescent="0.25">
      <c r="M4696" s="20">
        <v>4695</v>
      </c>
      <c r="N4696" s="16">
        <v>269.97091395082703</v>
      </c>
      <c r="O4696" s="41">
        <f t="shared" si="83"/>
        <v>0.74861416117438773</v>
      </c>
    </row>
    <row r="4697" spans="13:15" x14ac:dyDescent="0.25">
      <c r="M4697" s="20">
        <v>4696</v>
      </c>
      <c r="N4697" s="16">
        <v>140.42776306116679</v>
      </c>
      <c r="O4697" s="41">
        <f t="shared" si="83"/>
        <v>-9.0442849871140374E-2</v>
      </c>
    </row>
    <row r="4698" spans="13:15" x14ac:dyDescent="0.25">
      <c r="M4698" s="20">
        <v>4697</v>
      </c>
      <c r="N4698" s="16">
        <v>145.34682805078853</v>
      </c>
      <c r="O4698" s="41">
        <f t="shared" si="83"/>
        <v>-5.8581837235696099E-2</v>
      </c>
    </row>
    <row r="4699" spans="13:15" x14ac:dyDescent="0.25">
      <c r="M4699" s="20">
        <v>4698</v>
      </c>
      <c r="N4699" s="16">
        <v>124.70660844825075</v>
      </c>
      <c r="O4699" s="41">
        <f t="shared" si="83"/>
        <v>-0.19226949920849878</v>
      </c>
    </row>
    <row r="4700" spans="13:15" x14ac:dyDescent="0.25">
      <c r="M4700" s="20">
        <v>4699</v>
      </c>
      <c r="N4700" s="16">
        <v>195.06860602061198</v>
      </c>
      <c r="O4700" s="41">
        <f t="shared" si="83"/>
        <v>0.26346843034475209</v>
      </c>
    </row>
    <row r="4701" spans="13:15" x14ac:dyDescent="0.25">
      <c r="M4701" s="20">
        <v>4700</v>
      </c>
      <c r="N4701" s="16">
        <v>145.07967967823734</v>
      </c>
      <c r="O4701" s="41">
        <f t="shared" si="83"/>
        <v>-6.0312169664999193E-2</v>
      </c>
    </row>
    <row r="4702" spans="13:15" x14ac:dyDescent="0.25">
      <c r="M4702" s="20">
        <v>4701</v>
      </c>
      <c r="N4702" s="16">
        <v>203.50947653553339</v>
      </c>
      <c r="O4702" s="41">
        <f t="shared" si="83"/>
        <v>0.31814034110369871</v>
      </c>
    </row>
    <row r="4703" spans="13:15" x14ac:dyDescent="0.25">
      <c r="M4703" s="20">
        <v>4702</v>
      </c>
      <c r="N4703" s="16">
        <v>167.25690382228007</v>
      </c>
      <c r="O4703" s="41">
        <f t="shared" si="83"/>
        <v>8.3330742181700668E-2</v>
      </c>
    </row>
    <row r="4704" spans="13:15" x14ac:dyDescent="0.25">
      <c r="M4704" s="20">
        <v>4703</v>
      </c>
      <c r="N4704" s="16">
        <v>219.1073513336776</v>
      </c>
      <c r="O4704" s="41">
        <f t="shared" si="83"/>
        <v>0.41916850134924255</v>
      </c>
    </row>
    <row r="4705" spans="13:15" x14ac:dyDescent="0.25">
      <c r="M4705" s="20">
        <v>4704</v>
      </c>
      <c r="N4705" s="16">
        <v>245.32025593431675</v>
      </c>
      <c r="O4705" s="41">
        <f t="shared" si="83"/>
        <v>0.58895070314057918</v>
      </c>
    </row>
    <row r="4706" spans="13:15" x14ac:dyDescent="0.25">
      <c r="M4706" s="20">
        <v>4705</v>
      </c>
      <c r="N4706" s="16">
        <v>253.72952161340112</v>
      </c>
      <c r="O4706" s="41">
        <f t="shared" si="83"/>
        <v>0.64341790790843412</v>
      </c>
    </row>
    <row r="4707" spans="13:15" x14ac:dyDescent="0.25">
      <c r="M4707" s="20">
        <v>4706</v>
      </c>
      <c r="N4707" s="16">
        <v>111.11111854277962</v>
      </c>
      <c r="O4707" s="41">
        <f t="shared" si="83"/>
        <v>-0.28032811940911917</v>
      </c>
    </row>
    <row r="4708" spans="13:15" x14ac:dyDescent="0.25">
      <c r="M4708" s="20">
        <v>4707</v>
      </c>
      <c r="N4708" s="16">
        <v>194.3933839624471</v>
      </c>
      <c r="O4708" s="41">
        <f t="shared" si="83"/>
        <v>0.25909498568152634</v>
      </c>
    </row>
    <row r="4709" spans="13:15" x14ac:dyDescent="0.25">
      <c r="M4709" s="20">
        <v>4708</v>
      </c>
      <c r="N4709" s="16">
        <v>161.34260929242711</v>
      </c>
      <c r="O4709" s="41">
        <f t="shared" si="83"/>
        <v>4.5023581543867097E-2</v>
      </c>
    </row>
    <row r="4710" spans="13:15" x14ac:dyDescent="0.25">
      <c r="M4710" s="20">
        <v>4709</v>
      </c>
      <c r="N4710" s="16">
        <v>277.4994019194516</v>
      </c>
      <c r="O4710" s="41">
        <f t="shared" si="83"/>
        <v>0.79737652776238876</v>
      </c>
    </row>
    <row r="4711" spans="13:15" x14ac:dyDescent="0.25">
      <c r="M4711" s="20">
        <v>4710</v>
      </c>
      <c r="N4711" s="16">
        <v>177.42512317311326</v>
      </c>
      <c r="O4711" s="41">
        <f t="shared" si="83"/>
        <v>0.14919077165892403</v>
      </c>
    </row>
    <row r="4712" spans="13:15" x14ac:dyDescent="0.25">
      <c r="M4712" s="20">
        <v>4711</v>
      </c>
      <c r="N4712" s="16">
        <v>229.26107351530229</v>
      </c>
      <c r="O4712" s="41">
        <f t="shared" si="83"/>
        <v>0.48493463198749831</v>
      </c>
    </row>
    <row r="4713" spans="13:15" x14ac:dyDescent="0.25">
      <c r="M4713" s="20">
        <v>4712</v>
      </c>
      <c r="N4713" s="16">
        <v>88.723085333973245</v>
      </c>
      <c r="O4713" s="41">
        <f t="shared" si="83"/>
        <v>-0.42533645136924947</v>
      </c>
    </row>
    <row r="4714" spans="13:15" x14ac:dyDescent="0.25">
      <c r="M4714" s="20">
        <v>4713</v>
      </c>
      <c r="N4714" s="16">
        <v>174.04524126941749</v>
      </c>
      <c r="O4714" s="41">
        <f t="shared" si="83"/>
        <v>0.12729911943087702</v>
      </c>
    </row>
    <row r="4715" spans="13:15" x14ac:dyDescent="0.25">
      <c r="M4715" s="20">
        <v>4714</v>
      </c>
      <c r="N4715" s="16">
        <v>182.93196667096879</v>
      </c>
      <c r="O4715" s="41">
        <f t="shared" si="83"/>
        <v>0.18485885301925586</v>
      </c>
    </row>
    <row r="4716" spans="13:15" x14ac:dyDescent="0.25">
      <c r="M4716" s="20">
        <v>4715</v>
      </c>
      <c r="N4716" s="16">
        <v>292.07776070339747</v>
      </c>
      <c r="O4716" s="41">
        <f t="shared" si="83"/>
        <v>0.89180123538452882</v>
      </c>
    </row>
    <row r="4717" spans="13:15" x14ac:dyDescent="0.25">
      <c r="M4717" s="20">
        <v>4716</v>
      </c>
      <c r="N4717" s="16">
        <v>173.28333475949512</v>
      </c>
      <c r="O4717" s="41">
        <f t="shared" si="83"/>
        <v>0.12236421554347587</v>
      </c>
    </row>
    <row r="4718" spans="13:15" x14ac:dyDescent="0.25">
      <c r="M4718" s="20">
        <v>4717</v>
      </c>
      <c r="N4718" s="16">
        <v>92.367522582984122</v>
      </c>
      <c r="O4718" s="41">
        <f t="shared" si="83"/>
        <v>-0.40173126186986297</v>
      </c>
    </row>
    <row r="4719" spans="13:15" x14ac:dyDescent="0.25">
      <c r="M4719" s="20">
        <v>4718</v>
      </c>
      <c r="N4719" s="16">
        <v>253.30740642840624</v>
      </c>
      <c r="O4719" s="41">
        <f t="shared" si="83"/>
        <v>0.64068384823020064</v>
      </c>
    </row>
    <row r="4720" spans="13:15" x14ac:dyDescent="0.25">
      <c r="M4720" s="20">
        <v>4719</v>
      </c>
      <c r="N4720" s="16">
        <v>256.93780834837008</v>
      </c>
      <c r="O4720" s="41">
        <f t="shared" si="83"/>
        <v>0.66419813025081775</v>
      </c>
    </row>
    <row r="4721" spans="13:15" x14ac:dyDescent="0.25">
      <c r="M4721" s="20">
        <v>4720</v>
      </c>
      <c r="N4721" s="16">
        <v>344.46494103229838</v>
      </c>
      <c r="O4721" s="41">
        <f t="shared" si="83"/>
        <v>1.2311154379648763</v>
      </c>
    </row>
    <row r="4722" spans="13:15" x14ac:dyDescent="0.25">
      <c r="M4722" s="20">
        <v>4721</v>
      </c>
      <c r="N4722" s="16">
        <v>185.24047974403518</v>
      </c>
      <c r="O4722" s="41">
        <f t="shared" si="83"/>
        <v>0.19981119952112891</v>
      </c>
    </row>
    <row r="4723" spans="13:15" x14ac:dyDescent="0.25">
      <c r="M4723" s="20">
        <v>4722</v>
      </c>
      <c r="N4723" s="16">
        <v>187.34746907342137</v>
      </c>
      <c r="O4723" s="41">
        <f t="shared" si="83"/>
        <v>0.21345826736592288</v>
      </c>
    </row>
    <row r="4724" spans="13:15" x14ac:dyDescent="0.25">
      <c r="M4724" s="20">
        <v>4723</v>
      </c>
      <c r="N4724" s="16">
        <v>95.742438632800841</v>
      </c>
      <c r="O4724" s="41">
        <f t="shared" si="83"/>
        <v>-0.37987177370826375</v>
      </c>
    </row>
    <row r="4725" spans="13:15" x14ac:dyDescent="0.25">
      <c r="M4725" s="20">
        <v>4724</v>
      </c>
      <c r="N4725" s="16">
        <v>134.93021511445804</v>
      </c>
      <c r="O4725" s="41">
        <f t="shared" si="83"/>
        <v>-0.12605072351452495</v>
      </c>
    </row>
    <row r="4726" spans="13:15" x14ac:dyDescent="0.25">
      <c r="M4726" s="20">
        <v>4725</v>
      </c>
      <c r="N4726" s="16">
        <v>141.17008007231658</v>
      </c>
      <c r="O4726" s="41">
        <f t="shared" si="83"/>
        <v>-8.563482807804601E-2</v>
      </c>
    </row>
    <row r="4727" spans="13:15" x14ac:dyDescent="0.25">
      <c r="M4727" s="20">
        <v>4726</v>
      </c>
      <c r="N4727" s="16">
        <v>159.93210789740817</v>
      </c>
      <c r="O4727" s="41">
        <f t="shared" si="83"/>
        <v>3.5887698431156689E-2</v>
      </c>
    </row>
    <row r="4728" spans="13:15" x14ac:dyDescent="0.25">
      <c r="M4728" s="20">
        <v>4727</v>
      </c>
      <c r="N4728" s="16">
        <v>121.4894814451151</v>
      </c>
      <c r="O4728" s="41">
        <f t="shared" si="83"/>
        <v>-0.21310698037880049</v>
      </c>
    </row>
    <row r="4729" spans="13:15" x14ac:dyDescent="0.25">
      <c r="M4729" s="20">
        <v>4728</v>
      </c>
      <c r="N4729" s="16">
        <v>181.1620875274503</v>
      </c>
      <c r="O4729" s="41">
        <f t="shared" si="83"/>
        <v>0.17339526352128742</v>
      </c>
    </row>
    <row r="4730" spans="13:15" x14ac:dyDescent="0.25">
      <c r="M4730" s="20">
        <v>4729</v>
      </c>
      <c r="N4730" s="16">
        <v>141.90019385569198</v>
      </c>
      <c r="O4730" s="41">
        <f t="shared" si="83"/>
        <v>-8.0905847158600053E-2</v>
      </c>
    </row>
    <row r="4731" spans="13:15" x14ac:dyDescent="0.25">
      <c r="M4731" s="20">
        <v>4730</v>
      </c>
      <c r="N4731" s="16">
        <v>179.74627510305365</v>
      </c>
      <c r="O4731" s="41">
        <f t="shared" si="83"/>
        <v>0.16422498062437674</v>
      </c>
    </row>
    <row r="4732" spans="13:15" x14ac:dyDescent="0.25">
      <c r="M4732" s="20">
        <v>4731</v>
      </c>
      <c r="N4732" s="16">
        <v>207.01585407902158</v>
      </c>
      <c r="O4732" s="41">
        <f t="shared" si="83"/>
        <v>0.34085131147172909</v>
      </c>
    </row>
    <row r="4733" spans="13:15" x14ac:dyDescent="0.25">
      <c r="M4733" s="20">
        <v>4732</v>
      </c>
      <c r="N4733" s="16">
        <v>244.07381492204715</v>
      </c>
      <c r="O4733" s="41">
        <f t="shared" si="83"/>
        <v>0.58087744675444797</v>
      </c>
    </row>
    <row r="4734" spans="13:15" x14ac:dyDescent="0.25">
      <c r="M4734" s="20">
        <v>4733</v>
      </c>
      <c r="N4734" s="16">
        <v>816.89108855489621</v>
      </c>
      <c r="O4734" s="41">
        <f t="shared" si="83"/>
        <v>4.2910415595527027</v>
      </c>
    </row>
    <row r="4735" spans="13:15" x14ac:dyDescent="0.25">
      <c r="M4735" s="20">
        <v>4734</v>
      </c>
      <c r="N4735" s="16">
        <v>175.55626829876437</v>
      </c>
      <c r="O4735" s="41">
        <f t="shared" si="83"/>
        <v>0.13708611175077734</v>
      </c>
    </row>
    <row r="4736" spans="13:15" x14ac:dyDescent="0.25">
      <c r="M4736" s="20">
        <v>4735</v>
      </c>
      <c r="N4736" s="16">
        <v>199.70718254621082</v>
      </c>
      <c r="O4736" s="41">
        <f t="shared" si="83"/>
        <v>0.29351270615822189</v>
      </c>
    </row>
    <row r="4737" spans="13:15" x14ac:dyDescent="0.25">
      <c r="M4737" s="20">
        <v>4736</v>
      </c>
      <c r="N4737" s="16">
        <v>164.07025666949821</v>
      </c>
      <c r="O4737" s="41">
        <f t="shared" si="83"/>
        <v>6.2690680419212663E-2</v>
      </c>
    </row>
    <row r="4738" spans="13:15" x14ac:dyDescent="0.25">
      <c r="M4738" s="20">
        <v>4737</v>
      </c>
      <c r="N4738" s="16">
        <v>196.50181275128946</v>
      </c>
      <c r="O4738" s="41">
        <f t="shared" si="83"/>
        <v>0.27275137697214147</v>
      </c>
    </row>
    <row r="4739" spans="13:15" x14ac:dyDescent="0.25">
      <c r="M4739" s="20">
        <v>4738</v>
      </c>
      <c r="N4739" s="16">
        <v>165.9376957591883</v>
      </c>
      <c r="O4739" s="41">
        <f t="shared" ref="O4739:O4802" si="84">N4739/$B$2-1</f>
        <v>7.478617022430134E-2</v>
      </c>
    </row>
    <row r="4740" spans="13:15" x14ac:dyDescent="0.25">
      <c r="M4740" s="20">
        <v>4739</v>
      </c>
      <c r="N4740" s="16">
        <v>222.16852951128047</v>
      </c>
      <c r="O4740" s="41">
        <f t="shared" si="84"/>
        <v>0.43899589472618006</v>
      </c>
    </row>
    <row r="4741" spans="13:15" x14ac:dyDescent="0.25">
      <c r="M4741" s="20">
        <v>4740</v>
      </c>
      <c r="N4741" s="16">
        <v>126.27713089603299</v>
      </c>
      <c r="O4741" s="41">
        <f t="shared" si="84"/>
        <v>-0.1820971522973257</v>
      </c>
    </row>
    <row r="4742" spans="13:15" x14ac:dyDescent="0.25">
      <c r="M4742" s="20">
        <v>4741</v>
      </c>
      <c r="N4742" s="16">
        <v>165.32356069696581</v>
      </c>
      <c r="O4742" s="41">
        <f t="shared" si="84"/>
        <v>7.080838887385732E-2</v>
      </c>
    </row>
    <row r="4743" spans="13:15" x14ac:dyDescent="0.25">
      <c r="M4743" s="20">
        <v>4742</v>
      </c>
      <c r="N4743" s="16">
        <v>341.50336494723706</v>
      </c>
      <c r="O4743" s="41">
        <f t="shared" si="84"/>
        <v>1.2119331719720408</v>
      </c>
    </row>
    <row r="4744" spans="13:15" x14ac:dyDescent="0.25">
      <c r="M4744" s="20">
        <v>4743</v>
      </c>
      <c r="N4744" s="16">
        <v>297.05224956744161</v>
      </c>
      <c r="O4744" s="41">
        <f t="shared" si="84"/>
        <v>0.92402123103137934</v>
      </c>
    </row>
    <row r="4745" spans="13:15" x14ac:dyDescent="0.25">
      <c r="M4745" s="20">
        <v>4744</v>
      </c>
      <c r="N4745" s="16">
        <v>144.13384588903156</v>
      </c>
      <c r="O4745" s="41">
        <f t="shared" si="84"/>
        <v>-6.6438379091484645E-2</v>
      </c>
    </row>
    <row r="4746" spans="13:15" x14ac:dyDescent="0.25">
      <c r="M4746" s="20">
        <v>4745</v>
      </c>
      <c r="N4746" s="16">
        <v>135.08612345354172</v>
      </c>
      <c r="O4746" s="41">
        <f t="shared" si="84"/>
        <v>-0.12504089795377371</v>
      </c>
    </row>
    <row r="4747" spans="13:15" x14ac:dyDescent="0.25">
      <c r="M4747" s="20">
        <v>4746</v>
      </c>
      <c r="N4747" s="16">
        <v>160.70087622765089</v>
      </c>
      <c r="O4747" s="41">
        <f t="shared" si="84"/>
        <v>4.0867046647793392E-2</v>
      </c>
    </row>
    <row r="4748" spans="13:15" x14ac:dyDescent="0.25">
      <c r="M4748" s="20">
        <v>4747</v>
      </c>
      <c r="N4748" s="16">
        <v>124.88420174150028</v>
      </c>
      <c r="O4748" s="41">
        <f t="shared" si="84"/>
        <v>-0.19111921919143637</v>
      </c>
    </row>
    <row r="4749" spans="13:15" x14ac:dyDescent="0.25">
      <c r="M4749" s="20">
        <v>4748</v>
      </c>
      <c r="N4749" s="16">
        <v>246.35295335821223</v>
      </c>
      <c r="O4749" s="41">
        <f t="shared" si="84"/>
        <v>0.59563953236742262</v>
      </c>
    </row>
    <row r="4750" spans="13:15" x14ac:dyDescent="0.25">
      <c r="M4750" s="20">
        <v>4749</v>
      </c>
      <c r="N4750" s="16">
        <v>238.75099474038373</v>
      </c>
      <c r="O4750" s="41">
        <f t="shared" si="84"/>
        <v>0.54640129296872297</v>
      </c>
    </row>
    <row r="4751" spans="13:15" x14ac:dyDescent="0.25">
      <c r="M4751" s="20">
        <v>4750</v>
      </c>
      <c r="N4751" s="16">
        <v>136.25386219015209</v>
      </c>
      <c r="O4751" s="41">
        <f t="shared" si="84"/>
        <v>-0.1174773998661216</v>
      </c>
    </row>
    <row r="4752" spans="13:15" x14ac:dyDescent="0.25">
      <c r="M4752" s="20">
        <v>4751</v>
      </c>
      <c r="N4752" s="16">
        <v>270.06746182101182</v>
      </c>
      <c r="O4752" s="41">
        <f t="shared" si="84"/>
        <v>0.74923950621828794</v>
      </c>
    </row>
    <row r="4753" spans="13:15" x14ac:dyDescent="0.25">
      <c r="M4753" s="20">
        <v>4752</v>
      </c>
      <c r="N4753" s="16">
        <v>202.87326983201078</v>
      </c>
      <c r="O4753" s="41">
        <f t="shared" si="84"/>
        <v>0.3140196007063969</v>
      </c>
    </row>
    <row r="4754" spans="13:15" x14ac:dyDescent="0.25">
      <c r="M4754" s="20">
        <v>4753</v>
      </c>
      <c r="N4754" s="16">
        <v>152.22944927180674</v>
      </c>
      <c r="O4754" s="41">
        <f t="shared" si="84"/>
        <v>-1.4002779599643245E-2</v>
      </c>
    </row>
    <row r="4755" spans="13:15" x14ac:dyDescent="0.25">
      <c r="M4755" s="20">
        <v>4754</v>
      </c>
      <c r="N4755" s="16">
        <v>339.70766914525757</v>
      </c>
      <c r="O4755" s="41">
        <f t="shared" si="84"/>
        <v>1.2003023667769499</v>
      </c>
    </row>
    <row r="4756" spans="13:15" x14ac:dyDescent="0.25">
      <c r="M4756" s="20">
        <v>4755</v>
      </c>
      <c r="N4756" s="16">
        <v>187.06800933000761</v>
      </c>
      <c r="O4756" s="41">
        <f t="shared" si="84"/>
        <v>0.21164819361516152</v>
      </c>
    </row>
    <row r="4757" spans="13:15" x14ac:dyDescent="0.25">
      <c r="M4757" s="20">
        <v>4756</v>
      </c>
      <c r="N4757" s="16">
        <v>112.02554194300504</v>
      </c>
      <c r="O4757" s="41">
        <f t="shared" si="84"/>
        <v>-0.27440535653239451</v>
      </c>
    </row>
    <row r="4758" spans="13:15" x14ac:dyDescent="0.25">
      <c r="M4758" s="20">
        <v>4757</v>
      </c>
      <c r="N4758" s="16">
        <v>72.00279640916132</v>
      </c>
      <c r="O4758" s="41">
        <f t="shared" si="84"/>
        <v>-0.53363454009661049</v>
      </c>
    </row>
    <row r="4759" spans="13:15" x14ac:dyDescent="0.25">
      <c r="M4759" s="20">
        <v>4758</v>
      </c>
      <c r="N4759" s="16">
        <v>186.74750288706977</v>
      </c>
      <c r="O4759" s="41">
        <f t="shared" si="84"/>
        <v>0.20957225848323535</v>
      </c>
    </row>
    <row r="4760" spans="13:15" x14ac:dyDescent="0.25">
      <c r="M4760" s="20">
        <v>4759</v>
      </c>
      <c r="N4760" s="16">
        <v>400.42383141660667</v>
      </c>
      <c r="O4760" s="41">
        <f t="shared" si="84"/>
        <v>1.5935637726304002</v>
      </c>
    </row>
    <row r="4761" spans="13:15" x14ac:dyDescent="0.25">
      <c r="M4761" s="20">
        <v>4760</v>
      </c>
      <c r="N4761" s="16">
        <v>196.96061494330505</v>
      </c>
      <c r="O4761" s="41">
        <f t="shared" si="84"/>
        <v>0.27572306010050407</v>
      </c>
    </row>
    <row r="4762" spans="13:15" x14ac:dyDescent="0.25">
      <c r="M4762" s="20">
        <v>4761</v>
      </c>
      <c r="N4762" s="16">
        <v>110.77541710209866</v>
      </c>
      <c r="O4762" s="41">
        <f t="shared" si="84"/>
        <v>-0.28250247324787492</v>
      </c>
    </row>
    <row r="4763" spans="13:15" x14ac:dyDescent="0.25">
      <c r="M4763" s="20">
        <v>4762</v>
      </c>
      <c r="N4763" s="16">
        <v>147.38325298478907</v>
      </c>
      <c r="O4763" s="41">
        <f t="shared" si="84"/>
        <v>-4.5391818260501871E-2</v>
      </c>
    </row>
    <row r="4764" spans="13:15" x14ac:dyDescent="0.25">
      <c r="M4764" s="20">
        <v>4763</v>
      </c>
      <c r="N4764" s="16">
        <v>138.87158118265597</v>
      </c>
      <c r="O4764" s="41">
        <f t="shared" si="84"/>
        <v>-0.10052231224841934</v>
      </c>
    </row>
    <row r="4765" spans="13:15" x14ac:dyDescent="0.25">
      <c r="M4765" s="20">
        <v>4764</v>
      </c>
      <c r="N4765" s="16">
        <v>201.67563276001357</v>
      </c>
      <c r="O4765" s="41">
        <f t="shared" si="84"/>
        <v>0.30626244971040761</v>
      </c>
    </row>
    <row r="4766" spans="13:15" x14ac:dyDescent="0.25">
      <c r="M4766" s="20">
        <v>4765</v>
      </c>
      <c r="N4766" s="16">
        <v>93.113336109156037</v>
      </c>
      <c r="O4766" s="41">
        <f t="shared" si="84"/>
        <v>-0.39690059298641001</v>
      </c>
    </row>
    <row r="4767" spans="13:15" x14ac:dyDescent="0.25">
      <c r="M4767" s="20">
        <v>4766</v>
      </c>
      <c r="N4767" s="16">
        <v>230.12556692789769</v>
      </c>
      <c r="O4767" s="41">
        <f t="shared" si="84"/>
        <v>0.49053399601299352</v>
      </c>
    </row>
    <row r="4768" spans="13:15" x14ac:dyDescent="0.25">
      <c r="M4768" s="20">
        <v>4767</v>
      </c>
      <c r="N4768" s="16">
        <v>112.14966525106028</v>
      </c>
      <c r="O4768" s="41">
        <f t="shared" si="84"/>
        <v>-0.27360140409536737</v>
      </c>
    </row>
    <row r="4769" spans="13:15" x14ac:dyDescent="0.25">
      <c r="M4769" s="20">
        <v>4768</v>
      </c>
      <c r="N4769" s="16">
        <v>149.40076029107806</v>
      </c>
      <c r="O4769" s="41">
        <f t="shared" si="84"/>
        <v>-3.2324329639515481E-2</v>
      </c>
    </row>
    <row r="4770" spans="13:15" x14ac:dyDescent="0.25">
      <c r="M4770" s="20">
        <v>4769</v>
      </c>
      <c r="N4770" s="16">
        <v>210.02542226017201</v>
      </c>
      <c r="O4770" s="41">
        <f t="shared" si="84"/>
        <v>0.36034442450218696</v>
      </c>
    </row>
    <row r="4771" spans="13:15" x14ac:dyDescent="0.25">
      <c r="M4771" s="20">
        <v>4770</v>
      </c>
      <c r="N4771" s="16">
        <v>202.53777833107173</v>
      </c>
      <c r="O4771" s="41">
        <f t="shared" si="84"/>
        <v>0.31184660665710995</v>
      </c>
    </row>
    <row r="4772" spans="13:15" x14ac:dyDescent="0.25">
      <c r="M4772" s="20">
        <v>4771</v>
      </c>
      <c r="N4772" s="16">
        <v>173.99782456193512</v>
      </c>
      <c r="O4772" s="41">
        <f t="shared" si="84"/>
        <v>0.12699199921201143</v>
      </c>
    </row>
    <row r="4773" spans="13:15" x14ac:dyDescent="0.25">
      <c r="M4773" s="20">
        <v>4772</v>
      </c>
      <c r="N4773" s="16">
        <v>172.23305913106185</v>
      </c>
      <c r="O4773" s="41">
        <f t="shared" si="84"/>
        <v>0.11556153146859338</v>
      </c>
    </row>
    <row r="4774" spans="13:15" x14ac:dyDescent="0.25">
      <c r="M4774" s="20">
        <v>4773</v>
      </c>
      <c r="N4774" s="16">
        <v>222.9052081066763</v>
      </c>
      <c r="O4774" s="41">
        <f t="shared" si="84"/>
        <v>0.4437673962382942</v>
      </c>
    </row>
    <row r="4775" spans="13:15" x14ac:dyDescent="0.25">
      <c r="M4775" s="20">
        <v>4774</v>
      </c>
      <c r="N4775" s="16">
        <v>157.21825298095959</v>
      </c>
      <c r="O4775" s="41">
        <f t="shared" si="84"/>
        <v>1.8309933964503422E-2</v>
      </c>
    </row>
    <row r="4776" spans="13:15" x14ac:dyDescent="0.25">
      <c r="M4776" s="20">
        <v>4775</v>
      </c>
      <c r="N4776" s="16">
        <v>192.64796055908317</v>
      </c>
      <c r="O4776" s="41">
        <f t="shared" si="84"/>
        <v>0.24778979714953775</v>
      </c>
    </row>
    <row r="4777" spans="13:15" x14ac:dyDescent="0.25">
      <c r="M4777" s="20">
        <v>4776</v>
      </c>
      <c r="N4777" s="16">
        <v>153.94304549884484</v>
      </c>
      <c r="O4777" s="41">
        <f t="shared" si="84"/>
        <v>-2.9037371684293989E-3</v>
      </c>
    </row>
    <row r="4778" spans="13:15" x14ac:dyDescent="0.25">
      <c r="M4778" s="20">
        <v>4777</v>
      </c>
      <c r="N4778" s="16">
        <v>129.07118805098273</v>
      </c>
      <c r="O4778" s="41">
        <f t="shared" si="84"/>
        <v>-0.16399991420312998</v>
      </c>
    </row>
    <row r="4779" spans="13:15" x14ac:dyDescent="0.25">
      <c r="M4779" s="20">
        <v>4778</v>
      </c>
      <c r="N4779" s="16">
        <v>94.668494366440456</v>
      </c>
      <c r="O4779" s="41">
        <f t="shared" si="84"/>
        <v>-0.38682776065140478</v>
      </c>
    </row>
    <row r="4780" spans="13:15" x14ac:dyDescent="0.25">
      <c r="M4780" s="20">
        <v>4779</v>
      </c>
      <c r="N4780" s="16">
        <v>112.61469934720196</v>
      </c>
      <c r="O4780" s="41">
        <f t="shared" si="84"/>
        <v>-0.27058935663424577</v>
      </c>
    </row>
    <row r="4781" spans="13:15" x14ac:dyDescent="0.25">
      <c r="M4781" s="20">
        <v>4780</v>
      </c>
      <c r="N4781" s="16">
        <v>416.44829941011432</v>
      </c>
      <c r="O4781" s="41">
        <f t="shared" si="84"/>
        <v>1.6973549968355268</v>
      </c>
    </row>
    <row r="4782" spans="13:15" x14ac:dyDescent="0.25">
      <c r="M4782" s="20">
        <v>4781</v>
      </c>
      <c r="N4782" s="16">
        <v>251.78033688900553</v>
      </c>
      <c r="O4782" s="41">
        <f t="shared" si="84"/>
        <v>0.63079294782683171</v>
      </c>
    </row>
    <row r="4783" spans="13:15" x14ac:dyDescent="0.25">
      <c r="M4783" s="20">
        <v>4782</v>
      </c>
      <c r="N4783" s="16">
        <v>174.79319220112282</v>
      </c>
      <c r="O4783" s="41">
        <f t="shared" si="84"/>
        <v>0.13214363238934235</v>
      </c>
    </row>
    <row r="4784" spans="13:15" x14ac:dyDescent="0.25">
      <c r="M4784" s="20">
        <v>4783</v>
      </c>
      <c r="N4784" s="16">
        <v>127.01691903282423</v>
      </c>
      <c r="O4784" s="41">
        <f t="shared" si="84"/>
        <v>-0.17730551014102436</v>
      </c>
    </row>
    <row r="4785" spans="13:15" x14ac:dyDescent="0.25">
      <c r="M4785" s="20">
        <v>4784</v>
      </c>
      <c r="N4785" s="16">
        <v>180.35885426684487</v>
      </c>
      <c r="O4785" s="41">
        <f t="shared" si="84"/>
        <v>0.16819268434834456</v>
      </c>
    </row>
    <row r="4786" spans="13:15" x14ac:dyDescent="0.25">
      <c r="M4786" s="20">
        <v>4785</v>
      </c>
      <c r="N4786" s="16">
        <v>209.08707221517935</v>
      </c>
      <c r="O4786" s="41">
        <f t="shared" si="84"/>
        <v>0.35426668763490499</v>
      </c>
    </row>
    <row r="4787" spans="13:15" x14ac:dyDescent="0.25">
      <c r="M4787" s="20">
        <v>4786</v>
      </c>
      <c r="N4787" s="16">
        <v>213.63838106482018</v>
      </c>
      <c r="O4787" s="41">
        <f t="shared" si="84"/>
        <v>0.38374572665393725</v>
      </c>
    </row>
    <row r="4788" spans="13:15" x14ac:dyDescent="0.25">
      <c r="M4788" s="20">
        <v>4787</v>
      </c>
      <c r="N4788" s="16">
        <v>201.06647453381211</v>
      </c>
      <c r="O4788" s="41">
        <f t="shared" si="84"/>
        <v>0.30231690355825536</v>
      </c>
    </row>
    <row r="4789" spans="13:15" x14ac:dyDescent="0.25">
      <c r="M4789" s="20">
        <v>4788</v>
      </c>
      <c r="N4789" s="16">
        <v>289.18628321966924</v>
      </c>
      <c r="O4789" s="41">
        <f t="shared" si="84"/>
        <v>0.87307300129155907</v>
      </c>
    </row>
    <row r="4790" spans="13:15" x14ac:dyDescent="0.25">
      <c r="M4790" s="20">
        <v>4789</v>
      </c>
      <c r="N4790" s="16">
        <v>100.78400271230574</v>
      </c>
      <c r="O4790" s="41">
        <f t="shared" si="84"/>
        <v>-0.3472173287724063</v>
      </c>
    </row>
    <row r="4791" spans="13:15" x14ac:dyDescent="0.25">
      <c r="M4791" s="20">
        <v>4790</v>
      </c>
      <c r="N4791" s="16">
        <v>105.1847400023581</v>
      </c>
      <c r="O4791" s="41">
        <f t="shared" si="84"/>
        <v>-0.31871354874521651</v>
      </c>
    </row>
    <row r="4792" spans="13:15" x14ac:dyDescent="0.25">
      <c r="M4792" s="20">
        <v>4791</v>
      </c>
      <c r="N4792" s="16">
        <v>168.83008944627557</v>
      </c>
      <c r="O4792" s="41">
        <f t="shared" si="84"/>
        <v>9.3520338609023757E-2</v>
      </c>
    </row>
    <row r="4793" spans="13:15" x14ac:dyDescent="0.25">
      <c r="M4793" s="20">
        <v>4792</v>
      </c>
      <c r="N4793" s="16">
        <v>176.93821927916136</v>
      </c>
      <c r="O4793" s="41">
        <f t="shared" si="84"/>
        <v>0.1460370725006126</v>
      </c>
    </row>
    <row r="4794" spans="13:15" x14ac:dyDescent="0.25">
      <c r="M4794" s="20">
        <v>4793</v>
      </c>
      <c r="N4794" s="16">
        <v>217.31873109547465</v>
      </c>
      <c r="O4794" s="41">
        <f t="shared" si="84"/>
        <v>0.40758352490968996</v>
      </c>
    </row>
    <row r="4795" spans="13:15" x14ac:dyDescent="0.25">
      <c r="M4795" s="20">
        <v>4794</v>
      </c>
      <c r="N4795" s="16">
        <v>220.86938846133083</v>
      </c>
      <c r="O4795" s="41">
        <f t="shared" si="84"/>
        <v>0.43058129774585985</v>
      </c>
    </row>
    <row r="4796" spans="13:15" x14ac:dyDescent="0.25">
      <c r="M4796" s="20">
        <v>4795</v>
      </c>
      <c r="N4796" s="16">
        <v>193.52873183226046</v>
      </c>
      <c r="O4796" s="41">
        <f t="shared" si="84"/>
        <v>0.25349459363481364</v>
      </c>
    </row>
    <row r="4797" spans="13:15" x14ac:dyDescent="0.25">
      <c r="M4797" s="20">
        <v>4796</v>
      </c>
      <c r="N4797" s="16">
        <v>217.54266910028753</v>
      </c>
      <c r="O4797" s="41">
        <f t="shared" si="84"/>
        <v>0.40903398177821138</v>
      </c>
    </row>
    <row r="4798" spans="13:15" x14ac:dyDescent="0.25">
      <c r="M4798" s="20">
        <v>4797</v>
      </c>
      <c r="N4798" s="16">
        <v>138.48495802091287</v>
      </c>
      <c r="O4798" s="41">
        <f t="shared" si="84"/>
        <v>-0.10302648844195228</v>
      </c>
    </row>
    <row r="4799" spans="13:15" x14ac:dyDescent="0.25">
      <c r="M4799" s="20">
        <v>4798</v>
      </c>
      <c r="N4799" s="16">
        <v>171.86979346716268</v>
      </c>
      <c r="O4799" s="41">
        <f t="shared" si="84"/>
        <v>0.11320864287453469</v>
      </c>
    </row>
    <row r="4800" spans="13:15" x14ac:dyDescent="0.25">
      <c r="M4800" s="20">
        <v>4799</v>
      </c>
      <c r="N4800" s="16">
        <v>94.240717632522077</v>
      </c>
      <c r="O4800" s="41">
        <f t="shared" si="84"/>
        <v>-0.38959849044523298</v>
      </c>
    </row>
    <row r="4801" spans="13:15" x14ac:dyDescent="0.25">
      <c r="M4801" s="20">
        <v>4800</v>
      </c>
      <c r="N4801" s="16">
        <v>131.48977404189091</v>
      </c>
      <c r="O4801" s="41">
        <f t="shared" si="84"/>
        <v>-0.14833462029487454</v>
      </c>
    </row>
    <row r="4802" spans="13:15" x14ac:dyDescent="0.25">
      <c r="M4802" s="20">
        <v>4801</v>
      </c>
      <c r="N4802" s="16">
        <v>166.82245394271996</v>
      </c>
      <c r="O4802" s="41">
        <f t="shared" si="84"/>
        <v>8.0516790113302372E-2</v>
      </c>
    </row>
    <row r="4803" spans="13:15" x14ac:dyDescent="0.25">
      <c r="M4803" s="20">
        <v>4802</v>
      </c>
      <c r="N4803" s="16">
        <v>97.481673016181318</v>
      </c>
      <c r="O4803" s="41">
        <f t="shared" ref="O4803:O4866" si="85">N4803/$B$2-1</f>
        <v>-0.36860667174644846</v>
      </c>
    </row>
    <row r="4804" spans="13:15" x14ac:dyDescent="0.25">
      <c r="M4804" s="20">
        <v>4803</v>
      </c>
      <c r="N4804" s="16">
        <v>137.87223427142638</v>
      </c>
      <c r="O4804" s="41">
        <f t="shared" si="85"/>
        <v>-0.10699512865419047</v>
      </c>
    </row>
    <row r="4805" spans="13:15" x14ac:dyDescent="0.25">
      <c r="M4805" s="20">
        <v>4804</v>
      </c>
      <c r="N4805" s="16">
        <v>167.71955334645241</v>
      </c>
      <c r="O4805" s="41">
        <f t="shared" si="85"/>
        <v>8.6327344659313132E-2</v>
      </c>
    </row>
    <row r="4806" spans="13:15" x14ac:dyDescent="0.25">
      <c r="M4806" s="20">
        <v>4805</v>
      </c>
      <c r="N4806" s="16">
        <v>252.86521848652299</v>
      </c>
      <c r="O4806" s="41">
        <f t="shared" si="85"/>
        <v>0.63781977637237675</v>
      </c>
    </row>
    <row r="4807" spans="13:15" x14ac:dyDescent="0.25">
      <c r="M4807" s="20">
        <v>4806</v>
      </c>
      <c r="N4807" s="16">
        <v>117.4326356778158</v>
      </c>
      <c r="O4807" s="41">
        <f t="shared" si="85"/>
        <v>-0.23938335902487951</v>
      </c>
    </row>
    <row r="4808" spans="13:15" x14ac:dyDescent="0.25">
      <c r="M4808" s="20">
        <v>4807</v>
      </c>
      <c r="N4808" s="16">
        <v>153.30376896738454</v>
      </c>
      <c r="O4808" s="41">
        <f t="shared" si="85"/>
        <v>-7.0443609840065147E-3</v>
      </c>
    </row>
    <row r="4809" spans="13:15" x14ac:dyDescent="0.25">
      <c r="M4809" s="20">
        <v>4808</v>
      </c>
      <c r="N4809" s="16">
        <v>216.38087931898195</v>
      </c>
      <c r="O4809" s="41">
        <f t="shared" si="85"/>
        <v>0.40150901535064776</v>
      </c>
    </row>
    <row r="4810" spans="13:15" x14ac:dyDescent="0.25">
      <c r="M4810" s="20">
        <v>4809</v>
      </c>
      <c r="N4810" s="16">
        <v>204.41724091693112</v>
      </c>
      <c r="O4810" s="41">
        <f t="shared" si="85"/>
        <v>0.32401997320588483</v>
      </c>
    </row>
    <row r="4811" spans="13:15" x14ac:dyDescent="0.25">
      <c r="M4811" s="20">
        <v>4810</v>
      </c>
      <c r="N4811" s="16">
        <v>99.174772615624818</v>
      </c>
      <c r="O4811" s="41">
        <f t="shared" si="85"/>
        <v>-0.35764038692509614</v>
      </c>
    </row>
    <row r="4812" spans="13:15" x14ac:dyDescent="0.25">
      <c r="M4812" s="20">
        <v>4811</v>
      </c>
      <c r="N4812" s="16">
        <v>159.67613769006334</v>
      </c>
      <c r="O4812" s="41">
        <f t="shared" si="85"/>
        <v>3.4229767497591546E-2</v>
      </c>
    </row>
    <row r="4813" spans="13:15" x14ac:dyDescent="0.25">
      <c r="M4813" s="20">
        <v>4812</v>
      </c>
      <c r="N4813" s="16">
        <v>148.3473588960216</v>
      </c>
      <c r="O4813" s="41">
        <f t="shared" si="85"/>
        <v>-3.9147259450139749E-2</v>
      </c>
    </row>
    <row r="4814" spans="13:15" x14ac:dyDescent="0.25">
      <c r="M4814" s="20">
        <v>4813</v>
      </c>
      <c r="N4814" s="16">
        <v>205.40839842590384</v>
      </c>
      <c r="O4814" s="41">
        <f t="shared" si="85"/>
        <v>0.33043974647249574</v>
      </c>
    </row>
    <row r="4815" spans="13:15" x14ac:dyDescent="0.25">
      <c r="M4815" s="20">
        <v>4814</v>
      </c>
      <c r="N4815" s="16">
        <v>181.37069294159596</v>
      </c>
      <c r="O4815" s="41">
        <f t="shared" si="85"/>
        <v>0.17474641048721273</v>
      </c>
    </row>
    <row r="4816" spans="13:15" x14ac:dyDescent="0.25">
      <c r="M4816" s="20">
        <v>4815</v>
      </c>
      <c r="N4816" s="16">
        <v>170.82906006997274</v>
      </c>
      <c r="O4816" s="41">
        <f t="shared" si="85"/>
        <v>0.10646776427505356</v>
      </c>
    </row>
    <row r="4817" spans="13:15" x14ac:dyDescent="0.25">
      <c r="M4817" s="20">
        <v>4816</v>
      </c>
      <c r="N4817" s="16">
        <v>70.455117709494957</v>
      </c>
      <c r="O4817" s="41">
        <f t="shared" si="85"/>
        <v>-0.54365892698918328</v>
      </c>
    </row>
    <row r="4818" spans="13:15" x14ac:dyDescent="0.25">
      <c r="M4818" s="20">
        <v>4817</v>
      </c>
      <c r="N4818" s="16">
        <v>282.91154592386192</v>
      </c>
      <c r="O4818" s="41">
        <f t="shared" si="85"/>
        <v>0.83243123610089786</v>
      </c>
    </row>
    <row r="4819" spans="13:15" x14ac:dyDescent="0.25">
      <c r="M4819" s="20">
        <v>4818</v>
      </c>
      <c r="N4819" s="16">
        <v>305.80661311222633</v>
      </c>
      <c r="O4819" s="41">
        <f t="shared" si="85"/>
        <v>0.98072365071970014</v>
      </c>
    </row>
    <row r="4820" spans="13:15" x14ac:dyDescent="0.25">
      <c r="M4820" s="20">
        <v>4819</v>
      </c>
      <c r="N4820" s="16">
        <v>169.91866764296378</v>
      </c>
      <c r="O4820" s="41">
        <f t="shared" si="85"/>
        <v>0.10057111019926035</v>
      </c>
    </row>
    <row r="4821" spans="13:15" x14ac:dyDescent="0.25">
      <c r="M4821" s="20">
        <v>4820</v>
      </c>
      <c r="N4821" s="16">
        <v>206.6693505273106</v>
      </c>
      <c r="O4821" s="41">
        <f t="shared" si="85"/>
        <v>0.33860699185761911</v>
      </c>
    </row>
    <row r="4822" spans="13:15" x14ac:dyDescent="0.25">
      <c r="M4822" s="20">
        <v>4821</v>
      </c>
      <c r="N4822" s="16">
        <v>192.27238163399278</v>
      </c>
      <c r="O4822" s="41">
        <f t="shared" si="85"/>
        <v>0.245357154990274</v>
      </c>
    </row>
    <row r="4823" spans="13:15" x14ac:dyDescent="0.25">
      <c r="M4823" s="20">
        <v>4822</v>
      </c>
      <c r="N4823" s="16">
        <v>179.54547314236788</v>
      </c>
      <c r="O4823" s="41">
        <f t="shared" si="85"/>
        <v>0.16292437698931006</v>
      </c>
    </row>
    <row r="4824" spans="13:15" x14ac:dyDescent="0.25">
      <c r="M4824" s="20">
        <v>4823</v>
      </c>
      <c r="N4824" s="16">
        <v>176.57414638857435</v>
      </c>
      <c r="O4824" s="41">
        <f t="shared" si="85"/>
        <v>0.14367895546176723</v>
      </c>
    </row>
    <row r="4825" spans="13:15" x14ac:dyDescent="0.25">
      <c r="M4825" s="20">
        <v>4824</v>
      </c>
      <c r="N4825" s="16">
        <v>158.76737014186179</v>
      </c>
      <c r="O4825" s="41">
        <f t="shared" si="85"/>
        <v>2.8343637837377811E-2</v>
      </c>
    </row>
    <row r="4826" spans="13:15" x14ac:dyDescent="0.25">
      <c r="M4826" s="20">
        <v>4825</v>
      </c>
      <c r="N4826" s="16">
        <v>188.24617754345792</v>
      </c>
      <c r="O4826" s="41">
        <f t="shared" si="85"/>
        <v>0.21927924390919418</v>
      </c>
    </row>
    <row r="4827" spans="13:15" x14ac:dyDescent="0.25">
      <c r="M4827" s="20">
        <v>4826</v>
      </c>
      <c r="N4827" s="16">
        <v>161.03699447070321</v>
      </c>
      <c r="O4827" s="41">
        <f t="shared" si="85"/>
        <v>4.3044100134886243E-2</v>
      </c>
    </row>
    <row r="4828" spans="13:15" x14ac:dyDescent="0.25">
      <c r="M4828" s="20">
        <v>4827</v>
      </c>
      <c r="N4828" s="16">
        <v>78.81883993964702</v>
      </c>
      <c r="O4828" s="41">
        <f t="shared" si="85"/>
        <v>-0.4894867092574734</v>
      </c>
    </row>
    <row r="4829" spans="13:15" x14ac:dyDescent="0.25">
      <c r="M4829" s="20">
        <v>4828</v>
      </c>
      <c r="N4829" s="16">
        <v>116.66709997064093</v>
      </c>
      <c r="O4829" s="41">
        <f t="shared" si="85"/>
        <v>-0.24434176939161423</v>
      </c>
    </row>
    <row r="4830" spans="13:15" x14ac:dyDescent="0.25">
      <c r="M4830" s="20">
        <v>4829</v>
      </c>
      <c r="N4830" s="16">
        <v>301.23526458101884</v>
      </c>
      <c r="O4830" s="41">
        <f t="shared" si="85"/>
        <v>0.95111481375147355</v>
      </c>
    </row>
    <row r="4831" spans="13:15" x14ac:dyDescent="0.25">
      <c r="M4831" s="20">
        <v>4830</v>
      </c>
      <c r="N4831" s="16">
        <v>168.3857891831278</v>
      </c>
      <c r="O4831" s="41">
        <f t="shared" si="85"/>
        <v>9.0642585148163146E-2</v>
      </c>
    </row>
    <row r="4832" spans="13:15" x14ac:dyDescent="0.25">
      <c r="M4832" s="20">
        <v>4831</v>
      </c>
      <c r="N4832" s="16">
        <v>211.21681621517669</v>
      </c>
      <c r="O4832" s="41">
        <f t="shared" si="85"/>
        <v>0.36806113853915989</v>
      </c>
    </row>
    <row r="4833" spans="13:15" x14ac:dyDescent="0.25">
      <c r="M4833" s="20">
        <v>4832</v>
      </c>
      <c r="N4833" s="16">
        <v>101.7226280428337</v>
      </c>
      <c r="O4833" s="41">
        <f t="shared" si="85"/>
        <v>-0.34113780886791334</v>
      </c>
    </row>
    <row r="4834" spans="13:15" x14ac:dyDescent="0.25">
      <c r="M4834" s="20">
        <v>4833</v>
      </c>
      <c r="N4834" s="16">
        <v>153.06510069898169</v>
      </c>
      <c r="O4834" s="41">
        <f t="shared" si="85"/>
        <v>-8.5902264546409146E-3</v>
      </c>
    </row>
    <row r="4835" spans="13:15" x14ac:dyDescent="0.25">
      <c r="M4835" s="20">
        <v>4834</v>
      </c>
      <c r="N4835" s="16">
        <v>119.64485557169134</v>
      </c>
      <c r="O4835" s="41">
        <f t="shared" si="85"/>
        <v>-0.22505470792149784</v>
      </c>
    </row>
    <row r="4836" spans="13:15" x14ac:dyDescent="0.25">
      <c r="M4836" s="20">
        <v>4835</v>
      </c>
      <c r="N4836" s="16">
        <v>164.73490164641828</v>
      </c>
      <c r="O4836" s="41">
        <f t="shared" si="85"/>
        <v>6.6995616835465066E-2</v>
      </c>
    </row>
    <row r="4837" spans="13:15" x14ac:dyDescent="0.25">
      <c r="M4837" s="20">
        <v>4836</v>
      </c>
      <c r="N4837" s="16">
        <v>187.34629578445296</v>
      </c>
      <c r="O4837" s="41">
        <f t="shared" si="85"/>
        <v>0.21345066791872602</v>
      </c>
    </row>
    <row r="4838" spans="13:15" x14ac:dyDescent="0.25">
      <c r="M4838" s="20">
        <v>4837</v>
      </c>
      <c r="N4838" s="16">
        <v>270.37855836330209</v>
      </c>
      <c r="O4838" s="41">
        <f t="shared" si="85"/>
        <v>0.7512544929862337</v>
      </c>
    </row>
    <row r="4839" spans="13:15" x14ac:dyDescent="0.25">
      <c r="M4839" s="20">
        <v>4838</v>
      </c>
      <c r="N4839" s="16">
        <v>223.81565675993369</v>
      </c>
      <c r="O4839" s="41">
        <f t="shared" si="85"/>
        <v>0.44966441449411265</v>
      </c>
    </row>
    <row r="4840" spans="13:15" x14ac:dyDescent="0.25">
      <c r="M4840" s="20">
        <v>4839</v>
      </c>
      <c r="N4840" s="16">
        <v>142.46053718658888</v>
      </c>
      <c r="O4840" s="41">
        <f t="shared" si="85"/>
        <v>-7.7276477352842377E-2</v>
      </c>
    </row>
    <row r="4841" spans="13:15" x14ac:dyDescent="0.25">
      <c r="M4841" s="20">
        <v>4840</v>
      </c>
      <c r="N4841" s="16">
        <v>183.86623535952629</v>
      </c>
      <c r="O4841" s="41">
        <f t="shared" si="85"/>
        <v>0.19091015475115669</v>
      </c>
    </row>
    <row r="4842" spans="13:15" x14ac:dyDescent="0.25">
      <c r="M4842" s="20">
        <v>4841</v>
      </c>
      <c r="N4842" s="16">
        <v>196.13103921319055</v>
      </c>
      <c r="O4842" s="41">
        <f t="shared" si="85"/>
        <v>0.27034985952783419</v>
      </c>
    </row>
    <row r="4843" spans="13:15" x14ac:dyDescent="0.25">
      <c r="M4843" s="20">
        <v>4842</v>
      </c>
      <c r="N4843" s="16">
        <v>270.44918549499988</v>
      </c>
      <c r="O4843" s="41">
        <f t="shared" si="85"/>
        <v>0.75171194820184395</v>
      </c>
    </row>
    <row r="4844" spans="13:15" x14ac:dyDescent="0.25">
      <c r="M4844" s="20">
        <v>4843</v>
      </c>
      <c r="N4844" s="16">
        <v>248.88892301808292</v>
      </c>
      <c r="O4844" s="41">
        <f t="shared" si="85"/>
        <v>0.61206512575696159</v>
      </c>
    </row>
    <row r="4845" spans="13:15" x14ac:dyDescent="0.25">
      <c r="M4845" s="20">
        <v>4844</v>
      </c>
      <c r="N4845" s="16">
        <v>308.31025309567747</v>
      </c>
      <c r="O4845" s="41">
        <f t="shared" si="85"/>
        <v>0.99693984329199514</v>
      </c>
    </row>
    <row r="4846" spans="13:15" x14ac:dyDescent="0.25">
      <c r="M4846" s="20">
        <v>4845</v>
      </c>
      <c r="N4846" s="16">
        <v>162.77965499524333</v>
      </c>
      <c r="O4846" s="41">
        <f t="shared" si="85"/>
        <v>5.43313933722811E-2</v>
      </c>
    </row>
    <row r="4847" spans="13:15" x14ac:dyDescent="0.25">
      <c r="M4847" s="20">
        <v>4846</v>
      </c>
      <c r="N4847" s="16">
        <v>259.79315127589314</v>
      </c>
      <c r="O4847" s="41">
        <f t="shared" si="85"/>
        <v>0.68269231914327499</v>
      </c>
    </row>
    <row r="4848" spans="13:15" x14ac:dyDescent="0.25">
      <c r="M4848" s="20">
        <v>4847</v>
      </c>
      <c r="N4848" s="16">
        <v>317.82750856864868</v>
      </c>
      <c r="O4848" s="41">
        <f t="shared" si="85"/>
        <v>1.0585835494676283</v>
      </c>
    </row>
    <row r="4849" spans="13:15" x14ac:dyDescent="0.25">
      <c r="M4849" s="20">
        <v>4848</v>
      </c>
      <c r="N4849" s="16">
        <v>259.39690157583675</v>
      </c>
      <c r="O4849" s="41">
        <f t="shared" si="85"/>
        <v>0.68012579141352902</v>
      </c>
    </row>
    <row r="4850" spans="13:15" x14ac:dyDescent="0.25">
      <c r="M4850" s="20">
        <v>4849</v>
      </c>
      <c r="N4850" s="16">
        <v>170.60065959263247</v>
      </c>
      <c r="O4850" s="41">
        <f t="shared" si="85"/>
        <v>0.1049884037645028</v>
      </c>
    </row>
    <row r="4851" spans="13:15" x14ac:dyDescent="0.25">
      <c r="M4851" s="20">
        <v>4850</v>
      </c>
      <c r="N4851" s="16">
        <v>218.24092065164169</v>
      </c>
      <c r="O4851" s="41">
        <f t="shared" si="85"/>
        <v>0.41355658953951346</v>
      </c>
    </row>
    <row r="4852" spans="13:15" x14ac:dyDescent="0.25">
      <c r="M4852" s="20">
        <v>4851</v>
      </c>
      <c r="N4852" s="16">
        <v>216.45147345776238</v>
      </c>
      <c r="O4852" s="41">
        <f t="shared" si="85"/>
        <v>0.4019662568695983</v>
      </c>
    </row>
    <row r="4853" spans="13:15" x14ac:dyDescent="0.25">
      <c r="M4853" s="20">
        <v>4852</v>
      </c>
      <c r="N4853" s="16">
        <v>216.306783606349</v>
      </c>
      <c r="O4853" s="41">
        <f t="shared" si="85"/>
        <v>0.4010290939750587</v>
      </c>
    </row>
    <row r="4854" spans="13:15" x14ac:dyDescent="0.25">
      <c r="M4854" s="20">
        <v>4853</v>
      </c>
      <c r="N4854" s="16">
        <v>344.46057299399303</v>
      </c>
      <c r="O4854" s="41">
        <f t="shared" si="85"/>
        <v>1.2310871459776931</v>
      </c>
    </row>
    <row r="4855" spans="13:15" x14ac:dyDescent="0.25">
      <c r="M4855" s="20">
        <v>4854</v>
      </c>
      <c r="N4855" s="16">
        <v>138.08100378222545</v>
      </c>
      <c r="O4855" s="41">
        <f t="shared" si="85"/>
        <v>-0.10564291882661181</v>
      </c>
    </row>
    <row r="4856" spans="13:15" x14ac:dyDescent="0.25">
      <c r="M4856" s="20">
        <v>4855</v>
      </c>
      <c r="N4856" s="16">
        <v>215.38974677473135</v>
      </c>
      <c r="O4856" s="41">
        <f t="shared" si="85"/>
        <v>0.39508940378170276</v>
      </c>
    </row>
    <row r="4857" spans="13:15" x14ac:dyDescent="0.25">
      <c r="M4857" s="20">
        <v>4856</v>
      </c>
      <c r="N4857" s="16">
        <v>230.51201604321562</v>
      </c>
      <c r="O4857" s="41">
        <f t="shared" si="85"/>
        <v>0.49303704489973899</v>
      </c>
    </row>
    <row r="4858" spans="13:15" x14ac:dyDescent="0.25">
      <c r="M4858" s="20">
        <v>4857</v>
      </c>
      <c r="N4858" s="16">
        <v>230.02350572038313</v>
      </c>
      <c r="O4858" s="41">
        <f t="shared" si="85"/>
        <v>0.48987294082688182</v>
      </c>
    </row>
    <row r="4859" spans="13:15" x14ac:dyDescent="0.25">
      <c r="M4859" s="20">
        <v>4858</v>
      </c>
      <c r="N4859" s="16">
        <v>99.111698658362556</v>
      </c>
      <c r="O4859" s="41">
        <f t="shared" si="85"/>
        <v>-0.35804891987872456</v>
      </c>
    </row>
    <row r="4860" spans="13:15" x14ac:dyDescent="0.25">
      <c r="M4860" s="20">
        <v>4859</v>
      </c>
      <c r="N4860" s="16">
        <v>112.83770353948232</v>
      </c>
      <c r="O4860" s="41">
        <f t="shared" si="85"/>
        <v>-0.26914494811291256</v>
      </c>
    </row>
    <row r="4861" spans="13:15" x14ac:dyDescent="0.25">
      <c r="M4861" s="20">
        <v>4860</v>
      </c>
      <c r="N4861" s="16">
        <v>354.82168860594055</v>
      </c>
      <c r="O4861" s="41">
        <f t="shared" si="85"/>
        <v>1.2981965735063064</v>
      </c>
    </row>
    <row r="4862" spans="13:15" x14ac:dyDescent="0.25">
      <c r="M4862" s="20">
        <v>4861</v>
      </c>
      <c r="N4862" s="16">
        <v>131.10248663586347</v>
      </c>
      <c r="O4862" s="41">
        <f t="shared" si="85"/>
        <v>-0.1508430988295193</v>
      </c>
    </row>
    <row r="4863" spans="13:15" x14ac:dyDescent="0.25">
      <c r="M4863" s="20">
        <v>4862</v>
      </c>
      <c r="N4863" s="16">
        <v>208.42984750274539</v>
      </c>
      <c r="O4863" s="41">
        <f t="shared" si="85"/>
        <v>0.35000981261671282</v>
      </c>
    </row>
    <row r="4864" spans="13:15" x14ac:dyDescent="0.25">
      <c r="M4864" s="20">
        <v>4863</v>
      </c>
      <c r="N4864" s="16">
        <v>214.50051702121192</v>
      </c>
      <c r="O4864" s="41">
        <f t="shared" si="85"/>
        <v>0.38932982132599814</v>
      </c>
    </row>
    <row r="4865" spans="13:15" x14ac:dyDescent="0.25">
      <c r="M4865" s="20">
        <v>4864</v>
      </c>
      <c r="N4865" s="16">
        <v>164.54059285315475</v>
      </c>
      <c r="O4865" s="41">
        <f t="shared" si="85"/>
        <v>6.5737069747673349E-2</v>
      </c>
    </row>
    <row r="4866" spans="13:15" x14ac:dyDescent="0.25">
      <c r="M4866" s="20">
        <v>4865</v>
      </c>
      <c r="N4866" s="16">
        <v>137.44004288376317</v>
      </c>
      <c r="O4866" s="41">
        <f t="shared" si="85"/>
        <v>-0.10979445236557051</v>
      </c>
    </row>
    <row r="4867" spans="13:15" x14ac:dyDescent="0.25">
      <c r="M4867" s="20">
        <v>4866</v>
      </c>
      <c r="N4867" s="16">
        <v>173.29893933737236</v>
      </c>
      <c r="O4867" s="41">
        <f t="shared" ref="O4867:O4930" si="86">N4867/$B$2-1</f>
        <v>0.12246528711987636</v>
      </c>
    </row>
    <row r="4868" spans="13:15" x14ac:dyDescent="0.25">
      <c r="M4868" s="20">
        <v>4867</v>
      </c>
      <c r="N4868" s="16">
        <v>176.47146459363964</v>
      </c>
      <c r="O4868" s="41">
        <f t="shared" si="86"/>
        <v>0.14301388070208265</v>
      </c>
    </row>
    <row r="4869" spans="13:15" x14ac:dyDescent="0.25">
      <c r="M4869" s="20">
        <v>4868</v>
      </c>
      <c r="N4869" s="16">
        <v>140.42482623667763</v>
      </c>
      <c r="O4869" s="41">
        <f t="shared" si="86"/>
        <v>-9.0461871819895734E-2</v>
      </c>
    </row>
    <row r="4870" spans="13:15" x14ac:dyDescent="0.25">
      <c r="M4870" s="20">
        <v>4869</v>
      </c>
      <c r="N4870" s="16">
        <v>392.61118467236116</v>
      </c>
      <c r="O4870" s="41">
        <f t="shared" si="86"/>
        <v>1.542960896441564</v>
      </c>
    </row>
    <row r="4871" spans="13:15" x14ac:dyDescent="0.25">
      <c r="M4871" s="20">
        <v>4870</v>
      </c>
      <c r="N4871" s="16">
        <v>129.18674896107623</v>
      </c>
      <c r="O4871" s="41">
        <f t="shared" si="86"/>
        <v>-0.16325142081578492</v>
      </c>
    </row>
    <row r="4872" spans="13:15" x14ac:dyDescent="0.25">
      <c r="M4872" s="20">
        <v>4871</v>
      </c>
      <c r="N4872" s="16">
        <v>399.17296183924179</v>
      </c>
      <c r="O4872" s="41">
        <f t="shared" si="86"/>
        <v>1.5854618322222538</v>
      </c>
    </row>
    <row r="4873" spans="13:15" x14ac:dyDescent="0.25">
      <c r="M4873" s="20">
        <v>4872</v>
      </c>
      <c r="N4873" s="16">
        <v>282.35702148386008</v>
      </c>
      <c r="O4873" s="41">
        <f t="shared" si="86"/>
        <v>0.82883955552199984</v>
      </c>
    </row>
    <row r="4874" spans="13:15" x14ac:dyDescent="0.25">
      <c r="M4874" s="20">
        <v>4873</v>
      </c>
      <c r="N4874" s="16">
        <v>168.80978381973549</v>
      </c>
      <c r="O4874" s="41">
        <f t="shared" si="86"/>
        <v>9.3388818121872497E-2</v>
      </c>
    </row>
    <row r="4875" spans="13:15" x14ac:dyDescent="0.25">
      <c r="M4875" s="20">
        <v>4874</v>
      </c>
      <c r="N4875" s="16">
        <v>268.09870041926723</v>
      </c>
      <c r="O4875" s="41">
        <f t="shared" si="86"/>
        <v>0.736487747087335</v>
      </c>
    </row>
    <row r="4876" spans="13:15" x14ac:dyDescent="0.25">
      <c r="M4876" s="20">
        <v>4875</v>
      </c>
      <c r="N4876" s="16">
        <v>206.15848591350638</v>
      </c>
      <c r="O4876" s="41">
        <f t="shared" si="86"/>
        <v>0.33529809800284016</v>
      </c>
    </row>
    <row r="4877" spans="13:15" x14ac:dyDescent="0.25">
      <c r="M4877" s="20">
        <v>4876</v>
      </c>
      <c r="N4877" s="16">
        <v>197.01725092539559</v>
      </c>
      <c r="O4877" s="41">
        <f t="shared" si="86"/>
        <v>0.27608989398963035</v>
      </c>
    </row>
    <row r="4878" spans="13:15" x14ac:dyDescent="0.25">
      <c r="M4878" s="20">
        <v>4877</v>
      </c>
      <c r="N4878" s="16">
        <v>312.1913720905273</v>
      </c>
      <c r="O4878" s="41">
        <f t="shared" si="86"/>
        <v>1.0220780314630122</v>
      </c>
    </row>
    <row r="4879" spans="13:15" x14ac:dyDescent="0.25">
      <c r="M4879" s="20">
        <v>4878</v>
      </c>
      <c r="N4879" s="16">
        <v>171.85382014136977</v>
      </c>
      <c r="O4879" s="41">
        <f t="shared" si="86"/>
        <v>0.11310518290074056</v>
      </c>
    </row>
    <row r="4880" spans="13:15" x14ac:dyDescent="0.25">
      <c r="M4880" s="20">
        <v>4879</v>
      </c>
      <c r="N4880" s="16">
        <v>106.97658313458666</v>
      </c>
      <c r="O4880" s="41">
        <f t="shared" si="86"/>
        <v>-0.30710769747122102</v>
      </c>
    </row>
    <row r="4881" spans="13:15" x14ac:dyDescent="0.25">
      <c r="M4881" s="20">
        <v>4880</v>
      </c>
      <c r="N4881" s="16">
        <v>189.94166610975208</v>
      </c>
      <c r="O4881" s="41">
        <f t="shared" si="86"/>
        <v>0.23026100217990653</v>
      </c>
    </row>
    <row r="4882" spans="13:15" x14ac:dyDescent="0.25">
      <c r="M4882" s="20">
        <v>4881</v>
      </c>
      <c r="N4882" s="16">
        <v>238.69022543890821</v>
      </c>
      <c r="O4882" s="41">
        <f t="shared" si="86"/>
        <v>0.5460076873777735</v>
      </c>
    </row>
    <row r="4883" spans="13:15" x14ac:dyDescent="0.25">
      <c r="M4883" s="20">
        <v>4882</v>
      </c>
      <c r="N4883" s="16">
        <v>135.15327834576482</v>
      </c>
      <c r="O4883" s="41">
        <f t="shared" si="86"/>
        <v>-0.12460593259467279</v>
      </c>
    </row>
    <row r="4884" spans="13:15" x14ac:dyDescent="0.25">
      <c r="M4884" s="20">
        <v>4883</v>
      </c>
      <c r="N4884" s="16">
        <v>224.21801345796959</v>
      </c>
      <c r="O4884" s="41">
        <f t="shared" si="86"/>
        <v>0.4522704975336993</v>
      </c>
    </row>
    <row r="4885" spans="13:15" x14ac:dyDescent="0.25">
      <c r="M4885" s="20">
        <v>4884</v>
      </c>
      <c r="N4885" s="16">
        <v>94.560916885055903</v>
      </c>
      <c r="O4885" s="41">
        <f t="shared" si="86"/>
        <v>-0.38752454499983557</v>
      </c>
    </row>
    <row r="4886" spans="13:15" x14ac:dyDescent="0.25">
      <c r="M4886" s="20">
        <v>4885</v>
      </c>
      <c r="N4886" s="16">
        <v>106.21609774822282</v>
      </c>
      <c r="O4886" s="41">
        <f t="shared" si="86"/>
        <v>-0.31203339667526264</v>
      </c>
    </row>
    <row r="4887" spans="13:15" x14ac:dyDescent="0.25">
      <c r="M4887" s="20">
        <v>4886</v>
      </c>
      <c r="N4887" s="16">
        <v>229.75306004277024</v>
      </c>
      <c r="O4887" s="41">
        <f t="shared" si="86"/>
        <v>0.48812125159939557</v>
      </c>
    </row>
    <row r="4888" spans="13:15" x14ac:dyDescent="0.25">
      <c r="M4888" s="20">
        <v>4887</v>
      </c>
      <c r="N4888" s="16">
        <v>209.68142747235694</v>
      </c>
      <c r="O4888" s="41">
        <f t="shared" si="86"/>
        <v>0.35811635426846866</v>
      </c>
    </row>
    <row r="4889" spans="13:15" x14ac:dyDescent="0.25">
      <c r="M4889" s="20">
        <v>4888</v>
      </c>
      <c r="N4889" s="16">
        <v>289.92515203904821</v>
      </c>
      <c r="O4889" s="41">
        <f t="shared" si="86"/>
        <v>0.87785868898624031</v>
      </c>
    </row>
    <row r="4890" spans="13:15" x14ac:dyDescent="0.25">
      <c r="M4890" s="20">
        <v>4889</v>
      </c>
      <c r="N4890" s="16">
        <v>252.65469669434586</v>
      </c>
      <c r="O4890" s="41">
        <f t="shared" si="86"/>
        <v>0.63645621693684507</v>
      </c>
    </row>
    <row r="4891" spans="13:15" x14ac:dyDescent="0.25">
      <c r="M4891" s="20">
        <v>4890</v>
      </c>
      <c r="N4891" s="16">
        <v>252.68778494405532</v>
      </c>
      <c r="O4891" s="41">
        <f t="shared" si="86"/>
        <v>0.63667053106855542</v>
      </c>
    </row>
    <row r="4892" spans="13:15" x14ac:dyDescent="0.25">
      <c r="M4892" s="20">
        <v>4891</v>
      </c>
      <c r="N4892" s="16">
        <v>299.27664516062902</v>
      </c>
      <c r="O4892" s="41">
        <f t="shared" si="86"/>
        <v>0.93842874470527771</v>
      </c>
    </row>
    <row r="4893" spans="13:15" x14ac:dyDescent="0.25">
      <c r="M4893" s="20">
        <v>4892</v>
      </c>
      <c r="N4893" s="16">
        <v>241.0508495198649</v>
      </c>
      <c r="O4893" s="41">
        <f t="shared" si="86"/>
        <v>0.56129755930050207</v>
      </c>
    </row>
    <row r="4894" spans="13:15" x14ac:dyDescent="0.25">
      <c r="M4894" s="20">
        <v>4893</v>
      </c>
      <c r="N4894" s="16">
        <v>275.99241169681858</v>
      </c>
      <c r="O4894" s="41">
        <f t="shared" si="86"/>
        <v>0.78761568202725374</v>
      </c>
    </row>
    <row r="4895" spans="13:15" x14ac:dyDescent="0.25">
      <c r="M4895" s="20">
        <v>4894</v>
      </c>
      <c r="N4895" s="16">
        <v>116.13704706526599</v>
      </c>
      <c r="O4895" s="41">
        <f t="shared" si="86"/>
        <v>-0.24777494670300071</v>
      </c>
    </row>
    <row r="4896" spans="13:15" x14ac:dyDescent="0.25">
      <c r="M4896" s="20">
        <v>4895</v>
      </c>
      <c r="N4896" s="16">
        <v>139.83859421039895</v>
      </c>
      <c r="O4896" s="41">
        <f t="shared" si="86"/>
        <v>-9.425892390926105E-2</v>
      </c>
    </row>
    <row r="4897" spans="13:15" x14ac:dyDescent="0.25">
      <c r="M4897" s="20">
        <v>4896</v>
      </c>
      <c r="N4897" s="16">
        <v>159.51831251086148</v>
      </c>
      <c r="O4897" s="41">
        <f t="shared" si="86"/>
        <v>3.3207526474277049E-2</v>
      </c>
    </row>
    <row r="4898" spans="13:15" x14ac:dyDescent="0.25">
      <c r="M4898" s="20">
        <v>4897</v>
      </c>
      <c r="N4898" s="16">
        <v>255.80813295970015</v>
      </c>
      <c r="O4898" s="41">
        <f t="shared" si="86"/>
        <v>0.65688117023742065</v>
      </c>
    </row>
    <row r="4899" spans="13:15" x14ac:dyDescent="0.25">
      <c r="M4899" s="20">
        <v>4898</v>
      </c>
      <c r="N4899" s="16">
        <v>128.86986874301925</v>
      </c>
      <c r="O4899" s="41">
        <f t="shared" si="86"/>
        <v>-0.1653038687205669</v>
      </c>
    </row>
    <row r="4900" spans="13:15" x14ac:dyDescent="0.25">
      <c r="M4900" s="20">
        <v>4899</v>
      </c>
      <c r="N4900" s="16">
        <v>183.52277359130863</v>
      </c>
      <c r="O4900" s="41">
        <f t="shared" si="86"/>
        <v>0.18868553691015189</v>
      </c>
    </row>
    <row r="4901" spans="13:15" x14ac:dyDescent="0.25">
      <c r="M4901" s="20">
        <v>4900</v>
      </c>
      <c r="N4901" s="16">
        <v>129.06522271776026</v>
      </c>
      <c r="O4901" s="41">
        <f t="shared" si="86"/>
        <v>-0.16403855194375272</v>
      </c>
    </row>
    <row r="4902" spans="13:15" x14ac:dyDescent="0.25">
      <c r="M4902" s="20">
        <v>4901</v>
      </c>
      <c r="N4902" s="16">
        <v>176.64229838491926</v>
      </c>
      <c r="O4902" s="41">
        <f t="shared" si="86"/>
        <v>0.14412037911062248</v>
      </c>
    </row>
    <row r="4903" spans="13:15" x14ac:dyDescent="0.25">
      <c r="M4903" s="20">
        <v>4902</v>
      </c>
      <c r="N4903" s="16">
        <v>113.27400203040379</v>
      </c>
      <c r="O4903" s="41">
        <f t="shared" si="86"/>
        <v>-0.26631902250278083</v>
      </c>
    </row>
    <row r="4904" spans="13:15" x14ac:dyDescent="0.25">
      <c r="M4904" s="20">
        <v>4903</v>
      </c>
      <c r="N4904" s="16">
        <v>103.71477699412188</v>
      </c>
      <c r="O4904" s="41">
        <f t="shared" si="86"/>
        <v>-0.32823456749123048</v>
      </c>
    </row>
    <row r="4905" spans="13:15" x14ac:dyDescent="0.25">
      <c r="M4905" s="20">
        <v>4904</v>
      </c>
      <c r="N4905" s="16">
        <v>89.968473473484849</v>
      </c>
      <c r="O4905" s="41">
        <f t="shared" si="86"/>
        <v>-0.4172700144889222</v>
      </c>
    </row>
    <row r="4906" spans="13:15" x14ac:dyDescent="0.25">
      <c r="M4906" s="20">
        <v>4905</v>
      </c>
      <c r="N4906" s="16">
        <v>110.38367397481375</v>
      </c>
      <c r="O4906" s="41">
        <f t="shared" si="86"/>
        <v>-0.28503981169626025</v>
      </c>
    </row>
    <row r="4907" spans="13:15" x14ac:dyDescent="0.25">
      <c r="M4907" s="20">
        <v>4906</v>
      </c>
      <c r="N4907" s="16">
        <v>226.95935790581345</v>
      </c>
      <c r="O4907" s="41">
        <f t="shared" si="86"/>
        <v>0.4700263129732456</v>
      </c>
    </row>
    <row r="4908" spans="13:15" x14ac:dyDescent="0.25">
      <c r="M4908" s="20">
        <v>4907</v>
      </c>
      <c r="N4908" s="16">
        <v>224.88857034984846</v>
      </c>
      <c r="O4908" s="41">
        <f t="shared" si="86"/>
        <v>0.45661372569799719</v>
      </c>
    </row>
    <row r="4909" spans="13:15" x14ac:dyDescent="0.25">
      <c r="M4909" s="20">
        <v>4908</v>
      </c>
      <c r="N4909" s="16">
        <v>202.94572649991915</v>
      </c>
      <c r="O4909" s="41">
        <f t="shared" si="86"/>
        <v>0.31448890591310197</v>
      </c>
    </row>
    <row r="4910" spans="13:15" x14ac:dyDescent="0.25">
      <c r="M4910" s="20">
        <v>4909</v>
      </c>
      <c r="N4910" s="16">
        <v>147.27015551686173</v>
      </c>
      <c r="O4910" s="41">
        <f t="shared" si="86"/>
        <v>-4.6124355818406015E-2</v>
      </c>
    </row>
    <row r="4911" spans="13:15" x14ac:dyDescent="0.25">
      <c r="M4911" s="20">
        <v>4910</v>
      </c>
      <c r="N4911" s="16">
        <v>238.79098962450635</v>
      </c>
      <c r="O4911" s="41">
        <f t="shared" si="86"/>
        <v>0.54666034169263122</v>
      </c>
    </row>
    <row r="4912" spans="13:15" x14ac:dyDescent="0.25">
      <c r="M4912" s="20">
        <v>4911</v>
      </c>
      <c r="N4912" s="16">
        <v>221.61920325662925</v>
      </c>
      <c r="O4912" s="41">
        <f t="shared" si="86"/>
        <v>0.43543788303547259</v>
      </c>
    </row>
    <row r="4913" spans="13:15" x14ac:dyDescent="0.25">
      <c r="M4913" s="20">
        <v>4912</v>
      </c>
      <c r="N4913" s="16">
        <v>188.18804976089999</v>
      </c>
      <c r="O4913" s="41">
        <f t="shared" si="86"/>
        <v>0.2189027475590839</v>
      </c>
    </row>
    <row r="4914" spans="13:15" x14ac:dyDescent="0.25">
      <c r="M4914" s="20">
        <v>4913</v>
      </c>
      <c r="N4914" s="16">
        <v>143.65556313993812</v>
      </c>
      <c r="O4914" s="41">
        <f t="shared" si="86"/>
        <v>-6.9536238693732599E-2</v>
      </c>
    </row>
    <row r="4915" spans="13:15" x14ac:dyDescent="0.25">
      <c r="M4915" s="20">
        <v>4914</v>
      </c>
      <c r="N4915" s="16">
        <v>274.4703408302845</v>
      </c>
      <c r="O4915" s="41">
        <f t="shared" si="86"/>
        <v>0.77775715826044078</v>
      </c>
    </row>
    <row r="4916" spans="13:15" x14ac:dyDescent="0.25">
      <c r="M4916" s="20">
        <v>4915</v>
      </c>
      <c r="N4916" s="16">
        <v>102.30042757421646</v>
      </c>
      <c r="O4916" s="41">
        <f t="shared" si="86"/>
        <v>-0.33739537444003342</v>
      </c>
    </row>
    <row r="4917" spans="13:15" x14ac:dyDescent="0.25">
      <c r="M4917" s="20">
        <v>4916</v>
      </c>
      <c r="N4917" s="16">
        <v>200.85600464186982</v>
      </c>
      <c r="O4917" s="41">
        <f t="shared" si="86"/>
        <v>0.30095368028295777</v>
      </c>
    </row>
    <row r="4918" spans="13:15" x14ac:dyDescent="0.25">
      <c r="M4918" s="20">
        <v>4917</v>
      </c>
      <c r="N4918" s="16">
        <v>200.54123454952364</v>
      </c>
      <c r="O4918" s="41">
        <f t="shared" si="86"/>
        <v>0.29891489976050867</v>
      </c>
    </row>
    <row r="4919" spans="13:15" x14ac:dyDescent="0.25">
      <c r="M4919" s="20">
        <v>4918</v>
      </c>
      <c r="N4919" s="16">
        <v>136.1701210501441</v>
      </c>
      <c r="O4919" s="41">
        <f t="shared" si="86"/>
        <v>-0.11801979512325478</v>
      </c>
    </row>
    <row r="4920" spans="13:15" x14ac:dyDescent="0.25">
      <c r="M4920" s="20">
        <v>4919</v>
      </c>
      <c r="N4920" s="16">
        <v>223.86134991990903</v>
      </c>
      <c r="O4920" s="41">
        <f t="shared" si="86"/>
        <v>0.44996037121564392</v>
      </c>
    </row>
    <row r="4921" spans="13:15" x14ac:dyDescent="0.25">
      <c r="M4921" s="20">
        <v>4920</v>
      </c>
      <c r="N4921" s="16">
        <v>295.81092644901315</v>
      </c>
      <c r="O4921" s="41">
        <f t="shared" si="86"/>
        <v>0.91598112348159888</v>
      </c>
    </row>
    <row r="4922" spans="13:15" x14ac:dyDescent="0.25">
      <c r="M4922" s="20">
        <v>4921</v>
      </c>
      <c r="N4922" s="16">
        <v>158.47521360310225</v>
      </c>
      <c r="O4922" s="41">
        <f t="shared" si="86"/>
        <v>2.6451326352861182E-2</v>
      </c>
    </row>
    <row r="4923" spans="13:15" x14ac:dyDescent="0.25">
      <c r="M4923" s="20">
        <v>4922</v>
      </c>
      <c r="N4923" s="16">
        <v>168.66977354234757</v>
      </c>
      <c r="O4923" s="41">
        <f t="shared" si="86"/>
        <v>9.2481965045859038E-2</v>
      </c>
    </row>
    <row r="4924" spans="13:15" x14ac:dyDescent="0.25">
      <c r="M4924" s="20">
        <v>4923</v>
      </c>
      <c r="N4924" s="16">
        <v>208.64291827888798</v>
      </c>
      <c r="O4924" s="41">
        <f t="shared" si="86"/>
        <v>0.35138988193989618</v>
      </c>
    </row>
    <row r="4925" spans="13:15" x14ac:dyDescent="0.25">
      <c r="M4925" s="20">
        <v>4924</v>
      </c>
      <c r="N4925" s="16">
        <v>122.34835930899985</v>
      </c>
      <c r="O4925" s="41">
        <f t="shared" si="86"/>
        <v>-0.20754398852338307</v>
      </c>
    </row>
    <row r="4926" spans="13:15" x14ac:dyDescent="0.25">
      <c r="M4926" s="20">
        <v>4925</v>
      </c>
      <c r="N4926" s="16">
        <v>159.35772047538657</v>
      </c>
      <c r="O4926" s="41">
        <f t="shared" si="86"/>
        <v>3.2167364394245057E-2</v>
      </c>
    </row>
    <row r="4927" spans="13:15" x14ac:dyDescent="0.25">
      <c r="M4927" s="20">
        <v>4926</v>
      </c>
      <c r="N4927" s="16">
        <v>223.77688526421679</v>
      </c>
      <c r="O4927" s="41">
        <f t="shared" si="86"/>
        <v>0.44941328971378591</v>
      </c>
    </row>
    <row r="4928" spans="13:15" x14ac:dyDescent="0.25">
      <c r="M4928" s="20">
        <v>4927</v>
      </c>
      <c r="N4928" s="16">
        <v>222.56641322695756</v>
      </c>
      <c r="O4928" s="41">
        <f t="shared" si="86"/>
        <v>0.4415730060510703</v>
      </c>
    </row>
    <row r="4929" spans="13:15" x14ac:dyDescent="0.25">
      <c r="M4929" s="20">
        <v>4928</v>
      </c>
      <c r="N4929" s="16">
        <v>364.91049506608692</v>
      </c>
      <c r="O4929" s="41">
        <f t="shared" si="86"/>
        <v>1.3635422419984788</v>
      </c>
    </row>
    <row r="4930" spans="13:15" x14ac:dyDescent="0.25">
      <c r="M4930" s="20">
        <v>4929</v>
      </c>
      <c r="N4930" s="16">
        <v>189.68805988932536</v>
      </c>
      <c r="O4930" s="41">
        <f t="shared" si="86"/>
        <v>0.22861838289951675</v>
      </c>
    </row>
    <row r="4931" spans="13:15" x14ac:dyDescent="0.25">
      <c r="M4931" s="20">
        <v>4930</v>
      </c>
      <c r="N4931" s="16">
        <v>191.19220331408204</v>
      </c>
      <c r="O4931" s="41">
        <f t="shared" ref="O4931:O4994" si="87">N4931/$B$2-1</f>
        <v>0.23836078979245312</v>
      </c>
    </row>
    <row r="4932" spans="13:15" x14ac:dyDescent="0.25">
      <c r="M4932" s="20">
        <v>4931</v>
      </c>
      <c r="N4932" s="16">
        <v>192.26354186289896</v>
      </c>
      <c r="O4932" s="41">
        <f t="shared" si="87"/>
        <v>0.24529989938191976</v>
      </c>
    </row>
    <row r="4933" spans="13:15" x14ac:dyDescent="0.25">
      <c r="M4933" s="20">
        <v>4932</v>
      </c>
      <c r="N4933" s="16">
        <v>210.61651432522342</v>
      </c>
      <c r="O4933" s="41">
        <f t="shared" si="87"/>
        <v>0.3641729552886368</v>
      </c>
    </row>
    <row r="4934" spans="13:15" x14ac:dyDescent="0.25">
      <c r="M4934" s="20">
        <v>4933</v>
      </c>
      <c r="N4934" s="16">
        <v>95.678712533098974</v>
      </c>
      <c r="O4934" s="41">
        <f t="shared" si="87"/>
        <v>-0.38028453061879297</v>
      </c>
    </row>
    <row r="4935" spans="13:15" x14ac:dyDescent="0.25">
      <c r="M4935" s="20">
        <v>4934</v>
      </c>
      <c r="N4935" s="16">
        <v>159.69152406754887</v>
      </c>
      <c r="O4935" s="41">
        <f t="shared" si="87"/>
        <v>3.4329425779910272E-2</v>
      </c>
    </row>
    <row r="4936" spans="13:15" x14ac:dyDescent="0.25">
      <c r="M4936" s="20">
        <v>4935</v>
      </c>
      <c r="N4936" s="16">
        <v>153.73238827958778</v>
      </c>
      <c r="O4936" s="41">
        <f t="shared" si="87"/>
        <v>-4.2681737714539425E-3</v>
      </c>
    </row>
    <row r="4937" spans="13:15" x14ac:dyDescent="0.25">
      <c r="M4937" s="20">
        <v>4936</v>
      </c>
      <c r="N4937" s="16">
        <v>256.23518981701619</v>
      </c>
      <c r="O4937" s="41">
        <f t="shared" si="87"/>
        <v>0.65964723735702724</v>
      </c>
    </row>
    <row r="4938" spans="13:15" x14ac:dyDescent="0.25">
      <c r="M4938" s="20">
        <v>4937</v>
      </c>
      <c r="N4938" s="16">
        <v>347.42492575415741</v>
      </c>
      <c r="O4938" s="41">
        <f t="shared" si="87"/>
        <v>1.2502873966242647</v>
      </c>
    </row>
    <row r="4939" spans="13:15" x14ac:dyDescent="0.25">
      <c r="M4939" s="20">
        <v>4938</v>
      </c>
      <c r="N4939" s="16">
        <v>145.78723293202353</v>
      </c>
      <c r="O4939" s="41">
        <f t="shared" si="87"/>
        <v>-5.5729314344589054E-2</v>
      </c>
    </row>
    <row r="4940" spans="13:15" x14ac:dyDescent="0.25">
      <c r="M4940" s="20">
        <v>4939</v>
      </c>
      <c r="N4940" s="16">
        <v>225.12275679971808</v>
      </c>
      <c r="O4940" s="41">
        <f t="shared" si="87"/>
        <v>0.45813056222162252</v>
      </c>
    </row>
    <row r="4941" spans="13:15" x14ac:dyDescent="0.25">
      <c r="M4941" s="20">
        <v>4940</v>
      </c>
      <c r="N4941" s="16">
        <v>190.37693962548073</v>
      </c>
      <c r="O4941" s="41">
        <f t="shared" si="87"/>
        <v>0.23308028897806099</v>
      </c>
    </row>
    <row r="4942" spans="13:15" x14ac:dyDescent="0.25">
      <c r="M4942" s="20">
        <v>4941</v>
      </c>
      <c r="N4942" s="16">
        <v>343.35958159966202</v>
      </c>
      <c r="O4942" s="41">
        <f t="shared" si="87"/>
        <v>1.2239559735292085</v>
      </c>
    </row>
    <row r="4943" spans="13:15" x14ac:dyDescent="0.25">
      <c r="M4943" s="20">
        <v>4942</v>
      </c>
      <c r="N4943" s="16">
        <v>180.83523405268795</v>
      </c>
      <c r="O4943" s="41">
        <f t="shared" si="87"/>
        <v>0.17127821836914703</v>
      </c>
    </row>
    <row r="4944" spans="13:15" x14ac:dyDescent="0.25">
      <c r="M4944" s="20">
        <v>4943</v>
      </c>
      <c r="N4944" s="16">
        <v>328.1215314225206</v>
      </c>
      <c r="O4944" s="41">
        <f t="shared" si="87"/>
        <v>1.1252584140829023</v>
      </c>
    </row>
    <row r="4945" spans="13:15" x14ac:dyDescent="0.25">
      <c r="M4945" s="20">
        <v>4944</v>
      </c>
      <c r="N4945" s="16">
        <v>217.59647291133714</v>
      </c>
      <c r="O4945" s="41">
        <f t="shared" si="87"/>
        <v>0.4093824715638319</v>
      </c>
    </row>
    <row r="4946" spans="13:15" x14ac:dyDescent="0.25">
      <c r="M4946" s="20">
        <v>4945</v>
      </c>
      <c r="N4946" s="16">
        <v>221.97705347497063</v>
      </c>
      <c r="O4946" s="41">
        <f t="shared" si="87"/>
        <v>0.43775569553687799</v>
      </c>
    </row>
    <row r="4947" spans="13:15" x14ac:dyDescent="0.25">
      <c r="M4947" s="20">
        <v>4946</v>
      </c>
      <c r="N4947" s="16">
        <v>119.80069731382898</v>
      </c>
      <c r="O4947" s="41">
        <f t="shared" si="87"/>
        <v>-0.22404531371226244</v>
      </c>
    </row>
    <row r="4948" spans="13:15" x14ac:dyDescent="0.25">
      <c r="M4948" s="20">
        <v>4947</v>
      </c>
      <c r="N4948" s="16">
        <v>179.75704942151955</v>
      </c>
      <c r="O4948" s="41">
        <f t="shared" si="87"/>
        <v>0.16429476638600105</v>
      </c>
    </row>
    <row r="4949" spans="13:15" x14ac:dyDescent="0.25">
      <c r="M4949" s="20">
        <v>4948</v>
      </c>
      <c r="N4949" s="16">
        <v>198.15166815003448</v>
      </c>
      <c r="O4949" s="41">
        <f t="shared" si="87"/>
        <v>0.28343756709505619</v>
      </c>
    </row>
    <row r="4950" spans="13:15" x14ac:dyDescent="0.25">
      <c r="M4950" s="20">
        <v>4949</v>
      </c>
      <c r="N4950" s="16">
        <v>121.52815262876837</v>
      </c>
      <c r="O4950" s="41">
        <f t="shared" si="87"/>
        <v>-0.21285650532437383</v>
      </c>
    </row>
    <row r="4951" spans="13:15" x14ac:dyDescent="0.25">
      <c r="M4951" s="20">
        <v>4950</v>
      </c>
      <c r="N4951" s="16">
        <v>271.0984527582736</v>
      </c>
      <c r="O4951" s="41">
        <f t="shared" si="87"/>
        <v>0.75591728245186673</v>
      </c>
    </row>
    <row r="4952" spans="13:15" x14ac:dyDescent="0.25">
      <c r="M4952" s="20">
        <v>4951</v>
      </c>
      <c r="N4952" s="16">
        <v>121.66340841663316</v>
      </c>
      <c r="O4952" s="41">
        <f t="shared" si="87"/>
        <v>-0.21198044729804788</v>
      </c>
    </row>
    <row r="4953" spans="13:15" x14ac:dyDescent="0.25">
      <c r="M4953" s="20">
        <v>4952</v>
      </c>
      <c r="N4953" s="16">
        <v>105.73302315138029</v>
      </c>
      <c r="O4953" s="41">
        <f t="shared" si="87"/>
        <v>-0.31516229329816448</v>
      </c>
    </row>
    <row r="4954" spans="13:15" x14ac:dyDescent="0.25">
      <c r="M4954" s="20">
        <v>4953</v>
      </c>
      <c r="N4954" s="16">
        <v>115.82969880347281</v>
      </c>
      <c r="O4954" s="41">
        <f t="shared" si="87"/>
        <v>-0.24976565568390141</v>
      </c>
    </row>
    <row r="4955" spans="13:15" x14ac:dyDescent="0.25">
      <c r="M4955" s="20">
        <v>4954</v>
      </c>
      <c r="N4955" s="16">
        <v>120.22357378663725</v>
      </c>
      <c r="O4955" s="41">
        <f t="shared" si="87"/>
        <v>-0.22130632313746779</v>
      </c>
    </row>
    <row r="4956" spans="13:15" x14ac:dyDescent="0.25">
      <c r="M4956" s="20">
        <v>4955</v>
      </c>
      <c r="N4956" s="16">
        <v>141.25785191631005</v>
      </c>
      <c r="O4956" s="41">
        <f t="shared" si="87"/>
        <v>-8.5066325763802908E-2</v>
      </c>
    </row>
    <row r="4957" spans="13:15" x14ac:dyDescent="0.25">
      <c r="M4957" s="20">
        <v>4956</v>
      </c>
      <c r="N4957" s="16">
        <v>145.42091303965515</v>
      </c>
      <c r="O4957" s="41">
        <f t="shared" si="87"/>
        <v>-5.8101985318440352E-2</v>
      </c>
    </row>
    <row r="4958" spans="13:15" x14ac:dyDescent="0.25">
      <c r="M4958" s="20">
        <v>4957</v>
      </c>
      <c r="N4958" s="16">
        <v>146.11246186405018</v>
      </c>
      <c r="O4958" s="41">
        <f t="shared" si="87"/>
        <v>-5.362279143127624E-2</v>
      </c>
    </row>
    <row r="4959" spans="13:15" x14ac:dyDescent="0.25">
      <c r="M4959" s="20">
        <v>4958</v>
      </c>
      <c r="N4959" s="16">
        <v>149.75859875996639</v>
      </c>
      <c r="O4959" s="41">
        <f t="shared" si="87"/>
        <v>-3.0006593239863655E-2</v>
      </c>
    </row>
    <row r="4960" spans="13:15" x14ac:dyDescent="0.25">
      <c r="M4960" s="20">
        <v>4959</v>
      </c>
      <c r="N4960" s="16">
        <v>199.29932030906275</v>
      </c>
      <c r="O4960" s="41">
        <f t="shared" si="87"/>
        <v>0.29087096348584174</v>
      </c>
    </row>
    <row r="4961" spans="13:15" x14ac:dyDescent="0.25">
      <c r="M4961" s="20">
        <v>4960</v>
      </c>
      <c r="N4961" s="16">
        <v>169.54059835882506</v>
      </c>
      <c r="O4961" s="41">
        <f t="shared" si="87"/>
        <v>9.8122337868658649E-2</v>
      </c>
    </row>
    <row r="4962" spans="13:15" x14ac:dyDescent="0.25">
      <c r="M4962" s="20">
        <v>4961</v>
      </c>
      <c r="N4962" s="16">
        <v>248.97571178311466</v>
      </c>
      <c r="O4962" s="41">
        <f t="shared" si="87"/>
        <v>0.61262726062306405</v>
      </c>
    </row>
    <row r="4963" spans="13:15" x14ac:dyDescent="0.25">
      <c r="M4963" s="20">
        <v>4962</v>
      </c>
      <c r="N4963" s="16">
        <v>183.48689169051497</v>
      </c>
      <c r="O4963" s="41">
        <f t="shared" si="87"/>
        <v>0.18845312817048621</v>
      </c>
    </row>
    <row r="4964" spans="13:15" x14ac:dyDescent="0.25">
      <c r="M4964" s="20">
        <v>4963</v>
      </c>
      <c r="N4964" s="16">
        <v>170.87323096189397</v>
      </c>
      <c r="O4964" s="41">
        <f t="shared" si="87"/>
        <v>0.10675386119562491</v>
      </c>
    </row>
    <row r="4965" spans="13:15" x14ac:dyDescent="0.25">
      <c r="M4965" s="20">
        <v>4964</v>
      </c>
      <c r="N4965" s="16">
        <v>265.6612154889263</v>
      </c>
      <c r="O4965" s="41">
        <f t="shared" si="87"/>
        <v>0.72070004386972242</v>
      </c>
    </row>
    <row r="4966" spans="13:15" x14ac:dyDescent="0.25">
      <c r="M4966" s="20">
        <v>4965</v>
      </c>
      <c r="N4966" s="16">
        <v>416.26122713099045</v>
      </c>
      <c r="O4966" s="41">
        <f t="shared" si="87"/>
        <v>1.6961433209862582</v>
      </c>
    </row>
    <row r="4967" spans="13:15" x14ac:dyDescent="0.25">
      <c r="M4967" s="20">
        <v>4966</v>
      </c>
      <c r="N4967" s="16">
        <v>143.49175455154105</v>
      </c>
      <c r="O4967" s="41">
        <f t="shared" si="87"/>
        <v>-7.0597234536585729E-2</v>
      </c>
    </row>
    <row r="4968" spans="13:15" x14ac:dyDescent="0.25">
      <c r="M4968" s="20">
        <v>4967</v>
      </c>
      <c r="N4968" s="16">
        <v>206.51500264185827</v>
      </c>
      <c r="O4968" s="41">
        <f t="shared" si="87"/>
        <v>0.33760727342758701</v>
      </c>
    </row>
    <row r="4969" spans="13:15" x14ac:dyDescent="0.25">
      <c r="M4969" s="20">
        <v>4968</v>
      </c>
      <c r="N4969" s="16">
        <v>154.72082766688987</v>
      </c>
      <c r="O4969" s="41">
        <f t="shared" si="87"/>
        <v>2.1339940947251446E-3</v>
      </c>
    </row>
    <row r="4970" spans="13:15" x14ac:dyDescent="0.25">
      <c r="M4970" s="20">
        <v>4969</v>
      </c>
      <c r="N4970" s="16">
        <v>261.9222305214941</v>
      </c>
      <c r="O4970" s="41">
        <f t="shared" si="87"/>
        <v>0.6964824644023988</v>
      </c>
    </row>
    <row r="4971" spans="13:15" x14ac:dyDescent="0.25">
      <c r="M4971" s="20">
        <v>4970</v>
      </c>
      <c r="N4971" s="16">
        <v>99.606522439678272</v>
      </c>
      <c r="O4971" s="41">
        <f t="shared" si="87"/>
        <v>-0.35484392324174563</v>
      </c>
    </row>
    <row r="4972" spans="13:15" x14ac:dyDescent="0.25">
      <c r="M4972" s="20">
        <v>4971</v>
      </c>
      <c r="N4972" s="16">
        <v>243.04573157998851</v>
      </c>
      <c r="O4972" s="41">
        <f t="shared" si="87"/>
        <v>0.57421850315018008</v>
      </c>
    </row>
    <row r="4973" spans="13:15" x14ac:dyDescent="0.25">
      <c r="M4973" s="20">
        <v>4972</v>
      </c>
      <c r="N4973" s="16">
        <v>290.74019008321113</v>
      </c>
      <c r="O4973" s="41">
        <f t="shared" si="87"/>
        <v>0.88313772829111414</v>
      </c>
    </row>
    <row r="4974" spans="13:15" x14ac:dyDescent="0.25">
      <c r="M4974" s="20">
        <v>4973</v>
      </c>
      <c r="N4974" s="16">
        <v>125.60168264929551</v>
      </c>
      <c r="O4974" s="41">
        <f t="shared" si="87"/>
        <v>-0.1864720619944521</v>
      </c>
    </row>
    <row r="4975" spans="13:15" x14ac:dyDescent="0.25">
      <c r="M4975" s="20">
        <v>4974</v>
      </c>
      <c r="N4975" s="16">
        <v>122.93174472687957</v>
      </c>
      <c r="O4975" s="41">
        <f t="shared" si="87"/>
        <v>-0.20376537404896256</v>
      </c>
    </row>
    <row r="4976" spans="13:15" x14ac:dyDescent="0.25">
      <c r="M4976" s="20">
        <v>4975</v>
      </c>
      <c r="N4976" s="16">
        <v>134.77663380747137</v>
      </c>
      <c r="O4976" s="41">
        <f t="shared" si="87"/>
        <v>-0.12704547678019518</v>
      </c>
    </row>
    <row r="4977" spans="13:15" x14ac:dyDescent="0.25">
      <c r="M4977" s="20">
        <v>4976</v>
      </c>
      <c r="N4977" s="16">
        <v>158.53705368942397</v>
      </c>
      <c r="O4977" s="41">
        <f t="shared" si="87"/>
        <v>2.6851867467042378E-2</v>
      </c>
    </row>
    <row r="4978" spans="13:15" x14ac:dyDescent="0.25">
      <c r="M4978" s="20">
        <v>4977</v>
      </c>
      <c r="N4978" s="16">
        <v>221.20286723929675</v>
      </c>
      <c r="O4978" s="41">
        <f t="shared" si="87"/>
        <v>0.43274125529487395</v>
      </c>
    </row>
    <row r="4979" spans="13:15" x14ac:dyDescent="0.25">
      <c r="M4979" s="20">
        <v>4978</v>
      </c>
      <c r="N4979" s="16">
        <v>194.60290940749562</v>
      </c>
      <c r="O4979" s="41">
        <f t="shared" si="87"/>
        <v>0.26045209173038342</v>
      </c>
    </row>
    <row r="4980" spans="13:15" x14ac:dyDescent="0.25">
      <c r="M4980" s="20">
        <v>4979</v>
      </c>
      <c r="N4980" s="16">
        <v>217.39222005250923</v>
      </c>
      <c r="O4980" s="41">
        <f t="shared" si="87"/>
        <v>0.40805951630105897</v>
      </c>
    </row>
    <row r="4981" spans="13:15" x14ac:dyDescent="0.25">
      <c r="M4981" s="20">
        <v>4980</v>
      </c>
      <c r="N4981" s="16">
        <v>209.36697103798485</v>
      </c>
      <c r="O4981" s="41">
        <f t="shared" si="87"/>
        <v>0.35607960532330041</v>
      </c>
    </row>
    <row r="4982" spans="13:15" x14ac:dyDescent="0.25">
      <c r="M4982" s="20">
        <v>4981</v>
      </c>
      <c r="N4982" s="16">
        <v>84.201487138332908</v>
      </c>
      <c r="O4982" s="41">
        <f t="shared" si="87"/>
        <v>-0.45462305310101003</v>
      </c>
    </row>
    <row r="4983" spans="13:15" x14ac:dyDescent="0.25">
      <c r="M4983" s="20">
        <v>4982</v>
      </c>
      <c r="N4983" s="16">
        <v>148.89051184860861</v>
      </c>
      <c r="O4983" s="41">
        <f t="shared" si="87"/>
        <v>-3.5629232523912036E-2</v>
      </c>
    </row>
    <row r="4984" spans="13:15" x14ac:dyDescent="0.25">
      <c r="M4984" s="20">
        <v>4983</v>
      </c>
      <c r="N4984" s="16">
        <v>274.1543941877502</v>
      </c>
      <c r="O4984" s="41">
        <f t="shared" si="87"/>
        <v>0.77571075716772286</v>
      </c>
    </row>
    <row r="4985" spans="13:15" x14ac:dyDescent="0.25">
      <c r="M4985" s="20">
        <v>4984</v>
      </c>
      <c r="N4985" s="16">
        <v>295.98746260072272</v>
      </c>
      <c r="O4985" s="41">
        <f t="shared" si="87"/>
        <v>0.91712455634375822</v>
      </c>
    </row>
    <row r="4986" spans="13:15" x14ac:dyDescent="0.25">
      <c r="M4986" s="20">
        <v>4985</v>
      </c>
      <c r="N4986" s="16">
        <v>195.21522464347706</v>
      </c>
      <c r="O4986" s="41">
        <f t="shared" si="87"/>
        <v>0.26441808598165695</v>
      </c>
    </row>
    <row r="4987" spans="13:15" x14ac:dyDescent="0.25">
      <c r="M4987" s="20">
        <v>4986</v>
      </c>
      <c r="N4987" s="16">
        <v>219.54967349602347</v>
      </c>
      <c r="O4987" s="41">
        <f t="shared" si="87"/>
        <v>0.42203344255924313</v>
      </c>
    </row>
    <row r="4988" spans="13:15" x14ac:dyDescent="0.25">
      <c r="M4988" s="20">
        <v>4987</v>
      </c>
      <c r="N4988" s="16">
        <v>200.21311808623204</v>
      </c>
      <c r="O4988" s="41">
        <f t="shared" si="87"/>
        <v>0.29678967417294544</v>
      </c>
    </row>
    <row r="4989" spans="13:15" x14ac:dyDescent="0.25">
      <c r="M4989" s="20">
        <v>4988</v>
      </c>
      <c r="N4989" s="16">
        <v>180.0685582421072</v>
      </c>
      <c r="O4989" s="41">
        <f t="shared" si="87"/>
        <v>0.1663124234996467</v>
      </c>
    </row>
    <row r="4990" spans="13:15" x14ac:dyDescent="0.25">
      <c r="M4990" s="20">
        <v>4989</v>
      </c>
      <c r="N4990" s="16">
        <v>172.67994497443334</v>
      </c>
      <c r="O4990" s="41">
        <f t="shared" si="87"/>
        <v>0.11845603185277209</v>
      </c>
    </row>
    <row r="4991" spans="13:15" x14ac:dyDescent="0.25">
      <c r="M4991" s="20">
        <v>4990</v>
      </c>
      <c r="N4991" s="16">
        <v>105.22112125732117</v>
      </c>
      <c r="O4991" s="41">
        <f t="shared" si="87"/>
        <v>-0.3184779056653797</v>
      </c>
    </row>
    <row r="4992" spans="13:15" x14ac:dyDescent="0.25">
      <c r="M4992" s="20">
        <v>4991</v>
      </c>
      <c r="N4992" s="16">
        <v>110.90049759228746</v>
      </c>
      <c r="O4992" s="41">
        <f t="shared" si="87"/>
        <v>-0.28169232109766729</v>
      </c>
    </row>
    <row r="4993" spans="13:15" x14ac:dyDescent="0.25">
      <c r="M4993" s="20">
        <v>4992</v>
      </c>
      <c r="N4993" s="16">
        <v>352.14149153073839</v>
      </c>
      <c r="O4993" s="41">
        <f t="shared" si="87"/>
        <v>1.2808368124422298</v>
      </c>
    </row>
    <row r="4994" spans="13:15" x14ac:dyDescent="0.25">
      <c r="M4994" s="20">
        <v>4993</v>
      </c>
      <c r="N4994" s="16">
        <v>185.55855387369175</v>
      </c>
      <c r="O4994" s="41">
        <f t="shared" si="87"/>
        <v>0.20187138044684882</v>
      </c>
    </row>
    <row r="4995" spans="13:15" x14ac:dyDescent="0.25">
      <c r="M4995" s="20">
        <v>4994</v>
      </c>
      <c r="N4995" s="16">
        <v>133.21088199217445</v>
      </c>
      <c r="O4995" s="41">
        <f t="shared" ref="O4995:O5058" si="88">N4995/$B$2-1</f>
        <v>-0.13718692408296418</v>
      </c>
    </row>
    <row r="4996" spans="13:15" x14ac:dyDescent="0.25">
      <c r="M4996" s="20">
        <v>4995</v>
      </c>
      <c r="N4996" s="16">
        <v>152.51534307143132</v>
      </c>
      <c r="O4996" s="41">
        <f t="shared" si="88"/>
        <v>-1.2151032167671549E-2</v>
      </c>
    </row>
    <row r="4997" spans="13:15" x14ac:dyDescent="0.25">
      <c r="M4997" s="20">
        <v>4996</v>
      </c>
      <c r="N4997" s="16">
        <v>179.32672432386823</v>
      </c>
      <c r="O4997" s="41">
        <f t="shared" si="88"/>
        <v>0.16150753072179591</v>
      </c>
    </row>
    <row r="4998" spans="13:15" x14ac:dyDescent="0.25">
      <c r="M4998" s="20">
        <v>4997</v>
      </c>
      <c r="N4998" s="16">
        <v>242.78899266910918</v>
      </c>
      <c r="O4998" s="41">
        <f t="shared" si="88"/>
        <v>0.57255559328808348</v>
      </c>
    </row>
    <row r="4999" spans="13:15" x14ac:dyDescent="0.25">
      <c r="M4999" s="20">
        <v>4998</v>
      </c>
      <c r="N4999" s="16">
        <v>280.46467103577174</v>
      </c>
      <c r="O4999" s="41">
        <f t="shared" si="88"/>
        <v>0.81658271369038427</v>
      </c>
    </row>
    <row r="5000" spans="13:15" x14ac:dyDescent="0.25">
      <c r="M5000" s="20">
        <v>4999</v>
      </c>
      <c r="N5000" s="16">
        <v>70.10078918129507</v>
      </c>
      <c r="O5000" s="41">
        <f t="shared" si="88"/>
        <v>-0.54595392933981146</v>
      </c>
    </row>
    <row r="5001" spans="13:15" x14ac:dyDescent="0.25">
      <c r="M5001" s="20">
        <v>5000</v>
      </c>
      <c r="N5001" s="16">
        <v>84.473297042398173</v>
      </c>
      <c r="O5001" s="41">
        <f t="shared" si="88"/>
        <v>-0.45286252771536584</v>
      </c>
    </row>
    <row r="5002" spans="13:15" x14ac:dyDescent="0.25">
      <c r="M5002" s="20">
        <v>5001</v>
      </c>
      <c r="N5002" s="16">
        <v>176.2441801731845</v>
      </c>
      <c r="O5002" s="41">
        <f t="shared" si="88"/>
        <v>0.14154174894386462</v>
      </c>
    </row>
    <row r="5003" spans="13:15" x14ac:dyDescent="0.25">
      <c r="M5003" s="20">
        <v>5002</v>
      </c>
      <c r="N5003" s="16">
        <v>156.8586423286506</v>
      </c>
      <c r="O5003" s="41">
        <f t="shared" si="88"/>
        <v>1.5980719050443515E-2</v>
      </c>
    </row>
    <row r="5004" spans="13:15" x14ac:dyDescent="0.25">
      <c r="M5004" s="20">
        <v>5003</v>
      </c>
      <c r="N5004" s="16">
        <v>93.698218384057697</v>
      </c>
      <c r="O5004" s="41">
        <f t="shared" si="88"/>
        <v>-0.39311228329946646</v>
      </c>
    </row>
    <row r="5005" spans="13:15" x14ac:dyDescent="0.25">
      <c r="M5005" s="20">
        <v>5004</v>
      </c>
      <c r="N5005" s="16">
        <v>268.66175991566479</v>
      </c>
      <c r="O5005" s="41">
        <f t="shared" si="88"/>
        <v>0.74013470962332084</v>
      </c>
    </row>
    <row r="5006" spans="13:15" x14ac:dyDescent="0.25">
      <c r="M5006" s="20">
        <v>5005</v>
      </c>
      <c r="N5006" s="16">
        <v>199.43184327143126</v>
      </c>
      <c r="O5006" s="41">
        <f t="shared" si="88"/>
        <v>0.29172932087437342</v>
      </c>
    </row>
    <row r="5007" spans="13:15" x14ac:dyDescent="0.25">
      <c r="M5007" s="20">
        <v>5006</v>
      </c>
      <c r="N5007" s="16">
        <v>140.25025893585934</v>
      </c>
      <c r="O5007" s="41">
        <f t="shared" si="88"/>
        <v>-9.159255234329633E-2</v>
      </c>
    </row>
    <row r="5008" spans="13:15" x14ac:dyDescent="0.25">
      <c r="M5008" s="20">
        <v>5007</v>
      </c>
      <c r="N5008" s="16">
        <v>212.09523108329228</v>
      </c>
      <c r="O5008" s="41">
        <f t="shared" si="88"/>
        <v>0.37375067247929694</v>
      </c>
    </row>
    <row r="5009" spans="13:15" x14ac:dyDescent="0.25">
      <c r="M5009" s="20">
        <v>5008</v>
      </c>
      <c r="N5009" s="16">
        <v>236.02287889577391</v>
      </c>
      <c r="O5009" s="41">
        <f t="shared" si="88"/>
        <v>0.52873115980734897</v>
      </c>
    </row>
    <row r="5010" spans="13:15" x14ac:dyDescent="0.25">
      <c r="M5010" s="20">
        <v>5009</v>
      </c>
      <c r="N5010" s="16">
        <v>154.60555956160928</v>
      </c>
      <c r="O5010" s="41">
        <f t="shared" si="88"/>
        <v>1.3873972177664839E-3</v>
      </c>
    </row>
    <row r="5011" spans="13:15" x14ac:dyDescent="0.25">
      <c r="M5011" s="20">
        <v>5010</v>
      </c>
      <c r="N5011" s="16">
        <v>209.87714383387632</v>
      </c>
      <c r="O5011" s="41">
        <f t="shared" si="88"/>
        <v>0.3593840182412944</v>
      </c>
    </row>
    <row r="5012" spans="13:15" x14ac:dyDescent="0.25">
      <c r="M5012" s="20">
        <v>5011</v>
      </c>
      <c r="N5012" s="16">
        <v>153.62835615874781</v>
      </c>
      <c r="O5012" s="41">
        <f t="shared" si="88"/>
        <v>-4.9419946548062699E-3</v>
      </c>
    </row>
    <row r="5013" spans="13:15" x14ac:dyDescent="0.25">
      <c r="M5013" s="20">
        <v>5012</v>
      </c>
      <c r="N5013" s="16">
        <v>152.17527565879689</v>
      </c>
      <c r="O5013" s="41">
        <f t="shared" si="88"/>
        <v>-1.435366460975307E-2</v>
      </c>
    </row>
    <row r="5014" spans="13:15" x14ac:dyDescent="0.25">
      <c r="M5014" s="20">
        <v>5013</v>
      </c>
      <c r="N5014" s="16">
        <v>150.71478723541765</v>
      </c>
      <c r="O5014" s="41">
        <f t="shared" si="88"/>
        <v>-2.3813316029155152E-2</v>
      </c>
    </row>
    <row r="5015" spans="13:15" x14ac:dyDescent="0.25">
      <c r="M5015" s="20">
        <v>5014</v>
      </c>
      <c r="N5015" s="16">
        <v>114.80064015291312</v>
      </c>
      <c r="O5015" s="41">
        <f t="shared" si="88"/>
        <v>-0.25643091640667481</v>
      </c>
    </row>
    <row r="5016" spans="13:15" x14ac:dyDescent="0.25">
      <c r="M5016" s="20">
        <v>5015</v>
      </c>
      <c r="N5016" s="16">
        <v>114.70470909039834</v>
      </c>
      <c r="O5016" s="41">
        <f t="shared" si="88"/>
        <v>-0.25705226635861966</v>
      </c>
    </row>
    <row r="5017" spans="13:15" x14ac:dyDescent="0.25">
      <c r="M5017" s="20">
        <v>5016</v>
      </c>
      <c r="N5017" s="16">
        <v>113.77281164777425</v>
      </c>
      <c r="O5017" s="41">
        <f t="shared" si="88"/>
        <v>-0.26308820942036548</v>
      </c>
    </row>
    <row r="5018" spans="13:15" x14ac:dyDescent="0.25">
      <c r="M5018" s="20">
        <v>5017</v>
      </c>
      <c r="N5018" s="16">
        <v>190.00535892967105</v>
      </c>
      <c r="O5018" s="41">
        <f t="shared" si="88"/>
        <v>0.23067354353573455</v>
      </c>
    </row>
    <row r="5019" spans="13:15" x14ac:dyDescent="0.25">
      <c r="M5019" s="20">
        <v>5018</v>
      </c>
      <c r="N5019" s="16">
        <v>247.82755960350195</v>
      </c>
      <c r="O5019" s="41">
        <f t="shared" si="88"/>
        <v>0.60519062557570602</v>
      </c>
    </row>
    <row r="5020" spans="13:15" x14ac:dyDescent="0.25">
      <c r="M5020" s="20">
        <v>5019</v>
      </c>
      <c r="N5020" s="16">
        <v>158.29630209017108</v>
      </c>
      <c r="O5020" s="41">
        <f t="shared" si="88"/>
        <v>2.5292508165633887E-2</v>
      </c>
    </row>
    <row r="5021" spans="13:15" x14ac:dyDescent="0.25">
      <c r="M5021" s="20">
        <v>5020</v>
      </c>
      <c r="N5021" s="16">
        <v>608.56540740714877</v>
      </c>
      <c r="O5021" s="41">
        <f t="shared" si="88"/>
        <v>2.941706437260224</v>
      </c>
    </row>
    <row r="5022" spans="13:15" x14ac:dyDescent="0.25">
      <c r="M5022" s="20">
        <v>5021</v>
      </c>
      <c r="N5022" s="16">
        <v>149.89284325640639</v>
      </c>
      <c r="O5022" s="41">
        <f t="shared" si="88"/>
        <v>-2.9137085395113171E-2</v>
      </c>
    </row>
    <row r="5023" spans="13:15" x14ac:dyDescent="0.25">
      <c r="M5023" s="20">
        <v>5022</v>
      </c>
      <c r="N5023" s="16">
        <v>235.9653762390441</v>
      </c>
      <c r="O5023" s="41">
        <f t="shared" si="88"/>
        <v>0.52835871242629073</v>
      </c>
    </row>
    <row r="5024" spans="13:15" x14ac:dyDescent="0.25">
      <c r="M5024" s="20">
        <v>5023</v>
      </c>
      <c r="N5024" s="16">
        <v>202.61346407154338</v>
      </c>
      <c r="O5024" s="41">
        <f t="shared" si="88"/>
        <v>0.31233682671693397</v>
      </c>
    </row>
    <row r="5025" spans="13:15" x14ac:dyDescent="0.25">
      <c r="M5025" s="20">
        <v>5024</v>
      </c>
      <c r="N5025" s="16">
        <v>210.78193126210735</v>
      </c>
      <c r="O5025" s="41">
        <f t="shared" si="88"/>
        <v>0.36524436847941488</v>
      </c>
    </row>
    <row r="5026" spans="13:15" x14ac:dyDescent="0.25">
      <c r="M5026" s="20">
        <v>5025</v>
      </c>
      <c r="N5026" s="16">
        <v>174.84065987867547</v>
      </c>
      <c r="O5026" s="41">
        <f t="shared" si="88"/>
        <v>0.13245108274372286</v>
      </c>
    </row>
    <row r="5027" spans="13:15" x14ac:dyDescent="0.25">
      <c r="M5027" s="20">
        <v>5026</v>
      </c>
      <c r="N5027" s="16">
        <v>237.95896886015888</v>
      </c>
      <c r="O5027" s="41">
        <f t="shared" si="88"/>
        <v>0.54127130451955963</v>
      </c>
    </row>
    <row r="5028" spans="13:15" x14ac:dyDescent="0.25">
      <c r="M5028" s="20">
        <v>5027</v>
      </c>
      <c r="N5028" s="16">
        <v>85.846955666921147</v>
      </c>
      <c r="O5028" s="41">
        <f t="shared" si="88"/>
        <v>-0.44396527694005572</v>
      </c>
    </row>
    <row r="5029" spans="13:15" x14ac:dyDescent="0.25">
      <c r="M5029" s="20">
        <v>5028</v>
      </c>
      <c r="N5029" s="16">
        <v>256.72244464666187</v>
      </c>
      <c r="O5029" s="41">
        <f t="shared" si="88"/>
        <v>0.66280320954214278</v>
      </c>
    </row>
    <row r="5030" spans="13:15" x14ac:dyDescent="0.25">
      <c r="M5030" s="20">
        <v>5029</v>
      </c>
      <c r="N5030" s="16">
        <v>192.84476304227607</v>
      </c>
      <c r="O5030" s="41">
        <f t="shared" si="88"/>
        <v>0.24906449598293889</v>
      </c>
    </row>
    <row r="5031" spans="13:15" x14ac:dyDescent="0.25">
      <c r="M5031" s="20">
        <v>5030</v>
      </c>
      <c r="N5031" s="16">
        <v>126.52509624136982</v>
      </c>
      <c r="O5031" s="41">
        <f t="shared" si="88"/>
        <v>-0.18049106922714919</v>
      </c>
    </row>
    <row r="5032" spans="13:15" x14ac:dyDescent="0.25">
      <c r="M5032" s="20">
        <v>5031</v>
      </c>
      <c r="N5032" s="16">
        <v>342.09640182570132</v>
      </c>
      <c r="O5032" s="41">
        <f t="shared" si="88"/>
        <v>1.2157742994053842</v>
      </c>
    </row>
    <row r="5033" spans="13:15" x14ac:dyDescent="0.25">
      <c r="M5033" s="20">
        <v>5032</v>
      </c>
      <c r="N5033" s="16">
        <v>265.21024820030181</v>
      </c>
      <c r="O5033" s="41">
        <f t="shared" si="88"/>
        <v>0.71777910777488496</v>
      </c>
    </row>
    <row r="5034" spans="13:15" x14ac:dyDescent="0.25">
      <c r="M5034" s="20">
        <v>5033</v>
      </c>
      <c r="N5034" s="16">
        <v>120.12628782258734</v>
      </c>
      <c r="O5034" s="41">
        <f t="shared" si="88"/>
        <v>-0.2219364488496478</v>
      </c>
    </row>
    <row r="5035" spans="13:15" x14ac:dyDescent="0.25">
      <c r="M5035" s="20">
        <v>5034</v>
      </c>
      <c r="N5035" s="16">
        <v>131.91791958510146</v>
      </c>
      <c r="O5035" s="41">
        <f t="shared" si="88"/>
        <v>-0.14556150170611415</v>
      </c>
    </row>
    <row r="5036" spans="13:15" x14ac:dyDescent="0.25">
      <c r="M5036" s="20">
        <v>5035</v>
      </c>
      <c r="N5036" s="16">
        <v>233.74297039023057</v>
      </c>
      <c r="O5036" s="41">
        <f t="shared" si="88"/>
        <v>0.51396408641920921</v>
      </c>
    </row>
    <row r="5037" spans="13:15" x14ac:dyDescent="0.25">
      <c r="M5037" s="20">
        <v>5036</v>
      </c>
      <c r="N5037" s="16">
        <v>206.6187900760622</v>
      </c>
      <c r="O5037" s="41">
        <f t="shared" si="88"/>
        <v>0.33827950946422169</v>
      </c>
    </row>
    <row r="5038" spans="13:15" x14ac:dyDescent="0.25">
      <c r="M5038" s="20">
        <v>5037</v>
      </c>
      <c r="N5038" s="16">
        <v>228.19180551581533</v>
      </c>
      <c r="O5038" s="41">
        <f t="shared" si="88"/>
        <v>0.47800893344230611</v>
      </c>
    </row>
    <row r="5039" spans="13:15" x14ac:dyDescent="0.25">
      <c r="M5039" s="20">
        <v>5038</v>
      </c>
      <c r="N5039" s="16">
        <v>175.38308322423632</v>
      </c>
      <c r="O5039" s="41">
        <f t="shared" si="88"/>
        <v>0.13596438397132138</v>
      </c>
    </row>
    <row r="5040" spans="13:15" x14ac:dyDescent="0.25">
      <c r="M5040" s="20">
        <v>5039</v>
      </c>
      <c r="N5040" s="16">
        <v>176.54340936766854</v>
      </c>
      <c r="O5040" s="41">
        <f t="shared" si="88"/>
        <v>0.14347987034833154</v>
      </c>
    </row>
    <row r="5041" spans="13:15" x14ac:dyDescent="0.25">
      <c r="M5041" s="20">
        <v>5040</v>
      </c>
      <c r="N5041" s="16">
        <v>190.61598408362613</v>
      </c>
      <c r="O5041" s="41">
        <f t="shared" si="88"/>
        <v>0.23462859104714773</v>
      </c>
    </row>
    <row r="5042" spans="13:15" x14ac:dyDescent="0.25">
      <c r="M5042" s="20">
        <v>5041</v>
      </c>
      <c r="N5042" s="16">
        <v>152.09010164541698</v>
      </c>
      <c r="O5042" s="41">
        <f t="shared" si="88"/>
        <v>-1.4905340654333576E-2</v>
      </c>
    </row>
    <row r="5043" spans="13:15" x14ac:dyDescent="0.25">
      <c r="M5043" s="20">
        <v>5042</v>
      </c>
      <c r="N5043" s="16">
        <v>152.1212460652057</v>
      </c>
      <c r="O5043" s="41">
        <f t="shared" si="88"/>
        <v>-1.4703616799392583E-2</v>
      </c>
    </row>
    <row r="5044" spans="13:15" x14ac:dyDescent="0.25">
      <c r="M5044" s="20">
        <v>5043</v>
      </c>
      <c r="N5044" s="16">
        <v>140.73743805836835</v>
      </c>
      <c r="O5044" s="41">
        <f t="shared" si="88"/>
        <v>-8.8437070516824701E-2</v>
      </c>
    </row>
    <row r="5045" spans="13:15" x14ac:dyDescent="0.25">
      <c r="M5045" s="20">
        <v>5044</v>
      </c>
      <c r="N5045" s="16">
        <v>198.52237825627441</v>
      </c>
      <c r="O5045" s="41">
        <f t="shared" si="88"/>
        <v>0.28583867368826366</v>
      </c>
    </row>
    <row r="5046" spans="13:15" x14ac:dyDescent="0.25">
      <c r="M5046" s="20">
        <v>5045</v>
      </c>
      <c r="N5046" s="16">
        <v>171.13062921063118</v>
      </c>
      <c r="O5046" s="41">
        <f t="shared" si="88"/>
        <v>0.10842104161968114</v>
      </c>
    </row>
    <row r="5047" spans="13:15" x14ac:dyDescent="0.25">
      <c r="M5047" s="20">
        <v>5046</v>
      </c>
      <c r="N5047" s="16">
        <v>233.62797114745354</v>
      </c>
      <c r="O5047" s="41">
        <f t="shared" si="88"/>
        <v>0.51321923097718591</v>
      </c>
    </row>
    <row r="5048" spans="13:15" x14ac:dyDescent="0.25">
      <c r="M5048" s="20">
        <v>5047</v>
      </c>
      <c r="N5048" s="16">
        <v>276.89251306344761</v>
      </c>
      <c r="O5048" s="41">
        <f t="shared" si="88"/>
        <v>0.79344568042651331</v>
      </c>
    </row>
    <row r="5049" spans="13:15" x14ac:dyDescent="0.25">
      <c r="M5049" s="20">
        <v>5048</v>
      </c>
      <c r="N5049" s="16">
        <v>145.0681889377899</v>
      </c>
      <c r="O5049" s="41">
        <f t="shared" si="88"/>
        <v>-6.0386595725105963E-2</v>
      </c>
    </row>
    <row r="5050" spans="13:15" x14ac:dyDescent="0.25">
      <c r="M5050" s="20">
        <v>5049</v>
      </c>
      <c r="N5050" s="16">
        <v>189.29243219132076</v>
      </c>
      <c r="O5050" s="41">
        <f t="shared" si="88"/>
        <v>0.22605588390597808</v>
      </c>
    </row>
    <row r="5051" spans="13:15" x14ac:dyDescent="0.25">
      <c r="M5051" s="20">
        <v>5050</v>
      </c>
      <c r="N5051" s="16">
        <v>237.23806257353667</v>
      </c>
      <c r="O5051" s="41">
        <f t="shared" si="88"/>
        <v>0.53660196098465995</v>
      </c>
    </row>
    <row r="5052" spans="13:15" x14ac:dyDescent="0.25">
      <c r="M5052" s="20">
        <v>5051</v>
      </c>
      <c r="N5052" s="16">
        <v>242.03222829945867</v>
      </c>
      <c r="O5052" s="41">
        <f t="shared" si="88"/>
        <v>0.56765399528229188</v>
      </c>
    </row>
    <row r="5053" spans="13:15" x14ac:dyDescent="0.25">
      <c r="M5053" s="20">
        <v>5052</v>
      </c>
      <c r="N5053" s="16">
        <v>64.057381554027003</v>
      </c>
      <c r="O5053" s="41">
        <f t="shared" si="88"/>
        <v>-0.58509736151234204</v>
      </c>
    </row>
    <row r="5054" spans="13:15" x14ac:dyDescent="0.25">
      <c r="M5054" s="20">
        <v>5053</v>
      </c>
      <c r="N5054" s="16">
        <v>82.687711873284982</v>
      </c>
      <c r="O5054" s="41">
        <f t="shared" si="88"/>
        <v>-0.46442784587131725</v>
      </c>
    </row>
    <row r="5055" spans="13:15" x14ac:dyDescent="0.25">
      <c r="M5055" s="20">
        <v>5054</v>
      </c>
      <c r="N5055" s="16">
        <v>106.49364366788207</v>
      </c>
      <c r="O5055" s="41">
        <f t="shared" si="88"/>
        <v>-0.31023571884993695</v>
      </c>
    </row>
    <row r="5056" spans="13:15" x14ac:dyDescent="0.25">
      <c r="M5056" s="20">
        <v>5055</v>
      </c>
      <c r="N5056" s="16">
        <v>263.20393927937477</v>
      </c>
      <c r="O5056" s="41">
        <f t="shared" si="88"/>
        <v>0.70478415161652452</v>
      </c>
    </row>
    <row r="5057" spans="13:15" x14ac:dyDescent="0.25">
      <c r="M5057" s="20">
        <v>5056</v>
      </c>
      <c r="N5057" s="16">
        <v>144.69636127075489</v>
      </c>
      <c r="O5057" s="41">
        <f t="shared" si="88"/>
        <v>-6.2794940811541022E-2</v>
      </c>
    </row>
    <row r="5058" spans="13:15" x14ac:dyDescent="0.25">
      <c r="M5058" s="20">
        <v>5057</v>
      </c>
      <c r="N5058" s="16">
        <v>239.11325048049173</v>
      </c>
      <c r="O5058" s="41">
        <f t="shared" si="88"/>
        <v>0.54874764023943268</v>
      </c>
    </row>
    <row r="5059" spans="13:15" x14ac:dyDescent="0.25">
      <c r="M5059" s="20">
        <v>5058</v>
      </c>
      <c r="N5059" s="16">
        <v>221.53968885233544</v>
      </c>
      <c r="O5059" s="41">
        <f t="shared" ref="O5059:O5122" si="89">N5059/$B$2-1</f>
        <v>0.43492286454206996</v>
      </c>
    </row>
    <row r="5060" spans="13:15" x14ac:dyDescent="0.25">
      <c r="M5060" s="20">
        <v>5059</v>
      </c>
      <c r="N5060" s="16">
        <v>346.48349218996509</v>
      </c>
      <c r="O5060" s="41">
        <f t="shared" si="89"/>
        <v>1.2441896876597669</v>
      </c>
    </row>
    <row r="5061" spans="13:15" x14ac:dyDescent="0.25">
      <c r="M5061" s="20">
        <v>5060</v>
      </c>
      <c r="N5061" s="16">
        <v>141.02344272671306</v>
      </c>
      <c r="O5061" s="41">
        <f t="shared" si="89"/>
        <v>-8.6584604982998248E-2</v>
      </c>
    </row>
    <row r="5062" spans="13:15" x14ac:dyDescent="0.25">
      <c r="M5062" s="20">
        <v>5061</v>
      </c>
      <c r="N5062" s="16">
        <v>97.65001282393068</v>
      </c>
      <c r="O5062" s="41">
        <f t="shared" si="89"/>
        <v>-0.36751632698518455</v>
      </c>
    </row>
    <row r="5063" spans="13:15" x14ac:dyDescent="0.25">
      <c r="M5063" s="20">
        <v>5062</v>
      </c>
      <c r="N5063" s="16">
        <v>67.715984951439367</v>
      </c>
      <c r="O5063" s="41">
        <f t="shared" si="89"/>
        <v>-0.56140041721114498</v>
      </c>
    </row>
    <row r="5064" spans="13:15" x14ac:dyDescent="0.25">
      <c r="M5064" s="20">
        <v>5063</v>
      </c>
      <c r="N5064" s="16">
        <v>173.91247042783428</v>
      </c>
      <c r="O5064" s="41">
        <f t="shared" si="89"/>
        <v>0.12643915651714721</v>
      </c>
    </row>
    <row r="5065" spans="13:15" x14ac:dyDescent="0.25">
      <c r="M5065" s="20">
        <v>5064</v>
      </c>
      <c r="N5065" s="16">
        <v>219.35947531609287</v>
      </c>
      <c r="O5065" s="41">
        <f t="shared" si="89"/>
        <v>0.42080152010511984</v>
      </c>
    </row>
    <row r="5066" spans="13:15" x14ac:dyDescent="0.25">
      <c r="M5066" s="20">
        <v>5065</v>
      </c>
      <c r="N5066" s="16">
        <v>301.20359899634241</v>
      </c>
      <c r="O5066" s="41">
        <f t="shared" si="89"/>
        <v>0.95090971428732485</v>
      </c>
    </row>
    <row r="5067" spans="13:15" x14ac:dyDescent="0.25">
      <c r="M5067" s="20">
        <v>5066</v>
      </c>
      <c r="N5067" s="16">
        <v>158.32165133523199</v>
      </c>
      <c r="O5067" s="41">
        <f t="shared" si="89"/>
        <v>2.5456696404433155E-2</v>
      </c>
    </row>
    <row r="5068" spans="13:15" x14ac:dyDescent="0.25">
      <c r="M5068" s="20">
        <v>5067</v>
      </c>
      <c r="N5068" s="16">
        <v>131.84054390744114</v>
      </c>
      <c r="O5068" s="41">
        <f t="shared" si="89"/>
        <v>-0.14606266756767783</v>
      </c>
    </row>
    <row r="5069" spans="13:15" x14ac:dyDescent="0.25">
      <c r="M5069" s="20">
        <v>5068</v>
      </c>
      <c r="N5069" s="16">
        <v>121.85927447070739</v>
      </c>
      <c r="O5069" s="41">
        <f t="shared" si="89"/>
        <v>-0.21071181375958481</v>
      </c>
    </row>
    <row r="5070" spans="13:15" x14ac:dyDescent="0.25">
      <c r="M5070" s="20">
        <v>5069</v>
      </c>
      <c r="N5070" s="16">
        <v>133.22749564571347</v>
      </c>
      <c r="O5070" s="41">
        <f t="shared" si="89"/>
        <v>-0.13707931667658824</v>
      </c>
    </row>
    <row r="5071" spans="13:15" x14ac:dyDescent="0.25">
      <c r="M5071" s="20">
        <v>5070</v>
      </c>
      <c r="N5071" s="16">
        <v>136.3790812390624</v>
      </c>
      <c r="O5071" s="41">
        <f t="shared" si="89"/>
        <v>-0.1166663502646329</v>
      </c>
    </row>
    <row r="5072" spans="13:15" x14ac:dyDescent="0.25">
      <c r="M5072" s="20">
        <v>5071</v>
      </c>
      <c r="N5072" s="16">
        <v>223.54740095238773</v>
      </c>
      <c r="O5072" s="41">
        <f t="shared" si="89"/>
        <v>0.4479269091568614</v>
      </c>
    </row>
    <row r="5073" spans="13:15" x14ac:dyDescent="0.25">
      <c r="M5073" s="20">
        <v>5072</v>
      </c>
      <c r="N5073" s="16">
        <v>126.28702267736067</v>
      </c>
      <c r="O5073" s="41">
        <f t="shared" si="89"/>
        <v>-0.18203308276977659</v>
      </c>
    </row>
    <row r="5074" spans="13:15" x14ac:dyDescent="0.25">
      <c r="M5074" s="20">
        <v>5073</v>
      </c>
      <c r="N5074" s="16">
        <v>149.30408152300816</v>
      </c>
      <c r="O5074" s="41">
        <f t="shared" si="89"/>
        <v>-3.295052251510322E-2</v>
      </c>
    </row>
    <row r="5075" spans="13:15" x14ac:dyDescent="0.25">
      <c r="M5075" s="20">
        <v>5074</v>
      </c>
      <c r="N5075" s="16">
        <v>190.99859255365263</v>
      </c>
      <c r="O5075" s="41">
        <f t="shared" si="89"/>
        <v>0.23710676389578089</v>
      </c>
    </row>
    <row r="5076" spans="13:15" x14ac:dyDescent="0.25">
      <c r="M5076" s="20">
        <v>5075</v>
      </c>
      <c r="N5076" s="16">
        <v>228.56303613443708</v>
      </c>
      <c r="O5076" s="41">
        <f t="shared" si="89"/>
        <v>0.48041341141841043</v>
      </c>
    </row>
    <row r="5077" spans="13:15" x14ac:dyDescent="0.25">
      <c r="M5077" s="20">
        <v>5076</v>
      </c>
      <c r="N5077" s="16">
        <v>153.9756123028649</v>
      </c>
      <c r="O5077" s="41">
        <f t="shared" si="89"/>
        <v>-2.6928004646923354E-3</v>
      </c>
    </row>
    <row r="5078" spans="13:15" x14ac:dyDescent="0.25">
      <c r="M5078" s="20">
        <v>5077</v>
      </c>
      <c r="N5078" s="16">
        <v>181.28667098679529</v>
      </c>
      <c r="O5078" s="41">
        <f t="shared" si="89"/>
        <v>0.17420219637961165</v>
      </c>
    </row>
    <row r="5079" spans="13:15" x14ac:dyDescent="0.25">
      <c r="M5079" s="20">
        <v>5078</v>
      </c>
      <c r="N5079" s="16">
        <v>131.81742210571323</v>
      </c>
      <c r="O5079" s="41">
        <f t="shared" si="89"/>
        <v>-0.14621242855245065</v>
      </c>
    </row>
    <row r="5080" spans="13:15" x14ac:dyDescent="0.25">
      <c r="M5080" s="20">
        <v>5079</v>
      </c>
      <c r="N5080" s="16">
        <v>168.53441308003391</v>
      </c>
      <c r="O5080" s="41">
        <f t="shared" si="89"/>
        <v>9.1605229038261182E-2</v>
      </c>
    </row>
    <row r="5081" spans="13:15" x14ac:dyDescent="0.25">
      <c r="M5081" s="20">
        <v>5080</v>
      </c>
      <c r="N5081" s="16">
        <v>198.52280491503819</v>
      </c>
      <c r="O5081" s="41">
        <f t="shared" si="89"/>
        <v>0.2858414371769129</v>
      </c>
    </row>
    <row r="5082" spans="13:15" x14ac:dyDescent="0.25">
      <c r="M5082" s="20">
        <v>5081</v>
      </c>
      <c r="N5082" s="16">
        <v>295.87334642942795</v>
      </c>
      <c r="O5082" s="41">
        <f t="shared" si="89"/>
        <v>0.91638542059678163</v>
      </c>
    </row>
    <row r="5083" spans="13:15" x14ac:dyDescent="0.25">
      <c r="M5083" s="20">
        <v>5082</v>
      </c>
      <c r="N5083" s="16">
        <v>127.86834562100233</v>
      </c>
      <c r="O5083" s="41">
        <f t="shared" si="89"/>
        <v>-0.17179078054478414</v>
      </c>
    </row>
    <row r="5084" spans="13:15" x14ac:dyDescent="0.25">
      <c r="M5084" s="20">
        <v>5083</v>
      </c>
      <c r="N5084" s="16">
        <v>166.66967354763128</v>
      </c>
      <c r="O5084" s="41">
        <f t="shared" si="89"/>
        <v>7.9527224391231499E-2</v>
      </c>
    </row>
    <row r="5085" spans="13:15" x14ac:dyDescent="0.25">
      <c r="M5085" s="20">
        <v>5084</v>
      </c>
      <c r="N5085" s="16">
        <v>115.06899682088024</v>
      </c>
      <c r="O5085" s="41">
        <f t="shared" si="89"/>
        <v>-0.25469275779178657</v>
      </c>
    </row>
    <row r="5086" spans="13:15" x14ac:dyDescent="0.25">
      <c r="M5086" s="20">
        <v>5085</v>
      </c>
      <c r="N5086" s="16">
        <v>290.87191859240846</v>
      </c>
      <c r="O5086" s="41">
        <f t="shared" si="89"/>
        <v>0.88399093996952027</v>
      </c>
    </row>
    <row r="5087" spans="13:15" x14ac:dyDescent="0.25">
      <c r="M5087" s="20">
        <v>5086</v>
      </c>
      <c r="N5087" s="16">
        <v>159.07204000048588</v>
      </c>
      <c r="O5087" s="41">
        <f t="shared" si="89"/>
        <v>3.0316998676427787E-2</v>
      </c>
    </row>
    <row r="5088" spans="13:15" x14ac:dyDescent="0.25">
      <c r="M5088" s="20">
        <v>5087</v>
      </c>
      <c r="N5088" s="16">
        <v>348.44878288738084</v>
      </c>
      <c r="O5088" s="41">
        <f t="shared" si="89"/>
        <v>1.2569189668774214</v>
      </c>
    </row>
    <row r="5089" spans="13:15" x14ac:dyDescent="0.25">
      <c r="M5089" s="20">
        <v>5088</v>
      </c>
      <c r="N5089" s="16">
        <v>141.53332951984459</v>
      </c>
      <c r="O5089" s="41">
        <f t="shared" si="89"/>
        <v>-8.3282044518177334E-2</v>
      </c>
    </row>
    <row r="5090" spans="13:15" x14ac:dyDescent="0.25">
      <c r="M5090" s="20">
        <v>5089</v>
      </c>
      <c r="N5090" s="16">
        <v>109.96878969431849</v>
      </c>
      <c r="O5090" s="41">
        <f t="shared" si="89"/>
        <v>-0.28772703646986963</v>
      </c>
    </row>
    <row r="5091" spans="13:15" x14ac:dyDescent="0.25">
      <c r="M5091" s="20">
        <v>5090</v>
      </c>
      <c r="N5091" s="16">
        <v>90.773575814232288</v>
      </c>
      <c r="O5091" s="41">
        <f t="shared" si="89"/>
        <v>-0.41205532919700205</v>
      </c>
    </row>
    <row r="5092" spans="13:15" x14ac:dyDescent="0.25">
      <c r="M5092" s="20">
        <v>5091</v>
      </c>
      <c r="N5092" s="16">
        <v>175.51146910931161</v>
      </c>
      <c r="O5092" s="41">
        <f t="shared" si="89"/>
        <v>0.13679594531788331</v>
      </c>
    </row>
    <row r="5093" spans="13:15" x14ac:dyDescent="0.25">
      <c r="M5093" s="20">
        <v>5092</v>
      </c>
      <c r="N5093" s="16">
        <v>108.07064343257616</v>
      </c>
      <c r="O5093" s="41">
        <f t="shared" si="89"/>
        <v>-0.30002141805598159</v>
      </c>
    </row>
    <row r="5094" spans="13:15" x14ac:dyDescent="0.25">
      <c r="M5094" s="20">
        <v>5093</v>
      </c>
      <c r="N5094" s="16">
        <v>365.21245826514757</v>
      </c>
      <c r="O5094" s="41">
        <f t="shared" si="89"/>
        <v>1.3654980716776981</v>
      </c>
    </row>
    <row r="5095" spans="13:15" x14ac:dyDescent="0.25">
      <c r="M5095" s="20">
        <v>5094</v>
      </c>
      <c r="N5095" s="16">
        <v>171.29530678738126</v>
      </c>
      <c r="O5095" s="41">
        <f t="shared" si="89"/>
        <v>0.10948766594049797</v>
      </c>
    </row>
    <row r="5096" spans="13:15" x14ac:dyDescent="0.25">
      <c r="M5096" s="20">
        <v>5095</v>
      </c>
      <c r="N5096" s="16">
        <v>165.87438543371312</v>
      </c>
      <c r="O5096" s="41">
        <f t="shared" si="89"/>
        <v>7.4376106302768585E-2</v>
      </c>
    </row>
    <row r="5097" spans="13:15" x14ac:dyDescent="0.25">
      <c r="M5097" s="20">
        <v>5096</v>
      </c>
      <c r="N5097" s="16">
        <v>147.08771593950152</v>
      </c>
      <c r="O5097" s="41">
        <f t="shared" si="89"/>
        <v>-4.7306025442967359E-2</v>
      </c>
    </row>
    <row r="5098" spans="13:15" x14ac:dyDescent="0.25">
      <c r="M5098" s="20">
        <v>5097</v>
      </c>
      <c r="N5098" s="16">
        <v>232.0778100190287</v>
      </c>
      <c r="O5098" s="41">
        <f t="shared" si="89"/>
        <v>0.50317876527813121</v>
      </c>
    </row>
    <row r="5099" spans="13:15" x14ac:dyDescent="0.25">
      <c r="M5099" s="20">
        <v>5098</v>
      </c>
      <c r="N5099" s="16">
        <v>168.04848825770679</v>
      </c>
      <c r="O5099" s="41">
        <f t="shared" si="89"/>
        <v>8.8457871372382701E-2</v>
      </c>
    </row>
    <row r="5100" spans="13:15" x14ac:dyDescent="0.25">
      <c r="M5100" s="20">
        <v>5099</v>
      </c>
      <c r="N5100" s="16">
        <v>166.05091209808623</v>
      </c>
      <c r="O5100" s="41">
        <f t="shared" si="89"/>
        <v>7.5519477715008776E-2</v>
      </c>
    </row>
    <row r="5101" spans="13:15" x14ac:dyDescent="0.25">
      <c r="M5101" s="20">
        <v>5100</v>
      </c>
      <c r="N5101" s="16">
        <v>221.97564107425737</v>
      </c>
      <c r="O5101" s="41">
        <f t="shared" si="89"/>
        <v>0.43774654735179275</v>
      </c>
    </row>
    <row r="5102" spans="13:15" x14ac:dyDescent="0.25">
      <c r="M5102" s="20">
        <v>5101</v>
      </c>
      <c r="N5102" s="16">
        <v>169.35267380097844</v>
      </c>
      <c r="O5102" s="41">
        <f t="shared" si="89"/>
        <v>9.6905141770478709E-2</v>
      </c>
    </row>
    <row r="5103" spans="13:15" x14ac:dyDescent="0.25">
      <c r="M5103" s="20">
        <v>5102</v>
      </c>
      <c r="N5103" s="16">
        <v>92.508881678986313</v>
      </c>
      <c r="O5103" s="41">
        <f t="shared" si="89"/>
        <v>-0.40081567243297545</v>
      </c>
    </row>
    <row r="5104" spans="13:15" x14ac:dyDescent="0.25">
      <c r="M5104" s="20">
        <v>5103</v>
      </c>
      <c r="N5104" s="16">
        <v>145.35358903840427</v>
      </c>
      <c r="O5104" s="41">
        <f t="shared" si="89"/>
        <v>-5.8538046004576461E-2</v>
      </c>
    </row>
    <row r="5105" spans="13:15" x14ac:dyDescent="0.25">
      <c r="M5105" s="20">
        <v>5104</v>
      </c>
      <c r="N5105" s="16">
        <v>173.79370944934234</v>
      </c>
      <c r="O5105" s="41">
        <f t="shared" si="89"/>
        <v>0.12566993613800759</v>
      </c>
    </row>
    <row r="5106" spans="13:15" x14ac:dyDescent="0.25">
      <c r="M5106" s="20">
        <v>5105</v>
      </c>
      <c r="N5106" s="16">
        <v>164.51461076659024</v>
      </c>
      <c r="O5106" s="41">
        <f t="shared" si="89"/>
        <v>6.5568782565033068E-2</v>
      </c>
    </row>
    <row r="5107" spans="13:15" x14ac:dyDescent="0.25">
      <c r="M5107" s="20">
        <v>5106</v>
      </c>
      <c r="N5107" s="16">
        <v>188.50191884617965</v>
      </c>
      <c r="O5107" s="41">
        <f t="shared" si="89"/>
        <v>0.22093569221687326</v>
      </c>
    </row>
    <row r="5108" spans="13:15" x14ac:dyDescent="0.25">
      <c r="M5108" s="20">
        <v>5107</v>
      </c>
      <c r="N5108" s="16">
        <v>77.731402554566515</v>
      </c>
      <c r="O5108" s="41">
        <f t="shared" si="89"/>
        <v>-0.49653009175788809</v>
      </c>
    </row>
    <row r="5109" spans="13:15" x14ac:dyDescent="0.25">
      <c r="M5109" s="20">
        <v>5108</v>
      </c>
      <c r="N5109" s="16">
        <v>271.91728340837057</v>
      </c>
      <c r="O5109" s="41">
        <f t="shared" si="89"/>
        <v>0.76122088664170184</v>
      </c>
    </row>
    <row r="5110" spans="13:15" x14ac:dyDescent="0.25">
      <c r="M5110" s="20">
        <v>5109</v>
      </c>
      <c r="N5110" s="16">
        <v>190.1669782211917</v>
      </c>
      <c r="O5110" s="41">
        <f t="shared" si="89"/>
        <v>0.23172035920093426</v>
      </c>
    </row>
    <row r="5111" spans="13:15" x14ac:dyDescent="0.25">
      <c r="M5111" s="20">
        <v>5110</v>
      </c>
      <c r="N5111" s="16">
        <v>170.29386030642337</v>
      </c>
      <c r="O5111" s="41">
        <f t="shared" si="89"/>
        <v>0.10300125052398323</v>
      </c>
    </row>
    <row r="5112" spans="13:15" x14ac:dyDescent="0.25">
      <c r="M5112" s="20">
        <v>5111</v>
      </c>
      <c r="N5112" s="16">
        <v>256.50598244014395</v>
      </c>
      <c r="O5112" s="41">
        <f t="shared" si="89"/>
        <v>0.66140117376674357</v>
      </c>
    </row>
    <row r="5113" spans="13:15" x14ac:dyDescent="0.25">
      <c r="M5113" s="20">
        <v>5112</v>
      </c>
      <c r="N5113" s="16">
        <v>230.90605307219633</v>
      </c>
      <c r="O5113" s="41">
        <f t="shared" si="89"/>
        <v>0.49558924105605606</v>
      </c>
    </row>
    <row r="5114" spans="13:15" x14ac:dyDescent="0.25">
      <c r="M5114" s="20">
        <v>5113</v>
      </c>
      <c r="N5114" s="16">
        <v>299.48112926684422</v>
      </c>
      <c r="O5114" s="41">
        <f t="shared" si="89"/>
        <v>0.93975319776812927</v>
      </c>
    </row>
    <row r="5115" spans="13:15" x14ac:dyDescent="0.25">
      <c r="M5115" s="20">
        <v>5114</v>
      </c>
      <c r="N5115" s="16">
        <v>175.25183280010236</v>
      </c>
      <c r="O5115" s="41">
        <f t="shared" si="89"/>
        <v>0.13511426887209765</v>
      </c>
    </row>
    <row r="5116" spans="13:15" x14ac:dyDescent="0.25">
      <c r="M5116" s="20">
        <v>5115</v>
      </c>
      <c r="N5116" s="16">
        <v>248.67092703887536</v>
      </c>
      <c r="O5116" s="41">
        <f t="shared" si="89"/>
        <v>0.61065315566454315</v>
      </c>
    </row>
    <row r="5117" spans="13:15" x14ac:dyDescent="0.25">
      <c r="M5117" s="20">
        <v>5116</v>
      </c>
      <c r="N5117" s="16">
        <v>169.3074270126632</v>
      </c>
      <c r="O5117" s="41">
        <f t="shared" si="89"/>
        <v>9.6612076218942633E-2</v>
      </c>
    </row>
    <row r="5118" spans="13:15" x14ac:dyDescent="0.25">
      <c r="M5118" s="20">
        <v>5117</v>
      </c>
      <c r="N5118" s="16">
        <v>135.69099486604284</v>
      </c>
      <c r="O5118" s="41">
        <f t="shared" si="89"/>
        <v>-0.12112311769326145</v>
      </c>
    </row>
    <row r="5119" spans="13:15" x14ac:dyDescent="0.25">
      <c r="M5119" s="20">
        <v>5118</v>
      </c>
      <c r="N5119" s="16">
        <v>107.77042732287779</v>
      </c>
      <c r="O5119" s="41">
        <f t="shared" si="89"/>
        <v>-0.30196593175617548</v>
      </c>
    </row>
    <row r="5120" spans="13:15" x14ac:dyDescent="0.25">
      <c r="M5120" s="20">
        <v>5119</v>
      </c>
      <c r="N5120" s="16">
        <v>312.56831710152346</v>
      </c>
      <c r="O5120" s="41">
        <f t="shared" si="89"/>
        <v>1.0245195218241996</v>
      </c>
    </row>
    <row r="5121" spans="13:15" x14ac:dyDescent="0.25">
      <c r="M5121" s="20">
        <v>5120</v>
      </c>
      <c r="N5121" s="16">
        <v>130.90470163858191</v>
      </c>
      <c r="O5121" s="41">
        <f t="shared" si="89"/>
        <v>-0.15212416145235197</v>
      </c>
    </row>
    <row r="5122" spans="13:15" x14ac:dyDescent="0.25">
      <c r="M5122" s="20">
        <v>5121</v>
      </c>
      <c r="N5122" s="16">
        <v>172.37794191694692</v>
      </c>
      <c r="O5122" s="41">
        <f t="shared" si="89"/>
        <v>0.11649994400867603</v>
      </c>
    </row>
    <row r="5123" spans="13:15" x14ac:dyDescent="0.25">
      <c r="M5123" s="20">
        <v>5122</v>
      </c>
      <c r="N5123" s="16">
        <v>112.50425670520319</v>
      </c>
      <c r="O5123" s="41">
        <f t="shared" ref="O5123:O5186" si="90">N5123/$B$2-1</f>
        <v>-0.27130469876118224</v>
      </c>
    </row>
    <row r="5124" spans="13:15" x14ac:dyDescent="0.25">
      <c r="M5124" s="20">
        <v>5123</v>
      </c>
      <c r="N5124" s="16">
        <v>172.76861186656032</v>
      </c>
      <c r="O5124" s="41">
        <f t="shared" si="90"/>
        <v>0.11903033143538866</v>
      </c>
    </row>
    <row r="5125" spans="13:15" x14ac:dyDescent="0.25">
      <c r="M5125" s="20">
        <v>5124</v>
      </c>
      <c r="N5125" s="16">
        <v>247.22408588865324</v>
      </c>
      <c r="O5125" s="41">
        <f t="shared" si="90"/>
        <v>0.60128189826787026</v>
      </c>
    </row>
    <row r="5126" spans="13:15" x14ac:dyDescent="0.25">
      <c r="M5126" s="20">
        <v>5125</v>
      </c>
      <c r="N5126" s="16">
        <v>224.64906908471494</v>
      </c>
      <c r="O5126" s="41">
        <f t="shared" si="90"/>
        <v>0.45506246486881041</v>
      </c>
    </row>
    <row r="5127" spans="13:15" x14ac:dyDescent="0.25">
      <c r="M5127" s="20">
        <v>5126</v>
      </c>
      <c r="N5127" s="16">
        <v>195.8739977510063</v>
      </c>
      <c r="O5127" s="41">
        <f t="shared" si="90"/>
        <v>0.2686849900268693</v>
      </c>
    </row>
    <row r="5128" spans="13:15" x14ac:dyDescent="0.25">
      <c r="M5128" s="20">
        <v>5127</v>
      </c>
      <c r="N5128" s="16">
        <v>232.41978286108213</v>
      </c>
      <c r="O5128" s="41">
        <f t="shared" si="90"/>
        <v>0.50539373927514708</v>
      </c>
    </row>
    <row r="5129" spans="13:15" x14ac:dyDescent="0.25">
      <c r="M5129" s="20">
        <v>5128</v>
      </c>
      <c r="N5129" s="16">
        <v>90.840802397858681</v>
      </c>
      <c r="O5129" s="41">
        <f t="shared" si="90"/>
        <v>-0.41161989948934885</v>
      </c>
    </row>
    <row r="5130" spans="13:15" x14ac:dyDescent="0.25">
      <c r="M5130" s="20">
        <v>5129</v>
      </c>
      <c r="N5130" s="16">
        <v>81.30257924120518</v>
      </c>
      <c r="O5130" s="41">
        <f t="shared" si="90"/>
        <v>-0.47339941432702382</v>
      </c>
    </row>
    <row r="5131" spans="13:15" x14ac:dyDescent="0.25">
      <c r="M5131" s="20">
        <v>5130</v>
      </c>
      <c r="N5131" s="16">
        <v>302.55284096907167</v>
      </c>
      <c r="O5131" s="41">
        <f t="shared" si="90"/>
        <v>0.95964881727378581</v>
      </c>
    </row>
    <row r="5132" spans="13:15" x14ac:dyDescent="0.25">
      <c r="M5132" s="20">
        <v>5131</v>
      </c>
      <c r="N5132" s="16">
        <v>97.272936896956665</v>
      </c>
      <c r="O5132" s="41">
        <f t="shared" si="90"/>
        <v>-0.36995866529524724</v>
      </c>
    </row>
    <row r="5133" spans="13:15" x14ac:dyDescent="0.25">
      <c r="M5133" s="20">
        <v>5132</v>
      </c>
      <c r="N5133" s="16">
        <v>131.87943769407673</v>
      </c>
      <c r="O5133" s="41">
        <f t="shared" si="90"/>
        <v>-0.14581075070338534</v>
      </c>
    </row>
    <row r="5134" spans="13:15" x14ac:dyDescent="0.25">
      <c r="M5134" s="20">
        <v>5133</v>
      </c>
      <c r="N5134" s="16">
        <v>146.72286697984404</v>
      </c>
      <c r="O5134" s="41">
        <f t="shared" si="90"/>
        <v>-4.9669169117263379E-2</v>
      </c>
    </row>
    <row r="5135" spans="13:15" x14ac:dyDescent="0.25">
      <c r="M5135" s="20">
        <v>5134</v>
      </c>
      <c r="N5135" s="16">
        <v>193.59388908775082</v>
      </c>
      <c r="O5135" s="41">
        <f t="shared" si="90"/>
        <v>0.25391662020792238</v>
      </c>
    </row>
    <row r="5136" spans="13:15" x14ac:dyDescent="0.25">
      <c r="M5136" s="20">
        <v>5135</v>
      </c>
      <c r="N5136" s="16">
        <v>198.06751289542936</v>
      </c>
      <c r="O5136" s="41">
        <f t="shared" si="90"/>
        <v>0.28289248959842417</v>
      </c>
    </row>
    <row r="5137" spans="13:15" x14ac:dyDescent="0.25">
      <c r="M5137" s="20">
        <v>5136</v>
      </c>
      <c r="N5137" s="16">
        <v>134.40927367916711</v>
      </c>
      <c r="O5137" s="41">
        <f t="shared" si="90"/>
        <v>-0.12942488541056585</v>
      </c>
    </row>
    <row r="5138" spans="13:15" x14ac:dyDescent="0.25">
      <c r="M5138" s="20">
        <v>5137</v>
      </c>
      <c r="N5138" s="16">
        <v>151.34587691639928</v>
      </c>
      <c r="O5138" s="41">
        <f t="shared" si="90"/>
        <v>-1.9725718824752159E-2</v>
      </c>
    </row>
    <row r="5139" spans="13:15" x14ac:dyDescent="0.25">
      <c r="M5139" s="20">
        <v>5138</v>
      </c>
      <c r="N5139" s="16">
        <v>303.73548001504656</v>
      </c>
      <c r="O5139" s="41">
        <f t="shared" si="90"/>
        <v>0.9673088253579385</v>
      </c>
    </row>
    <row r="5140" spans="13:15" x14ac:dyDescent="0.25">
      <c r="M5140" s="20">
        <v>5139</v>
      </c>
      <c r="N5140" s="16">
        <v>158.82554282150249</v>
      </c>
      <c r="O5140" s="41">
        <f t="shared" si="90"/>
        <v>2.8720424987980886E-2</v>
      </c>
    </row>
    <row r="5141" spans="13:15" x14ac:dyDescent="0.25">
      <c r="M5141" s="20">
        <v>5140</v>
      </c>
      <c r="N5141" s="16">
        <v>232.87792141954205</v>
      </c>
      <c r="O5141" s="41">
        <f t="shared" si="90"/>
        <v>0.50836112401811584</v>
      </c>
    </row>
    <row r="5142" spans="13:15" x14ac:dyDescent="0.25">
      <c r="M5142" s="20">
        <v>5141</v>
      </c>
      <c r="N5142" s="16">
        <v>135.87713754901947</v>
      </c>
      <c r="O5142" s="41">
        <f t="shared" si="90"/>
        <v>-0.11991746288145755</v>
      </c>
    </row>
    <row r="5143" spans="13:15" x14ac:dyDescent="0.25">
      <c r="M5143" s="20">
        <v>5142</v>
      </c>
      <c r="N5143" s="16">
        <v>131.84865417522491</v>
      </c>
      <c r="O5143" s="41">
        <f t="shared" si="90"/>
        <v>-0.14601013698617904</v>
      </c>
    </row>
    <row r="5144" spans="13:15" x14ac:dyDescent="0.25">
      <c r="M5144" s="20">
        <v>5143</v>
      </c>
      <c r="N5144" s="16">
        <v>141.14076944545877</v>
      </c>
      <c r="O5144" s="41">
        <f t="shared" si="90"/>
        <v>-8.5824674370916676E-2</v>
      </c>
    </row>
    <row r="5145" spans="13:15" x14ac:dyDescent="0.25">
      <c r="M5145" s="20">
        <v>5144</v>
      </c>
      <c r="N5145" s="16">
        <v>172.98620337751618</v>
      </c>
      <c r="O5145" s="41">
        <f t="shared" si="90"/>
        <v>0.12043968176813613</v>
      </c>
    </row>
    <row r="5146" spans="13:15" x14ac:dyDescent="0.25">
      <c r="M5146" s="20">
        <v>5145</v>
      </c>
      <c r="N5146" s="16">
        <v>166.17742969311874</v>
      </c>
      <c r="O5146" s="41">
        <f t="shared" si="90"/>
        <v>7.6338938060102945E-2</v>
      </c>
    </row>
    <row r="5147" spans="13:15" x14ac:dyDescent="0.25">
      <c r="M5147" s="20">
        <v>5146</v>
      </c>
      <c r="N5147" s="16">
        <v>292.91360723690752</v>
      </c>
      <c r="O5147" s="41">
        <f t="shared" si="90"/>
        <v>0.89721505224233455</v>
      </c>
    </row>
    <row r="5148" spans="13:15" x14ac:dyDescent="0.25">
      <c r="M5148" s="20">
        <v>5147</v>
      </c>
      <c r="N5148" s="16">
        <v>195.86172267252863</v>
      </c>
      <c r="O5148" s="41">
        <f t="shared" si="90"/>
        <v>0.2686054837728753</v>
      </c>
    </row>
    <row r="5149" spans="13:15" x14ac:dyDescent="0.25">
      <c r="M5149" s="20">
        <v>5148</v>
      </c>
      <c r="N5149" s="16">
        <v>150.62040742984135</v>
      </c>
      <c r="O5149" s="41">
        <f t="shared" si="90"/>
        <v>-2.4424618417788202E-2</v>
      </c>
    </row>
    <row r="5150" spans="13:15" x14ac:dyDescent="0.25">
      <c r="M5150" s="20">
        <v>5149</v>
      </c>
      <c r="N5150" s="16">
        <v>149.23965138134238</v>
      </c>
      <c r="O5150" s="41">
        <f t="shared" si="90"/>
        <v>-3.3367839538165023E-2</v>
      </c>
    </row>
    <row r="5151" spans="13:15" x14ac:dyDescent="0.25">
      <c r="M5151" s="20">
        <v>5150</v>
      </c>
      <c r="N5151" s="16">
        <v>171.95302541028497</v>
      </c>
      <c r="O5151" s="41">
        <f t="shared" si="90"/>
        <v>0.11374774003976551</v>
      </c>
    </row>
    <row r="5152" spans="13:15" x14ac:dyDescent="0.25">
      <c r="M5152" s="20">
        <v>5151</v>
      </c>
      <c r="N5152" s="16">
        <v>97.140188732440521</v>
      </c>
      <c r="O5152" s="41">
        <f t="shared" si="90"/>
        <v>-0.37081848132855932</v>
      </c>
    </row>
    <row r="5153" spans="13:15" x14ac:dyDescent="0.25">
      <c r="M5153" s="20">
        <v>5152</v>
      </c>
      <c r="N5153" s="16">
        <v>294.41362302457645</v>
      </c>
      <c r="O5153" s="41">
        <f t="shared" si="90"/>
        <v>0.90693072423795096</v>
      </c>
    </row>
    <row r="5154" spans="13:15" x14ac:dyDescent="0.25">
      <c r="M5154" s="20">
        <v>5153</v>
      </c>
      <c r="N5154" s="16">
        <v>117.68480224539961</v>
      </c>
      <c r="O5154" s="41">
        <f t="shared" si="90"/>
        <v>-0.23775006444288571</v>
      </c>
    </row>
    <row r="5155" spans="13:15" x14ac:dyDescent="0.25">
      <c r="M5155" s="20">
        <v>5154</v>
      </c>
      <c r="N5155" s="16">
        <v>212.83971895651015</v>
      </c>
      <c r="O5155" s="41">
        <f t="shared" si="90"/>
        <v>0.37857275504693422</v>
      </c>
    </row>
    <row r="5156" spans="13:15" x14ac:dyDescent="0.25">
      <c r="M5156" s="20">
        <v>5155</v>
      </c>
      <c r="N5156" s="16">
        <v>130.46115687724426</v>
      </c>
      <c r="O5156" s="41">
        <f t="shared" si="90"/>
        <v>-0.15499702149286354</v>
      </c>
    </row>
    <row r="5157" spans="13:15" x14ac:dyDescent="0.25">
      <c r="M5157" s="20">
        <v>5156</v>
      </c>
      <c r="N5157" s="16">
        <v>129.34436948659982</v>
      </c>
      <c r="O5157" s="41">
        <f t="shared" si="90"/>
        <v>-0.1622305053438593</v>
      </c>
    </row>
    <row r="5158" spans="13:15" x14ac:dyDescent="0.25">
      <c r="M5158" s="20">
        <v>5157</v>
      </c>
      <c r="N5158" s="16">
        <v>124.3172258628244</v>
      </c>
      <c r="O5158" s="41">
        <f t="shared" si="90"/>
        <v>-0.19479154831751955</v>
      </c>
    </row>
    <row r="5159" spans="13:15" x14ac:dyDescent="0.25">
      <c r="M5159" s="20">
        <v>5158</v>
      </c>
      <c r="N5159" s="16">
        <v>168.4372092078203</v>
      </c>
      <c r="O5159" s="41">
        <f t="shared" si="90"/>
        <v>9.0975635038721414E-2</v>
      </c>
    </row>
    <row r="5160" spans="13:15" x14ac:dyDescent="0.25">
      <c r="M5160" s="20">
        <v>5159</v>
      </c>
      <c r="N5160" s="16">
        <v>331.76673074598426</v>
      </c>
      <c r="O5160" s="41">
        <f t="shared" si="90"/>
        <v>1.1488685395739502</v>
      </c>
    </row>
    <row r="5161" spans="13:15" x14ac:dyDescent="0.25">
      <c r="M5161" s="20">
        <v>5160</v>
      </c>
      <c r="N5161" s="16">
        <v>166.11042046032256</v>
      </c>
      <c r="O5161" s="41">
        <f t="shared" si="90"/>
        <v>7.5904916143882062E-2</v>
      </c>
    </row>
    <row r="5162" spans="13:15" x14ac:dyDescent="0.25">
      <c r="M5162" s="20">
        <v>5161</v>
      </c>
      <c r="N5162" s="16">
        <v>152.25546802285905</v>
      </c>
      <c r="O5162" s="41">
        <f t="shared" si="90"/>
        <v>-1.3834254939411039E-2</v>
      </c>
    </row>
    <row r="5163" spans="13:15" x14ac:dyDescent="0.25">
      <c r="M5163" s="20">
        <v>5162</v>
      </c>
      <c r="N5163" s="16">
        <v>216.40418418293669</v>
      </c>
      <c r="O5163" s="41">
        <f t="shared" si="90"/>
        <v>0.4016599620379746</v>
      </c>
    </row>
    <row r="5164" spans="13:15" x14ac:dyDescent="0.25">
      <c r="M5164" s="20">
        <v>5163</v>
      </c>
      <c r="N5164" s="16">
        <v>115.11560159406997</v>
      </c>
      <c r="O5164" s="41">
        <f t="shared" si="90"/>
        <v>-0.25439089650908286</v>
      </c>
    </row>
    <row r="5165" spans="13:15" x14ac:dyDescent="0.25">
      <c r="M5165" s="20">
        <v>5164</v>
      </c>
      <c r="N5165" s="16">
        <v>144.1772569402689</v>
      </c>
      <c r="O5165" s="41">
        <f t="shared" si="90"/>
        <v>-6.6157203694349409E-2</v>
      </c>
    </row>
    <row r="5166" spans="13:15" x14ac:dyDescent="0.25">
      <c r="M5166" s="20">
        <v>5165</v>
      </c>
      <c r="N5166" s="16">
        <v>201.95224573838456</v>
      </c>
      <c r="O5166" s="41">
        <f t="shared" si="90"/>
        <v>0.3080540848316351</v>
      </c>
    </row>
    <row r="5167" spans="13:15" x14ac:dyDescent="0.25">
      <c r="M5167" s="20">
        <v>5166</v>
      </c>
      <c r="N5167" s="16">
        <v>464.77944242292563</v>
      </c>
      <c r="O5167" s="41">
        <f t="shared" si="90"/>
        <v>2.0103980571458671</v>
      </c>
    </row>
    <row r="5168" spans="13:15" x14ac:dyDescent="0.25">
      <c r="M5168" s="20">
        <v>5167</v>
      </c>
      <c r="N5168" s="16">
        <v>130.81099523444036</v>
      </c>
      <c r="O5168" s="41">
        <f t="shared" si="90"/>
        <v>-0.15273110218858432</v>
      </c>
    </row>
    <row r="5169" spans="13:15" x14ac:dyDescent="0.25">
      <c r="M5169" s="20">
        <v>5168</v>
      </c>
      <c r="N5169" s="16">
        <v>127.70922056197772</v>
      </c>
      <c r="O5169" s="41">
        <f t="shared" si="90"/>
        <v>-0.17282144095014484</v>
      </c>
    </row>
    <row r="5170" spans="13:15" x14ac:dyDescent="0.25">
      <c r="M5170" s="20">
        <v>5169</v>
      </c>
      <c r="N5170" s="16">
        <v>119.59286166685879</v>
      </c>
      <c r="O5170" s="41">
        <f t="shared" si="90"/>
        <v>-0.22539147486040412</v>
      </c>
    </row>
    <row r="5171" spans="13:15" x14ac:dyDescent="0.25">
      <c r="M5171" s="20">
        <v>5170</v>
      </c>
      <c r="N5171" s="16">
        <v>178.66674166922363</v>
      </c>
      <c r="O5171" s="41">
        <f t="shared" si="90"/>
        <v>0.15723279238368271</v>
      </c>
    </row>
    <row r="5172" spans="13:15" x14ac:dyDescent="0.25">
      <c r="M5172" s="20">
        <v>5171</v>
      </c>
      <c r="N5172" s="16">
        <v>181.22312351999327</v>
      </c>
      <c r="O5172" s="41">
        <f t="shared" si="90"/>
        <v>0.1737905964826798</v>
      </c>
    </row>
    <row r="5173" spans="13:15" x14ac:dyDescent="0.25">
      <c r="M5173" s="20">
        <v>5172</v>
      </c>
      <c r="N5173" s="16">
        <v>198.4510334911524</v>
      </c>
      <c r="O5173" s="41">
        <f t="shared" si="90"/>
        <v>0.28537657032760033</v>
      </c>
    </row>
    <row r="5174" spans="13:15" x14ac:dyDescent="0.25">
      <c r="M5174" s="20">
        <v>5173</v>
      </c>
      <c r="N5174" s="16">
        <v>245.61967895428742</v>
      </c>
      <c r="O5174" s="41">
        <f t="shared" si="90"/>
        <v>0.59089007996173426</v>
      </c>
    </row>
    <row r="5175" spans="13:15" x14ac:dyDescent="0.25">
      <c r="M5175" s="20">
        <v>5174</v>
      </c>
      <c r="N5175" s="16">
        <v>179.15874067700443</v>
      </c>
      <c r="O5175" s="41">
        <f t="shared" si="90"/>
        <v>0.16041949283114643</v>
      </c>
    </row>
    <row r="5176" spans="13:15" x14ac:dyDescent="0.25">
      <c r="M5176" s="20">
        <v>5175</v>
      </c>
      <c r="N5176" s="16">
        <v>239.94925416469181</v>
      </c>
      <c r="O5176" s="41">
        <f t="shared" si="90"/>
        <v>0.55416247496956395</v>
      </c>
    </row>
    <row r="5177" spans="13:15" x14ac:dyDescent="0.25">
      <c r="M5177" s="20">
        <v>5176</v>
      </c>
      <c r="N5177" s="16">
        <v>210.70067788070509</v>
      </c>
      <c r="O5177" s="41">
        <f t="shared" si="90"/>
        <v>0.36471808655043203</v>
      </c>
    </row>
    <row r="5178" spans="13:15" x14ac:dyDescent="0.25">
      <c r="M5178" s="20">
        <v>5177</v>
      </c>
      <c r="N5178" s="16">
        <v>303.89607238875345</v>
      </c>
      <c r="O5178" s="41">
        <f t="shared" si="90"/>
        <v>0.96834898962871496</v>
      </c>
    </row>
    <row r="5179" spans="13:15" x14ac:dyDescent="0.25">
      <c r="M5179" s="20">
        <v>5178</v>
      </c>
      <c r="N5179" s="16">
        <v>156.33318416168368</v>
      </c>
      <c r="O5179" s="41">
        <f t="shared" si="90"/>
        <v>1.2577302073344843E-2</v>
      </c>
    </row>
    <row r="5180" spans="13:15" x14ac:dyDescent="0.25">
      <c r="M5180" s="20">
        <v>5179</v>
      </c>
      <c r="N5180" s="16">
        <v>157.94960863717722</v>
      </c>
      <c r="O5180" s="41">
        <f t="shared" si="90"/>
        <v>2.3046958552085828E-2</v>
      </c>
    </row>
    <row r="5181" spans="13:15" x14ac:dyDescent="0.25">
      <c r="M5181" s="20">
        <v>5180</v>
      </c>
      <c r="N5181" s="16">
        <v>261.08547207785159</v>
      </c>
      <c r="O5181" s="41">
        <f t="shared" si="90"/>
        <v>0.69106274106026877</v>
      </c>
    </row>
    <row r="5182" spans="13:15" x14ac:dyDescent="0.25">
      <c r="M5182" s="20">
        <v>5181</v>
      </c>
      <c r="N5182" s="16">
        <v>245.25313384641368</v>
      </c>
      <c r="O5182" s="41">
        <f t="shared" si="90"/>
        <v>0.58851595025658399</v>
      </c>
    </row>
    <row r="5183" spans="13:15" x14ac:dyDescent="0.25">
      <c r="M5183" s="20">
        <v>5182</v>
      </c>
      <c r="N5183" s="16">
        <v>108.97184938306538</v>
      </c>
      <c r="O5183" s="41">
        <f t="shared" si="90"/>
        <v>-0.29418426521570529</v>
      </c>
    </row>
    <row r="5184" spans="13:15" x14ac:dyDescent="0.25">
      <c r="M5184" s="20">
        <v>5183</v>
      </c>
      <c r="N5184" s="16">
        <v>151.92814432082224</v>
      </c>
      <c r="O5184" s="41">
        <f t="shared" si="90"/>
        <v>-1.5954345775469947E-2</v>
      </c>
    </row>
    <row r="5185" spans="13:15" x14ac:dyDescent="0.25">
      <c r="M5185" s="20">
        <v>5184</v>
      </c>
      <c r="N5185" s="16">
        <v>206.92723697387194</v>
      </c>
      <c r="O5185" s="41">
        <f t="shared" si="90"/>
        <v>0.34027733436167962</v>
      </c>
    </row>
    <row r="5186" spans="13:15" x14ac:dyDescent="0.25">
      <c r="M5186" s="20">
        <v>5185</v>
      </c>
      <c r="N5186" s="16">
        <v>210.47301907160099</v>
      </c>
      <c r="O5186" s="41">
        <f t="shared" si="90"/>
        <v>0.36324352985952846</v>
      </c>
    </row>
    <row r="5187" spans="13:15" x14ac:dyDescent="0.25">
      <c r="M5187" s="20">
        <v>5186</v>
      </c>
      <c r="N5187" s="16">
        <v>189.00173701523752</v>
      </c>
      <c r="O5187" s="41">
        <f t="shared" ref="O5187:O5250" si="91">N5187/$B$2-1</f>
        <v>0.2241730377354576</v>
      </c>
    </row>
    <row r="5188" spans="13:15" x14ac:dyDescent="0.25">
      <c r="M5188" s="20">
        <v>5187</v>
      </c>
      <c r="N5188" s="16">
        <v>237.66814199472824</v>
      </c>
      <c r="O5188" s="41">
        <f t="shared" si="91"/>
        <v>0.5393876053910136</v>
      </c>
    </row>
    <row r="5189" spans="13:15" x14ac:dyDescent="0.25">
      <c r="M5189" s="20">
        <v>5188</v>
      </c>
      <c r="N5189" s="16">
        <v>210.3634522095912</v>
      </c>
      <c r="O5189" s="41">
        <f t="shared" si="91"/>
        <v>0.36253386020029765</v>
      </c>
    </row>
    <row r="5190" spans="13:15" x14ac:dyDescent="0.25">
      <c r="M5190" s="20">
        <v>5189</v>
      </c>
      <c r="N5190" s="16">
        <v>201.31011461108162</v>
      </c>
      <c r="O5190" s="41">
        <f t="shared" si="91"/>
        <v>0.30389497166606882</v>
      </c>
    </row>
    <row r="5191" spans="13:15" x14ac:dyDescent="0.25">
      <c r="M5191" s="20">
        <v>5190</v>
      </c>
      <c r="N5191" s="16">
        <v>126.76242881270279</v>
      </c>
      <c r="O5191" s="41">
        <f t="shared" si="91"/>
        <v>-0.17895385512853579</v>
      </c>
    </row>
    <row r="5192" spans="13:15" x14ac:dyDescent="0.25">
      <c r="M5192" s="20">
        <v>5191</v>
      </c>
      <c r="N5192" s="16">
        <v>212.44091303864494</v>
      </c>
      <c r="O5192" s="41">
        <f t="shared" si="91"/>
        <v>0.37598967057559629</v>
      </c>
    </row>
    <row r="5193" spans="13:15" x14ac:dyDescent="0.25">
      <c r="M5193" s="20">
        <v>5192</v>
      </c>
      <c r="N5193" s="16">
        <v>155.47673588505316</v>
      </c>
      <c r="O5193" s="41">
        <f t="shared" si="91"/>
        <v>7.0300467675294964E-3</v>
      </c>
    </row>
    <row r="5194" spans="13:15" x14ac:dyDescent="0.25">
      <c r="M5194" s="20">
        <v>5193</v>
      </c>
      <c r="N5194" s="16">
        <v>94.234210153972171</v>
      </c>
      <c r="O5194" s="41">
        <f t="shared" si="91"/>
        <v>-0.3896406396863471</v>
      </c>
    </row>
    <row r="5195" spans="13:15" x14ac:dyDescent="0.25">
      <c r="M5195" s="20">
        <v>5194</v>
      </c>
      <c r="N5195" s="16">
        <v>202.26513664360388</v>
      </c>
      <c r="O5195" s="41">
        <f t="shared" si="91"/>
        <v>0.310080693771696</v>
      </c>
    </row>
    <row r="5196" spans="13:15" x14ac:dyDescent="0.25">
      <c r="M5196" s="20">
        <v>5195</v>
      </c>
      <c r="N5196" s="16">
        <v>137.03125623073325</v>
      </c>
      <c r="O5196" s="41">
        <f t="shared" si="91"/>
        <v>-0.11244218252259552</v>
      </c>
    </row>
    <row r="5197" spans="13:15" x14ac:dyDescent="0.25">
      <c r="M5197" s="20">
        <v>5196</v>
      </c>
      <c r="N5197" s="16">
        <v>416.81117909600431</v>
      </c>
      <c r="O5197" s="41">
        <f t="shared" si="91"/>
        <v>1.6997053854320749</v>
      </c>
    </row>
    <row r="5198" spans="13:15" x14ac:dyDescent="0.25">
      <c r="M5198" s="20">
        <v>5197</v>
      </c>
      <c r="N5198" s="16">
        <v>235.57363884829968</v>
      </c>
      <c r="O5198" s="41">
        <f t="shared" si="91"/>
        <v>0.52582141113374492</v>
      </c>
    </row>
    <row r="5199" spans="13:15" x14ac:dyDescent="0.25">
      <c r="M5199" s="20">
        <v>5198</v>
      </c>
      <c r="N5199" s="16">
        <v>143.59792174909637</v>
      </c>
      <c r="O5199" s="41">
        <f t="shared" si="91"/>
        <v>-6.9909584662083968E-2</v>
      </c>
    </row>
    <row r="5200" spans="13:15" x14ac:dyDescent="0.25">
      <c r="M5200" s="20">
        <v>5199</v>
      </c>
      <c r="N5200" s="16">
        <v>380.49507569910628</v>
      </c>
      <c r="O5200" s="41">
        <f t="shared" si="91"/>
        <v>1.4644842953184352</v>
      </c>
    </row>
    <row r="5201" spans="13:15" x14ac:dyDescent="0.25">
      <c r="M5201" s="20">
        <v>5200</v>
      </c>
      <c r="N5201" s="16">
        <v>165.5585384987516</v>
      </c>
      <c r="O5201" s="41">
        <f t="shared" si="91"/>
        <v>7.2330351020635453E-2</v>
      </c>
    </row>
    <row r="5202" spans="13:15" x14ac:dyDescent="0.25">
      <c r="M5202" s="20">
        <v>5201</v>
      </c>
      <c r="N5202" s="16">
        <v>264.94383777808736</v>
      </c>
      <c r="O5202" s="41">
        <f t="shared" si="91"/>
        <v>0.71605355508422197</v>
      </c>
    </row>
    <row r="5203" spans="13:15" x14ac:dyDescent="0.25">
      <c r="M5203" s="20">
        <v>5202</v>
      </c>
      <c r="N5203" s="16">
        <v>179.94375163506379</v>
      </c>
      <c r="O5203" s="41">
        <f t="shared" si="91"/>
        <v>0.1655040453033052</v>
      </c>
    </row>
    <row r="5204" spans="13:15" x14ac:dyDescent="0.25">
      <c r="M5204" s="20">
        <v>5203</v>
      </c>
      <c r="N5204" s="16">
        <v>211.25623927113216</v>
      </c>
      <c r="O5204" s="41">
        <f t="shared" si="91"/>
        <v>0.36831648350544421</v>
      </c>
    </row>
    <row r="5205" spans="13:15" x14ac:dyDescent="0.25">
      <c r="M5205" s="20">
        <v>5204</v>
      </c>
      <c r="N5205" s="16">
        <v>176.18402033765892</v>
      </c>
      <c r="O5205" s="41">
        <f t="shared" si="91"/>
        <v>0.14115209089220837</v>
      </c>
    </row>
    <row r="5206" spans="13:15" x14ac:dyDescent="0.25">
      <c r="M5206" s="20">
        <v>5205</v>
      </c>
      <c r="N5206" s="16">
        <v>193.55539367623848</v>
      </c>
      <c r="O5206" s="41">
        <f t="shared" si="91"/>
        <v>0.25366728363782443</v>
      </c>
    </row>
    <row r="5207" spans="13:15" x14ac:dyDescent="0.25">
      <c r="M5207" s="20">
        <v>5206</v>
      </c>
      <c r="N5207" s="16">
        <v>329.7459137418108</v>
      </c>
      <c r="O5207" s="41">
        <f t="shared" si="91"/>
        <v>1.1357796138858913</v>
      </c>
    </row>
    <row r="5208" spans="13:15" x14ac:dyDescent="0.25">
      <c r="M5208" s="20">
        <v>5207</v>
      </c>
      <c r="N5208" s="16">
        <v>224.97233905231406</v>
      </c>
      <c r="O5208" s="41">
        <f t="shared" si="91"/>
        <v>0.45715629947844971</v>
      </c>
    </row>
    <row r="5209" spans="13:15" x14ac:dyDescent="0.25">
      <c r="M5209" s="20">
        <v>5208</v>
      </c>
      <c r="N5209" s="16">
        <v>167.73535391856817</v>
      </c>
      <c r="O5209" s="41">
        <f t="shared" si="91"/>
        <v>8.6429685699508596E-2</v>
      </c>
    </row>
    <row r="5210" spans="13:15" x14ac:dyDescent="0.25">
      <c r="M5210" s="20">
        <v>5209</v>
      </c>
      <c r="N5210" s="16">
        <v>277.32968657323556</v>
      </c>
      <c r="O5210" s="41">
        <f t="shared" si="91"/>
        <v>0.79627727357452449</v>
      </c>
    </row>
    <row r="5211" spans="13:15" x14ac:dyDescent="0.25">
      <c r="M5211" s="20">
        <v>5210</v>
      </c>
      <c r="N5211" s="16">
        <v>138.90384745594446</v>
      </c>
      <c r="O5211" s="41">
        <f t="shared" si="91"/>
        <v>-0.10031332209620292</v>
      </c>
    </row>
    <row r="5212" spans="13:15" x14ac:dyDescent="0.25">
      <c r="M5212" s="20">
        <v>5211</v>
      </c>
      <c r="N5212" s="16">
        <v>230.83027556232074</v>
      </c>
      <c r="O5212" s="41">
        <f t="shared" si="91"/>
        <v>0.49509842660153636</v>
      </c>
    </row>
    <row r="5213" spans="13:15" x14ac:dyDescent="0.25">
      <c r="M5213" s="20">
        <v>5212</v>
      </c>
      <c r="N5213" s="16">
        <v>155.38512701752973</v>
      </c>
      <c r="O5213" s="41">
        <f t="shared" si="91"/>
        <v>6.4366918734917178E-3</v>
      </c>
    </row>
    <row r="5214" spans="13:15" x14ac:dyDescent="0.25">
      <c r="M5214" s="20">
        <v>5213</v>
      </c>
      <c r="N5214" s="16">
        <v>222.40602337132444</v>
      </c>
      <c r="O5214" s="41">
        <f t="shared" si="91"/>
        <v>0.44053415349927327</v>
      </c>
    </row>
    <row r="5215" spans="13:15" x14ac:dyDescent="0.25">
      <c r="M5215" s="20">
        <v>5214</v>
      </c>
      <c r="N5215" s="16">
        <v>440.59684279137213</v>
      </c>
      <c r="O5215" s="41">
        <f t="shared" si="91"/>
        <v>1.8537662350324409</v>
      </c>
    </row>
    <row r="5216" spans="13:15" x14ac:dyDescent="0.25">
      <c r="M5216" s="20">
        <v>5215</v>
      </c>
      <c r="N5216" s="16">
        <v>184.01024640396727</v>
      </c>
      <c r="O5216" s="41">
        <f t="shared" si="91"/>
        <v>0.19184292098137679</v>
      </c>
    </row>
    <row r="5217" spans="13:15" x14ac:dyDescent="0.25">
      <c r="M5217" s="20">
        <v>5216</v>
      </c>
      <c r="N5217" s="16">
        <v>257.07665468045479</v>
      </c>
      <c r="O5217" s="41">
        <f t="shared" si="91"/>
        <v>0.6650974443989881</v>
      </c>
    </row>
    <row r="5218" spans="13:15" x14ac:dyDescent="0.25">
      <c r="M5218" s="20">
        <v>5217</v>
      </c>
      <c r="N5218" s="16">
        <v>100.79566100955293</v>
      </c>
      <c r="O5218" s="41">
        <f t="shared" si="91"/>
        <v>-0.34714181743911754</v>
      </c>
    </row>
    <row r="5219" spans="13:15" x14ac:dyDescent="0.25">
      <c r="M5219" s="20">
        <v>5218</v>
      </c>
      <c r="N5219" s="16">
        <v>197.66868808910513</v>
      </c>
      <c r="O5219" s="41">
        <f t="shared" si="91"/>
        <v>0.28030928278565903</v>
      </c>
    </row>
    <row r="5220" spans="13:15" x14ac:dyDescent="0.25">
      <c r="M5220" s="20">
        <v>5219</v>
      </c>
      <c r="N5220" s="16">
        <v>224.45670160718586</v>
      </c>
      <c r="O5220" s="41">
        <f t="shared" si="91"/>
        <v>0.45381649177328653</v>
      </c>
    </row>
    <row r="5221" spans="13:15" x14ac:dyDescent="0.25">
      <c r="M5221" s="20">
        <v>5220</v>
      </c>
      <c r="N5221" s="16">
        <v>212.02538134935662</v>
      </c>
      <c r="O5221" s="41">
        <f t="shared" si="91"/>
        <v>0.37329825250513493</v>
      </c>
    </row>
    <row r="5222" spans="13:15" x14ac:dyDescent="0.25">
      <c r="M5222" s="20">
        <v>5221</v>
      </c>
      <c r="N5222" s="16">
        <v>312.94467596353587</v>
      </c>
      <c r="O5222" s="41">
        <f t="shared" si="91"/>
        <v>1.0269572156711679</v>
      </c>
    </row>
    <row r="5223" spans="13:15" x14ac:dyDescent="0.25">
      <c r="M5223" s="20">
        <v>5222</v>
      </c>
      <c r="N5223" s="16">
        <v>127.63594942452818</v>
      </c>
      <c r="O5223" s="41">
        <f t="shared" si="91"/>
        <v>-0.17329602151393464</v>
      </c>
    </row>
    <row r="5224" spans="13:15" x14ac:dyDescent="0.25">
      <c r="M5224" s="20">
        <v>5223</v>
      </c>
      <c r="N5224" s="16">
        <v>175.99290836736441</v>
      </c>
      <c r="O5224" s="41">
        <f t="shared" si="91"/>
        <v>0.13991424977541378</v>
      </c>
    </row>
    <row r="5225" spans="13:15" x14ac:dyDescent="0.25">
      <c r="M5225" s="20">
        <v>5224</v>
      </c>
      <c r="N5225" s="16">
        <v>204.38211529523423</v>
      </c>
      <c r="O5225" s="41">
        <f t="shared" si="91"/>
        <v>0.32379246292108999</v>
      </c>
    </row>
    <row r="5226" spans="13:15" x14ac:dyDescent="0.25">
      <c r="M5226" s="20">
        <v>5225</v>
      </c>
      <c r="N5226" s="16">
        <v>216.60632728518848</v>
      </c>
      <c r="O5226" s="41">
        <f t="shared" si="91"/>
        <v>0.40296925230931691</v>
      </c>
    </row>
    <row r="5227" spans="13:15" x14ac:dyDescent="0.25">
      <c r="M5227" s="20">
        <v>5226</v>
      </c>
      <c r="N5227" s="16">
        <v>139.80178597621949</v>
      </c>
      <c r="O5227" s="41">
        <f t="shared" si="91"/>
        <v>-9.4497332553333591E-2</v>
      </c>
    </row>
    <row r="5228" spans="13:15" x14ac:dyDescent="0.25">
      <c r="M5228" s="20">
        <v>5227</v>
      </c>
      <c r="N5228" s="16">
        <v>116.47656599494881</v>
      </c>
      <c r="O5228" s="41">
        <f t="shared" si="91"/>
        <v>-0.24557586681049681</v>
      </c>
    </row>
    <row r="5229" spans="13:15" x14ac:dyDescent="0.25">
      <c r="M5229" s="20">
        <v>5228</v>
      </c>
      <c r="N5229" s="16">
        <v>141.94652805836907</v>
      </c>
      <c r="O5229" s="41">
        <f t="shared" si="91"/>
        <v>-8.0605738373686231E-2</v>
      </c>
    </row>
    <row r="5230" spans="13:15" x14ac:dyDescent="0.25">
      <c r="M5230" s="20">
        <v>5229</v>
      </c>
      <c r="N5230" s="16">
        <v>175.59598814267147</v>
      </c>
      <c r="O5230" s="41">
        <f t="shared" si="91"/>
        <v>0.13734337902642269</v>
      </c>
    </row>
    <row r="5231" spans="13:15" x14ac:dyDescent="0.25">
      <c r="M5231" s="20">
        <v>5230</v>
      </c>
      <c r="N5231" s="16">
        <v>127.45645474464547</v>
      </c>
      <c r="O5231" s="41">
        <f t="shared" si="91"/>
        <v>-0.1744586169006197</v>
      </c>
    </row>
    <row r="5232" spans="13:15" x14ac:dyDescent="0.25">
      <c r="M5232" s="20">
        <v>5231</v>
      </c>
      <c r="N5232" s="16">
        <v>287.07976935122053</v>
      </c>
      <c r="O5232" s="41">
        <f t="shared" si="91"/>
        <v>0.85942901302936225</v>
      </c>
    </row>
    <row r="5233" spans="13:15" x14ac:dyDescent="0.25">
      <c r="M5233" s="20">
        <v>5232</v>
      </c>
      <c r="N5233" s="16">
        <v>191.58346983180508</v>
      </c>
      <c r="O5233" s="41">
        <f t="shared" si="91"/>
        <v>0.24089504121854755</v>
      </c>
    </row>
    <row r="5234" spans="13:15" x14ac:dyDescent="0.25">
      <c r="M5234" s="20">
        <v>5233</v>
      </c>
      <c r="N5234" s="16">
        <v>196.1036549080859</v>
      </c>
      <c r="O5234" s="41">
        <f t="shared" si="91"/>
        <v>0.27017249011051758</v>
      </c>
    </row>
    <row r="5235" spans="13:15" x14ac:dyDescent="0.25">
      <c r="M5235" s="20">
        <v>5234</v>
      </c>
      <c r="N5235" s="16">
        <v>181.54599067743402</v>
      </c>
      <c r="O5235" s="41">
        <f t="shared" si="91"/>
        <v>0.17588182207219583</v>
      </c>
    </row>
    <row r="5236" spans="13:15" x14ac:dyDescent="0.25">
      <c r="M5236" s="20">
        <v>5235</v>
      </c>
      <c r="N5236" s="16">
        <v>323.47612726205017</v>
      </c>
      <c r="O5236" s="41">
        <f t="shared" si="91"/>
        <v>1.095169915360938</v>
      </c>
    </row>
    <row r="5237" spans="13:15" x14ac:dyDescent="0.25">
      <c r="M5237" s="20">
        <v>5236</v>
      </c>
      <c r="N5237" s="16">
        <v>297.27681697796208</v>
      </c>
      <c r="O5237" s="41">
        <f t="shared" si="91"/>
        <v>0.92547576458993097</v>
      </c>
    </row>
    <row r="5238" spans="13:15" x14ac:dyDescent="0.25">
      <c r="M5238" s="20">
        <v>5237</v>
      </c>
      <c r="N5238" s="16">
        <v>115.05532099672854</v>
      </c>
      <c r="O5238" s="41">
        <f t="shared" si="91"/>
        <v>-0.25478133674063497</v>
      </c>
    </row>
    <row r="5239" spans="13:15" x14ac:dyDescent="0.25">
      <c r="M5239" s="20">
        <v>5238</v>
      </c>
      <c r="N5239" s="16">
        <v>200.80680276201284</v>
      </c>
      <c r="O5239" s="41">
        <f t="shared" si="91"/>
        <v>0.30063499741962518</v>
      </c>
    </row>
    <row r="5240" spans="13:15" x14ac:dyDescent="0.25">
      <c r="M5240" s="20">
        <v>5239</v>
      </c>
      <c r="N5240" s="16">
        <v>148.91995087984833</v>
      </c>
      <c r="O5240" s="41">
        <f t="shared" si="91"/>
        <v>-3.5438554549889978E-2</v>
      </c>
    </row>
    <row r="5241" spans="13:15" x14ac:dyDescent="0.25">
      <c r="M5241" s="20">
        <v>5240</v>
      </c>
      <c r="N5241" s="16">
        <v>166.8694789423084</v>
      </c>
      <c r="O5241" s="41">
        <f t="shared" si="91"/>
        <v>8.0821373221927839E-2</v>
      </c>
    </row>
    <row r="5242" spans="13:15" x14ac:dyDescent="0.25">
      <c r="M5242" s="20">
        <v>5241</v>
      </c>
      <c r="N5242" s="16">
        <v>130.96308817747146</v>
      </c>
      <c r="O5242" s="41">
        <f t="shared" si="91"/>
        <v>-0.15174598912545145</v>
      </c>
    </row>
    <row r="5243" spans="13:15" x14ac:dyDescent="0.25">
      <c r="M5243" s="20">
        <v>5242</v>
      </c>
      <c r="N5243" s="16">
        <v>282.98419805383509</v>
      </c>
      <c r="O5243" s="41">
        <f t="shared" si="91"/>
        <v>0.83290180732448404</v>
      </c>
    </row>
    <row r="5244" spans="13:15" x14ac:dyDescent="0.25">
      <c r="M5244" s="20">
        <v>5243</v>
      </c>
      <c r="N5244" s="16">
        <v>204.51302344907566</v>
      </c>
      <c r="O5244" s="41">
        <f t="shared" si="91"/>
        <v>0.32464036111971617</v>
      </c>
    </row>
    <row r="5245" spans="13:15" x14ac:dyDescent="0.25">
      <c r="M5245" s="20">
        <v>5244</v>
      </c>
      <c r="N5245" s="16">
        <v>190.8512050444856</v>
      </c>
      <c r="O5245" s="41">
        <f t="shared" si="91"/>
        <v>0.23615212814655107</v>
      </c>
    </row>
    <row r="5246" spans="13:15" x14ac:dyDescent="0.25">
      <c r="M5246" s="20">
        <v>5245</v>
      </c>
      <c r="N5246" s="16">
        <v>200.82698037138661</v>
      </c>
      <c r="O5246" s="41">
        <f t="shared" si="91"/>
        <v>0.30076568873363874</v>
      </c>
    </row>
    <row r="5247" spans="13:15" x14ac:dyDescent="0.25">
      <c r="M5247" s="20">
        <v>5246</v>
      </c>
      <c r="N5247" s="16">
        <v>101.80083785413034</v>
      </c>
      <c r="O5247" s="41">
        <f t="shared" si="91"/>
        <v>-0.34063124028400671</v>
      </c>
    </row>
    <row r="5248" spans="13:15" x14ac:dyDescent="0.25">
      <c r="M5248" s="20">
        <v>5247</v>
      </c>
      <c r="N5248" s="16">
        <v>115.96995917809062</v>
      </c>
      <c r="O5248" s="41">
        <f t="shared" si="91"/>
        <v>-0.24885718271650248</v>
      </c>
    </row>
    <row r="5249" spans="13:15" x14ac:dyDescent="0.25">
      <c r="M5249" s="20">
        <v>5248</v>
      </c>
      <c r="N5249" s="16">
        <v>74.656898658183252</v>
      </c>
      <c r="O5249" s="41">
        <f t="shared" si="91"/>
        <v>-0.51644379643490679</v>
      </c>
    </row>
    <row r="5250" spans="13:15" x14ac:dyDescent="0.25">
      <c r="M5250" s="20">
        <v>5249</v>
      </c>
      <c r="N5250" s="16">
        <v>219.89095497873831</v>
      </c>
      <c r="O5250" s="41">
        <f t="shared" si="91"/>
        <v>0.42424393858968013</v>
      </c>
    </row>
    <row r="5251" spans="13:15" x14ac:dyDescent="0.25">
      <c r="M5251" s="20">
        <v>5250</v>
      </c>
      <c r="N5251" s="16">
        <v>234.24266719023072</v>
      </c>
      <c r="O5251" s="41">
        <f t="shared" ref="O5251:O5314" si="92">N5251/$B$2-1</f>
        <v>0.51720064582476399</v>
      </c>
    </row>
    <row r="5252" spans="13:15" x14ac:dyDescent="0.25">
      <c r="M5252" s="20">
        <v>5251</v>
      </c>
      <c r="N5252" s="16">
        <v>222.49903302469545</v>
      </c>
      <c r="O5252" s="41">
        <f t="shared" si="92"/>
        <v>0.44113658134837141</v>
      </c>
    </row>
    <row r="5253" spans="13:15" x14ac:dyDescent="0.25">
      <c r="M5253" s="20">
        <v>5252</v>
      </c>
      <c r="N5253" s="16">
        <v>123.12820802656952</v>
      </c>
      <c r="O5253" s="41">
        <f t="shared" si="92"/>
        <v>-0.20249287212287925</v>
      </c>
    </row>
    <row r="5254" spans="13:15" x14ac:dyDescent="0.25">
      <c r="M5254" s="20">
        <v>5253</v>
      </c>
      <c r="N5254" s="16">
        <v>196.85495702246706</v>
      </c>
      <c r="O5254" s="41">
        <f t="shared" si="92"/>
        <v>0.27503870883497772</v>
      </c>
    </row>
    <row r="5255" spans="13:15" x14ac:dyDescent="0.25">
      <c r="M5255" s="20">
        <v>5254</v>
      </c>
      <c r="N5255" s="16">
        <v>167.65381901289877</v>
      </c>
      <c r="O5255" s="41">
        <f t="shared" si="92"/>
        <v>8.5901580324758919E-2</v>
      </c>
    </row>
    <row r="5256" spans="13:15" x14ac:dyDescent="0.25">
      <c r="M5256" s="20">
        <v>5255</v>
      </c>
      <c r="N5256" s="16">
        <v>107.45671494659787</v>
      </c>
      <c r="O5256" s="41">
        <f t="shared" si="92"/>
        <v>-0.30399786140248797</v>
      </c>
    </row>
    <row r="5257" spans="13:15" x14ac:dyDescent="0.25">
      <c r="M5257" s="20">
        <v>5256</v>
      </c>
      <c r="N5257" s="16">
        <v>100.93401005915561</v>
      </c>
      <c r="O5257" s="41">
        <f t="shared" si="92"/>
        <v>-0.34624572421270305</v>
      </c>
    </row>
    <row r="5258" spans="13:15" x14ac:dyDescent="0.25">
      <c r="M5258" s="20">
        <v>5257</v>
      </c>
      <c r="N5258" s="16">
        <v>275.6664293246472</v>
      </c>
      <c r="O5258" s="41">
        <f t="shared" si="92"/>
        <v>0.78550427904709452</v>
      </c>
    </row>
    <row r="5259" spans="13:15" x14ac:dyDescent="0.25">
      <c r="M5259" s="20">
        <v>5258</v>
      </c>
      <c r="N5259" s="16">
        <v>118.99901797082642</v>
      </c>
      <c r="O5259" s="41">
        <f t="shared" si="92"/>
        <v>-0.22923782808864668</v>
      </c>
    </row>
    <row r="5260" spans="13:15" x14ac:dyDescent="0.25">
      <c r="M5260" s="20">
        <v>5259</v>
      </c>
      <c r="N5260" s="16">
        <v>144.6521610648642</v>
      </c>
      <c r="O5260" s="41">
        <f t="shared" si="92"/>
        <v>-6.3081227600055412E-2</v>
      </c>
    </row>
    <row r="5261" spans="13:15" x14ac:dyDescent="0.25">
      <c r="M5261" s="20">
        <v>5260</v>
      </c>
      <c r="N5261" s="16">
        <v>138.50337509687253</v>
      </c>
      <c r="O5261" s="41">
        <f t="shared" si="92"/>
        <v>-0.102907200184713</v>
      </c>
    </row>
    <row r="5262" spans="13:15" x14ac:dyDescent="0.25">
      <c r="M5262" s="20">
        <v>5261</v>
      </c>
      <c r="N5262" s="16">
        <v>203.58611490231536</v>
      </c>
      <c r="O5262" s="41">
        <f t="shared" si="92"/>
        <v>0.31863673136842419</v>
      </c>
    </row>
    <row r="5263" spans="13:15" x14ac:dyDescent="0.25">
      <c r="M5263" s="20">
        <v>5262</v>
      </c>
      <c r="N5263" s="16">
        <v>247.82193593643936</v>
      </c>
      <c r="O5263" s="41">
        <f t="shared" si="92"/>
        <v>0.60515420082268556</v>
      </c>
    </row>
    <row r="5264" spans="13:15" x14ac:dyDescent="0.25">
      <c r="M5264" s="20">
        <v>5263</v>
      </c>
      <c r="N5264" s="16">
        <v>190.27547137765183</v>
      </c>
      <c r="O5264" s="41">
        <f t="shared" si="92"/>
        <v>0.23242307441940113</v>
      </c>
    </row>
    <row r="5265" spans="13:15" x14ac:dyDescent="0.25">
      <c r="M5265" s="20">
        <v>5264</v>
      </c>
      <c r="N5265" s="16">
        <v>119.84322174393303</v>
      </c>
      <c r="O5265" s="41">
        <f t="shared" si="92"/>
        <v>-0.22376988100142847</v>
      </c>
    </row>
    <row r="5266" spans="13:15" x14ac:dyDescent="0.25">
      <c r="M5266" s="20">
        <v>5265</v>
      </c>
      <c r="N5266" s="16">
        <v>205.26558238994861</v>
      </c>
      <c r="O5266" s="41">
        <f t="shared" si="92"/>
        <v>0.32951472036779617</v>
      </c>
    </row>
    <row r="5267" spans="13:15" x14ac:dyDescent="0.25">
      <c r="M5267" s="20">
        <v>5266</v>
      </c>
      <c r="N5267" s="16">
        <v>251.72606235430106</v>
      </c>
      <c r="O5267" s="41">
        <f t="shared" si="92"/>
        <v>0.63044140914221369</v>
      </c>
    </row>
    <row r="5268" spans="13:15" x14ac:dyDescent="0.25">
      <c r="M5268" s="20">
        <v>5267</v>
      </c>
      <c r="N5268" s="16">
        <v>189.30482110526614</v>
      </c>
      <c r="O5268" s="41">
        <f t="shared" si="92"/>
        <v>0.22613612747758904</v>
      </c>
    </row>
    <row r="5269" spans="13:15" x14ac:dyDescent="0.25">
      <c r="M5269" s="20">
        <v>5268</v>
      </c>
      <c r="N5269" s="16">
        <v>96.109539301527889</v>
      </c>
      <c r="O5269" s="41">
        <f t="shared" si="92"/>
        <v>-0.3774940456096374</v>
      </c>
    </row>
    <row r="5270" spans="13:15" x14ac:dyDescent="0.25">
      <c r="M5270" s="20">
        <v>5269</v>
      </c>
      <c r="N5270" s="16">
        <v>278.01104250065526</v>
      </c>
      <c r="O5270" s="41">
        <f t="shared" si="92"/>
        <v>0.80069044759409036</v>
      </c>
    </row>
    <row r="5271" spans="13:15" x14ac:dyDescent="0.25">
      <c r="M5271" s="20">
        <v>5270</v>
      </c>
      <c r="N5271" s="16">
        <v>254.5678898297416</v>
      </c>
      <c r="O5271" s="41">
        <f t="shared" si="92"/>
        <v>0.64884805782317101</v>
      </c>
    </row>
    <row r="5272" spans="13:15" x14ac:dyDescent="0.25">
      <c r="M5272" s="20">
        <v>5271</v>
      </c>
      <c r="N5272" s="16">
        <v>140.57208159021312</v>
      </c>
      <c r="O5272" s="41">
        <f t="shared" si="92"/>
        <v>-8.9508092048835697E-2</v>
      </c>
    </row>
    <row r="5273" spans="13:15" x14ac:dyDescent="0.25">
      <c r="M5273" s="20">
        <v>5272</v>
      </c>
      <c r="N5273" s="16">
        <v>119.01776686831253</v>
      </c>
      <c r="O5273" s="41">
        <f t="shared" si="92"/>
        <v>-0.22911639060795341</v>
      </c>
    </row>
    <row r="5274" spans="13:15" x14ac:dyDescent="0.25">
      <c r="M5274" s="20">
        <v>5273</v>
      </c>
      <c r="N5274" s="16">
        <v>236.99992483715016</v>
      </c>
      <c r="O5274" s="41">
        <f t="shared" si="92"/>
        <v>0.53505953179456101</v>
      </c>
    </row>
    <row r="5275" spans="13:15" x14ac:dyDescent="0.25">
      <c r="M5275" s="20">
        <v>5274</v>
      </c>
      <c r="N5275" s="16">
        <v>118.77004730059171</v>
      </c>
      <c r="O5275" s="41">
        <f t="shared" si="92"/>
        <v>-0.23072088176508432</v>
      </c>
    </row>
    <row r="5276" spans="13:15" x14ac:dyDescent="0.25">
      <c r="M5276" s="20">
        <v>5275</v>
      </c>
      <c r="N5276" s="16">
        <v>322.97086047536374</v>
      </c>
      <c r="O5276" s="41">
        <f t="shared" si="92"/>
        <v>1.0918972788926555</v>
      </c>
    </row>
    <row r="5277" spans="13:15" x14ac:dyDescent="0.25">
      <c r="M5277" s="20">
        <v>5276</v>
      </c>
      <c r="N5277" s="16">
        <v>126.42493586352633</v>
      </c>
      <c r="O5277" s="41">
        <f t="shared" si="92"/>
        <v>-0.1811398126511079</v>
      </c>
    </row>
    <row r="5278" spans="13:15" x14ac:dyDescent="0.25">
      <c r="M5278" s="20">
        <v>5277</v>
      </c>
      <c r="N5278" s="16">
        <v>252.2672226141851</v>
      </c>
      <c r="O5278" s="41">
        <f t="shared" si="92"/>
        <v>0.63394652930515982</v>
      </c>
    </row>
    <row r="5279" spans="13:15" x14ac:dyDescent="0.25">
      <c r="M5279" s="20">
        <v>5278</v>
      </c>
      <c r="N5279" s="16">
        <v>113.18336353879928</v>
      </c>
      <c r="O5279" s="41">
        <f t="shared" si="92"/>
        <v>-0.26690609222687711</v>
      </c>
    </row>
    <row r="5280" spans="13:15" x14ac:dyDescent="0.25">
      <c r="M5280" s="20">
        <v>5279</v>
      </c>
      <c r="N5280" s="16">
        <v>226.25935349509524</v>
      </c>
      <c r="O5280" s="41">
        <f t="shared" si="92"/>
        <v>0.46549235186034843</v>
      </c>
    </row>
    <row r="5281" spans="13:15" x14ac:dyDescent="0.25">
      <c r="M5281" s="20">
        <v>5280</v>
      </c>
      <c r="N5281" s="16">
        <v>122.89064533153929</v>
      </c>
      <c r="O5281" s="41">
        <f t="shared" si="92"/>
        <v>-0.2040315767433788</v>
      </c>
    </row>
    <row r="5282" spans="13:15" x14ac:dyDescent="0.25">
      <c r="M5282" s="20">
        <v>5281</v>
      </c>
      <c r="N5282" s="16">
        <v>143.43054654944831</v>
      </c>
      <c r="O5282" s="41">
        <f t="shared" si="92"/>
        <v>-7.0993681611829063E-2</v>
      </c>
    </row>
    <row r="5283" spans="13:15" x14ac:dyDescent="0.25">
      <c r="M5283" s="20">
        <v>5282</v>
      </c>
      <c r="N5283" s="16">
        <v>90.811068855927445</v>
      </c>
      <c r="O5283" s="41">
        <f t="shared" si="92"/>
        <v>-0.41181248502281231</v>
      </c>
    </row>
    <row r="5284" spans="13:15" x14ac:dyDescent="0.25">
      <c r="M5284" s="20">
        <v>5283</v>
      </c>
      <c r="N5284" s="16">
        <v>170.32397096175237</v>
      </c>
      <c r="O5284" s="41">
        <f t="shared" si="92"/>
        <v>0.1031962786384566</v>
      </c>
    </row>
    <row r="5285" spans="13:15" x14ac:dyDescent="0.25">
      <c r="M5285" s="20">
        <v>5284</v>
      </c>
      <c r="N5285" s="16">
        <v>284.70144329383538</v>
      </c>
      <c r="O5285" s="41">
        <f t="shared" si="92"/>
        <v>0.84402448458230439</v>
      </c>
    </row>
    <row r="5286" spans="13:15" x14ac:dyDescent="0.25">
      <c r="M5286" s="20">
        <v>5285</v>
      </c>
      <c r="N5286" s="16">
        <v>198.17963036560599</v>
      </c>
      <c r="O5286" s="41">
        <f t="shared" si="92"/>
        <v>0.28361867966533483</v>
      </c>
    </row>
    <row r="5287" spans="13:15" x14ac:dyDescent="0.25">
      <c r="M5287" s="20">
        <v>5286</v>
      </c>
      <c r="N5287" s="16">
        <v>177.53906294629451</v>
      </c>
      <c r="O5287" s="41">
        <f t="shared" si="92"/>
        <v>0.14992876486711815</v>
      </c>
    </row>
    <row r="5288" spans="13:15" x14ac:dyDescent="0.25">
      <c r="M5288" s="20">
        <v>5287</v>
      </c>
      <c r="N5288" s="16">
        <v>420.72549714130361</v>
      </c>
      <c r="O5288" s="41">
        <f t="shared" si="92"/>
        <v>1.7250586053963466</v>
      </c>
    </row>
    <row r="5289" spans="13:15" x14ac:dyDescent="0.25">
      <c r="M5289" s="20">
        <v>5288</v>
      </c>
      <c r="N5289" s="16">
        <v>188.2624219862299</v>
      </c>
      <c r="O5289" s="41">
        <f t="shared" si="92"/>
        <v>0.21938445992026656</v>
      </c>
    </row>
    <row r="5290" spans="13:15" x14ac:dyDescent="0.25">
      <c r="M5290" s="20">
        <v>5289</v>
      </c>
      <c r="N5290" s="16">
        <v>196.17748504192585</v>
      </c>
      <c r="O5290" s="41">
        <f t="shared" si="92"/>
        <v>0.27065069131991693</v>
      </c>
    </row>
    <row r="5291" spans="13:15" x14ac:dyDescent="0.25">
      <c r="M5291" s="20">
        <v>5290</v>
      </c>
      <c r="N5291" s="16">
        <v>241.88265829970274</v>
      </c>
      <c r="O5291" s="41">
        <f t="shared" si="92"/>
        <v>0.56668522344004923</v>
      </c>
    </row>
    <row r="5292" spans="13:15" x14ac:dyDescent="0.25">
      <c r="M5292" s="20">
        <v>5291</v>
      </c>
      <c r="N5292" s="16">
        <v>272.88503542818785</v>
      </c>
      <c r="O5292" s="41">
        <f t="shared" si="92"/>
        <v>0.76748906146688256</v>
      </c>
    </row>
    <row r="5293" spans="13:15" x14ac:dyDescent="0.25">
      <c r="M5293" s="20">
        <v>5292</v>
      </c>
      <c r="N5293" s="16">
        <v>186.81979852561489</v>
      </c>
      <c r="O5293" s="41">
        <f t="shared" si="92"/>
        <v>0.21004052069526824</v>
      </c>
    </row>
    <row r="5294" spans="13:15" x14ac:dyDescent="0.25">
      <c r="M5294" s="20">
        <v>5293</v>
      </c>
      <c r="N5294" s="16">
        <v>149.65280496407144</v>
      </c>
      <c r="O5294" s="41">
        <f t="shared" si="92"/>
        <v>-3.0691824574451076E-2</v>
      </c>
    </row>
    <row r="5295" spans="13:15" x14ac:dyDescent="0.25">
      <c r="M5295" s="20">
        <v>5294</v>
      </c>
      <c r="N5295" s="16">
        <v>204.55194663713684</v>
      </c>
      <c r="O5295" s="41">
        <f t="shared" si="92"/>
        <v>0.32489246841840913</v>
      </c>
    </row>
    <row r="5296" spans="13:15" x14ac:dyDescent="0.25">
      <c r="M5296" s="20">
        <v>5295</v>
      </c>
      <c r="N5296" s="16">
        <v>132.17321609244561</v>
      </c>
      <c r="O5296" s="41">
        <f t="shared" si="92"/>
        <v>-0.14390793435877514</v>
      </c>
    </row>
    <row r="5297" spans="13:15" x14ac:dyDescent="0.25">
      <c r="M5297" s="20">
        <v>5296</v>
      </c>
      <c r="N5297" s="16">
        <v>205.70702077797571</v>
      </c>
      <c r="O5297" s="41">
        <f t="shared" si="92"/>
        <v>0.33237393733044573</v>
      </c>
    </row>
    <row r="5298" spans="13:15" x14ac:dyDescent="0.25">
      <c r="M5298" s="20">
        <v>5297</v>
      </c>
      <c r="N5298" s="16">
        <v>207.45941002356173</v>
      </c>
      <c r="O5298" s="41">
        <f t="shared" si="92"/>
        <v>0.34372424394636325</v>
      </c>
    </row>
    <row r="5299" spans="13:15" x14ac:dyDescent="0.25">
      <c r="M5299" s="20">
        <v>5298</v>
      </c>
      <c r="N5299" s="16">
        <v>119.04756229385534</v>
      </c>
      <c r="O5299" s="41">
        <f t="shared" si="92"/>
        <v>-0.22892340425146085</v>
      </c>
    </row>
    <row r="5300" spans="13:15" x14ac:dyDescent="0.25">
      <c r="M5300" s="20">
        <v>5299</v>
      </c>
      <c r="N5300" s="16">
        <v>223.65820284204398</v>
      </c>
      <c r="O5300" s="41">
        <f t="shared" si="92"/>
        <v>0.44864457814757763</v>
      </c>
    </row>
    <row r="5301" spans="13:15" x14ac:dyDescent="0.25">
      <c r="M5301" s="20">
        <v>5300</v>
      </c>
      <c r="N5301" s="16">
        <v>301.89959794340905</v>
      </c>
      <c r="O5301" s="41">
        <f t="shared" si="92"/>
        <v>0.95541773182592848</v>
      </c>
    </row>
    <row r="5302" spans="13:15" x14ac:dyDescent="0.25">
      <c r="M5302" s="20">
        <v>5301</v>
      </c>
      <c r="N5302" s="16">
        <v>102.38256508791734</v>
      </c>
      <c r="O5302" s="41">
        <f t="shared" si="92"/>
        <v>-0.33686336594504718</v>
      </c>
    </row>
    <row r="5303" spans="13:15" x14ac:dyDescent="0.25">
      <c r="M5303" s="20">
        <v>5302</v>
      </c>
      <c r="N5303" s="16">
        <v>193.69211674762383</v>
      </c>
      <c r="O5303" s="41">
        <f t="shared" si="92"/>
        <v>0.25455284532772993</v>
      </c>
    </row>
    <row r="5304" spans="13:15" x14ac:dyDescent="0.25">
      <c r="M5304" s="20">
        <v>5303</v>
      </c>
      <c r="N5304" s="16">
        <v>151.86838985917146</v>
      </c>
      <c r="O5304" s="41">
        <f t="shared" si="92"/>
        <v>-1.6341378201692458E-2</v>
      </c>
    </row>
    <row r="5305" spans="13:15" x14ac:dyDescent="0.25">
      <c r="M5305" s="20">
        <v>5304</v>
      </c>
      <c r="N5305" s="16">
        <v>209.41878350446225</v>
      </c>
      <c r="O5305" s="41">
        <f t="shared" si="92"/>
        <v>0.35641519707754488</v>
      </c>
    </row>
    <row r="5306" spans="13:15" x14ac:dyDescent="0.25">
      <c r="M5306" s="20">
        <v>5305</v>
      </c>
      <c r="N5306" s="16">
        <v>235.67484026027128</v>
      </c>
      <c r="O5306" s="41">
        <f t="shared" si="92"/>
        <v>0.52647689738415115</v>
      </c>
    </row>
    <row r="5307" spans="13:15" x14ac:dyDescent="0.25">
      <c r="M5307" s="20">
        <v>5306</v>
      </c>
      <c r="N5307" s="16">
        <v>205.48766679668697</v>
      </c>
      <c r="O5307" s="41">
        <f t="shared" si="92"/>
        <v>0.33095317139541103</v>
      </c>
    </row>
    <row r="5308" spans="13:15" x14ac:dyDescent="0.25">
      <c r="M5308" s="20">
        <v>5307</v>
      </c>
      <c r="N5308" s="16">
        <v>94.484412185612129</v>
      </c>
      <c r="O5308" s="41">
        <f t="shared" si="92"/>
        <v>-0.38802006949499712</v>
      </c>
    </row>
    <row r="5309" spans="13:15" x14ac:dyDescent="0.25">
      <c r="M5309" s="20">
        <v>5308</v>
      </c>
      <c r="N5309" s="16">
        <v>151.35534534348844</v>
      </c>
      <c r="O5309" s="41">
        <f t="shared" si="92"/>
        <v>-1.9664391382288593E-2</v>
      </c>
    </row>
    <row r="5310" spans="13:15" x14ac:dyDescent="0.25">
      <c r="M5310" s="20">
        <v>5309</v>
      </c>
      <c r="N5310" s="16">
        <v>144.27401991326465</v>
      </c>
      <c r="O5310" s="41">
        <f t="shared" si="92"/>
        <v>-6.5530465419542105E-2</v>
      </c>
    </row>
    <row r="5311" spans="13:15" x14ac:dyDescent="0.25">
      <c r="M5311" s="20">
        <v>5310</v>
      </c>
      <c r="N5311" s="16">
        <v>143.38371910439946</v>
      </c>
      <c r="O5311" s="41">
        <f t="shared" si="92"/>
        <v>-7.1296985150516745E-2</v>
      </c>
    </row>
    <row r="5312" spans="13:15" x14ac:dyDescent="0.25">
      <c r="M5312" s="20">
        <v>5311</v>
      </c>
      <c r="N5312" s="16">
        <v>319.6716778136539</v>
      </c>
      <c r="O5312" s="41">
        <f t="shared" si="92"/>
        <v>1.0705283194068289</v>
      </c>
    </row>
    <row r="5313" spans="13:15" x14ac:dyDescent="0.25">
      <c r="M5313" s="20">
        <v>5312</v>
      </c>
      <c r="N5313" s="16">
        <v>154.92584216861707</v>
      </c>
      <c r="O5313" s="41">
        <f t="shared" si="92"/>
        <v>3.4618825539669551E-3</v>
      </c>
    </row>
    <row r="5314" spans="13:15" x14ac:dyDescent="0.25">
      <c r="M5314" s="20">
        <v>5313</v>
      </c>
      <c r="N5314" s="16">
        <v>201.92823492481207</v>
      </c>
      <c r="O5314" s="41">
        <f t="shared" si="92"/>
        <v>0.30789856567581286</v>
      </c>
    </row>
    <row r="5315" spans="13:15" x14ac:dyDescent="0.25">
      <c r="M5315" s="20">
        <v>5314</v>
      </c>
      <c r="N5315" s="16">
        <v>113.15487593134439</v>
      </c>
      <c r="O5315" s="41">
        <f t="shared" ref="O5315:O5378" si="93">N5315/$B$2-1</f>
        <v>-0.2670906077848112</v>
      </c>
    </row>
    <row r="5316" spans="13:15" x14ac:dyDescent="0.25">
      <c r="M5316" s="20">
        <v>5315</v>
      </c>
      <c r="N5316" s="16">
        <v>230.98983395259137</v>
      </c>
      <c r="O5316" s="41">
        <f t="shared" si="93"/>
        <v>0.49613189371352395</v>
      </c>
    </row>
    <row r="5317" spans="13:15" x14ac:dyDescent="0.25">
      <c r="M5317" s="20">
        <v>5316</v>
      </c>
      <c r="N5317" s="16">
        <v>102.10090549002865</v>
      </c>
      <c r="O5317" s="41">
        <f t="shared" si="93"/>
        <v>-0.33868768825551865</v>
      </c>
    </row>
    <row r="5318" spans="13:15" x14ac:dyDescent="0.25">
      <c r="M5318" s="20">
        <v>5317</v>
      </c>
      <c r="N5318" s="16">
        <v>179.40589207775602</v>
      </c>
      <c r="O5318" s="41">
        <f t="shared" si="93"/>
        <v>0.16202030394440214</v>
      </c>
    </row>
    <row r="5319" spans="13:15" x14ac:dyDescent="0.25">
      <c r="M5319" s="20">
        <v>5318</v>
      </c>
      <c r="N5319" s="16">
        <v>213.05467450495314</v>
      </c>
      <c r="O5319" s="41">
        <f t="shared" si="93"/>
        <v>0.37996503212793442</v>
      </c>
    </row>
    <row r="5320" spans="13:15" x14ac:dyDescent="0.25">
      <c r="M5320" s="20">
        <v>5319</v>
      </c>
      <c r="N5320" s="16">
        <v>227.82809773010496</v>
      </c>
      <c r="O5320" s="41">
        <f t="shared" si="93"/>
        <v>0.47565318120472111</v>
      </c>
    </row>
    <row r="5321" spans="13:15" x14ac:dyDescent="0.25">
      <c r="M5321" s="20">
        <v>5320</v>
      </c>
      <c r="N5321" s="16">
        <v>190.35960589150156</v>
      </c>
      <c r="O5321" s="41">
        <f t="shared" si="93"/>
        <v>0.23296801757719621</v>
      </c>
    </row>
    <row r="5322" spans="13:15" x14ac:dyDescent="0.25">
      <c r="M5322" s="20">
        <v>5321</v>
      </c>
      <c r="N5322" s="16">
        <v>194.31153745602043</v>
      </c>
      <c r="O5322" s="41">
        <f t="shared" si="93"/>
        <v>0.25856486205418472</v>
      </c>
    </row>
    <row r="5323" spans="13:15" x14ac:dyDescent="0.25">
      <c r="M5323" s="20">
        <v>5322</v>
      </c>
      <c r="N5323" s="16">
        <v>143.18526928842513</v>
      </c>
      <c r="O5323" s="41">
        <f t="shared" si="93"/>
        <v>-7.2582353834931279E-2</v>
      </c>
    </row>
    <row r="5324" spans="13:15" x14ac:dyDescent="0.25">
      <c r="M5324" s="20">
        <v>5323</v>
      </c>
      <c r="N5324" s="16">
        <v>234.05936609881246</v>
      </c>
      <c r="O5324" s="41">
        <f t="shared" si="93"/>
        <v>0.51601339613359509</v>
      </c>
    </row>
    <row r="5325" spans="13:15" x14ac:dyDescent="0.25">
      <c r="M5325" s="20">
        <v>5324</v>
      </c>
      <c r="N5325" s="16">
        <v>232.91465249861287</v>
      </c>
      <c r="O5325" s="41">
        <f t="shared" si="93"/>
        <v>0.50859903292496256</v>
      </c>
    </row>
    <row r="5326" spans="13:15" x14ac:dyDescent="0.25">
      <c r="M5326" s="20">
        <v>5325</v>
      </c>
      <c r="N5326" s="16">
        <v>278.99488692618246</v>
      </c>
      <c r="O5326" s="41">
        <f t="shared" si="93"/>
        <v>0.80706285367922392</v>
      </c>
    </row>
    <row r="5327" spans="13:15" x14ac:dyDescent="0.25">
      <c r="M5327" s="20">
        <v>5326</v>
      </c>
      <c r="N5327" s="16">
        <v>156.67274747053642</v>
      </c>
      <c r="O5327" s="41">
        <f t="shared" si="93"/>
        <v>1.4776669411795673E-2</v>
      </c>
    </row>
    <row r="5328" spans="13:15" x14ac:dyDescent="0.25">
      <c r="M5328" s="20">
        <v>5327</v>
      </c>
      <c r="N5328" s="16">
        <v>121.16285605833473</v>
      </c>
      <c r="O5328" s="41">
        <f t="shared" si="93"/>
        <v>-0.21522254819447739</v>
      </c>
    </row>
    <row r="5329" spans="13:15" x14ac:dyDescent="0.25">
      <c r="M5329" s="20">
        <v>5328</v>
      </c>
      <c r="N5329" s="16">
        <v>186.39850503004018</v>
      </c>
      <c r="O5329" s="41">
        <f t="shared" si="93"/>
        <v>0.20731178313761123</v>
      </c>
    </row>
    <row r="5330" spans="13:15" x14ac:dyDescent="0.25">
      <c r="M5330" s="20">
        <v>5329</v>
      </c>
      <c r="N5330" s="16">
        <v>192.56223550895251</v>
      </c>
      <c r="O5330" s="41">
        <f t="shared" si="93"/>
        <v>0.24723455201430378</v>
      </c>
    </row>
    <row r="5331" spans="13:15" x14ac:dyDescent="0.25">
      <c r="M5331" s="20">
        <v>5330</v>
      </c>
      <c r="N5331" s="16">
        <v>133.40195801267771</v>
      </c>
      <c r="O5331" s="41">
        <f t="shared" si="93"/>
        <v>-0.13594931581463898</v>
      </c>
    </row>
    <row r="5332" spans="13:15" x14ac:dyDescent="0.25">
      <c r="M5332" s="20">
        <v>5331</v>
      </c>
      <c r="N5332" s="16">
        <v>166.13739371257634</v>
      </c>
      <c r="O5332" s="41">
        <f t="shared" si="93"/>
        <v>7.6079623152772946E-2</v>
      </c>
    </row>
    <row r="5333" spans="13:15" x14ac:dyDescent="0.25">
      <c r="M5333" s="20">
        <v>5332</v>
      </c>
      <c r="N5333" s="16">
        <v>104.69824580620366</v>
      </c>
      <c r="O5333" s="41">
        <f t="shared" si="93"/>
        <v>-0.32186459427184588</v>
      </c>
    </row>
    <row r="5334" spans="13:15" x14ac:dyDescent="0.25">
      <c r="M5334" s="20">
        <v>5333</v>
      </c>
      <c r="N5334" s="16">
        <v>154.61607989334846</v>
      </c>
      <c r="O5334" s="41">
        <f t="shared" si="93"/>
        <v>1.455537895553416E-3</v>
      </c>
    </row>
    <row r="5335" spans="13:15" x14ac:dyDescent="0.25">
      <c r="M5335" s="20">
        <v>5334</v>
      </c>
      <c r="N5335" s="16">
        <v>274.68663723804042</v>
      </c>
      <c r="O5335" s="41">
        <f t="shared" si="93"/>
        <v>0.7791581201495501</v>
      </c>
    </row>
    <row r="5336" spans="13:15" x14ac:dyDescent="0.25">
      <c r="M5336" s="20">
        <v>5335</v>
      </c>
      <c r="N5336" s="16">
        <v>113.99447701715016</v>
      </c>
      <c r="O5336" s="41">
        <f t="shared" si="93"/>
        <v>-0.26165247251722912</v>
      </c>
    </row>
    <row r="5337" spans="13:15" x14ac:dyDescent="0.25">
      <c r="M5337" s="20">
        <v>5336</v>
      </c>
      <c r="N5337" s="16">
        <v>235.64962192619578</v>
      </c>
      <c r="O5337" s="41">
        <f t="shared" si="93"/>
        <v>0.52631355706189065</v>
      </c>
    </row>
    <row r="5338" spans="13:15" x14ac:dyDescent="0.25">
      <c r="M5338" s="20">
        <v>5337</v>
      </c>
      <c r="N5338" s="16">
        <v>194.95931936012903</v>
      </c>
      <c r="O5338" s="41">
        <f t="shared" si="93"/>
        <v>0.26276057556383758</v>
      </c>
    </row>
    <row r="5339" spans="13:15" x14ac:dyDescent="0.25">
      <c r="M5339" s="20">
        <v>5338</v>
      </c>
      <c r="N5339" s="16">
        <v>151.35889714677026</v>
      </c>
      <c r="O5339" s="41">
        <f t="shared" si="93"/>
        <v>-1.9641386187301491E-2</v>
      </c>
    </row>
    <row r="5340" spans="13:15" x14ac:dyDescent="0.25">
      <c r="M5340" s="20">
        <v>5339</v>
      </c>
      <c r="N5340" s="16">
        <v>120.14347815356516</v>
      </c>
      <c r="O5340" s="41">
        <f t="shared" si="93"/>
        <v>-0.22182510627668994</v>
      </c>
    </row>
    <row r="5341" spans="13:15" x14ac:dyDescent="0.25">
      <c r="M5341" s="20">
        <v>5340</v>
      </c>
      <c r="N5341" s="16">
        <v>300.80414212415315</v>
      </c>
      <c r="O5341" s="41">
        <f t="shared" si="93"/>
        <v>0.94832241355456603</v>
      </c>
    </row>
    <row r="5342" spans="13:15" x14ac:dyDescent="0.25">
      <c r="M5342" s="20">
        <v>5341</v>
      </c>
      <c r="N5342" s="16">
        <v>490.48213625929128</v>
      </c>
      <c r="O5342" s="41">
        <f t="shared" si="93"/>
        <v>2.1768756000962339</v>
      </c>
    </row>
    <row r="5343" spans="13:15" x14ac:dyDescent="0.25">
      <c r="M5343" s="20">
        <v>5342</v>
      </c>
      <c r="N5343" s="16">
        <v>141.27934193514974</v>
      </c>
      <c r="O5343" s="41">
        <f t="shared" si="93"/>
        <v>-8.4927133912662045E-2</v>
      </c>
    </row>
    <row r="5344" spans="13:15" x14ac:dyDescent="0.25">
      <c r="M5344" s="20">
        <v>5343</v>
      </c>
      <c r="N5344" s="16">
        <v>195.23281838535291</v>
      </c>
      <c r="O5344" s="41">
        <f t="shared" si="93"/>
        <v>0.26453204146575682</v>
      </c>
    </row>
    <row r="5345" spans="13:15" x14ac:dyDescent="0.25">
      <c r="M5345" s="20">
        <v>5344</v>
      </c>
      <c r="N5345" s="16">
        <v>186.34173639536107</v>
      </c>
      <c r="O5345" s="41">
        <f t="shared" si="93"/>
        <v>0.20694409005150161</v>
      </c>
    </row>
    <row r="5346" spans="13:15" x14ac:dyDescent="0.25">
      <c r="M5346" s="20">
        <v>5345</v>
      </c>
      <c r="N5346" s="16">
        <v>84.753084096101531</v>
      </c>
      <c r="O5346" s="41">
        <f t="shared" si="93"/>
        <v>-0.45105033396064143</v>
      </c>
    </row>
    <row r="5347" spans="13:15" x14ac:dyDescent="0.25">
      <c r="M5347" s="20">
        <v>5346</v>
      </c>
      <c r="N5347" s="16">
        <v>280.10287446764545</v>
      </c>
      <c r="O5347" s="41">
        <f t="shared" si="93"/>
        <v>0.81423934049794777</v>
      </c>
    </row>
    <row r="5348" spans="13:15" x14ac:dyDescent="0.25">
      <c r="M5348" s="20">
        <v>5347</v>
      </c>
      <c r="N5348" s="16">
        <v>132.25098303005086</v>
      </c>
      <c r="O5348" s="41">
        <f t="shared" si="93"/>
        <v>-0.14340423428835769</v>
      </c>
    </row>
    <row r="5349" spans="13:15" x14ac:dyDescent="0.25">
      <c r="M5349" s="20">
        <v>5348</v>
      </c>
      <c r="N5349" s="16">
        <v>210.4298643945838</v>
      </c>
      <c r="O5349" s="41">
        <f t="shared" si="93"/>
        <v>0.36296401501013653</v>
      </c>
    </row>
    <row r="5350" spans="13:15" x14ac:dyDescent="0.25">
      <c r="M5350" s="20">
        <v>5349</v>
      </c>
      <c r="N5350" s="16">
        <v>303.73144770327258</v>
      </c>
      <c r="O5350" s="41">
        <f t="shared" si="93"/>
        <v>0.9672827078871078</v>
      </c>
    </row>
    <row r="5351" spans="13:15" x14ac:dyDescent="0.25">
      <c r="M5351" s="20">
        <v>5350</v>
      </c>
      <c r="N5351" s="16">
        <v>175.87751012054684</v>
      </c>
      <c r="O5351" s="41">
        <f t="shared" si="93"/>
        <v>0.13916680996566955</v>
      </c>
    </row>
    <row r="5352" spans="13:15" x14ac:dyDescent="0.25">
      <c r="M5352" s="20">
        <v>5351</v>
      </c>
      <c r="N5352" s="16">
        <v>111.41189416823264</v>
      </c>
      <c r="O5352" s="41">
        <f t="shared" si="93"/>
        <v>-0.27837998169936939</v>
      </c>
    </row>
    <row r="5353" spans="13:15" x14ac:dyDescent="0.25">
      <c r="M5353" s="20">
        <v>5352</v>
      </c>
      <c r="N5353" s="16">
        <v>391.31929463539609</v>
      </c>
      <c r="O5353" s="41">
        <f t="shared" si="93"/>
        <v>1.5345932646094598</v>
      </c>
    </row>
    <row r="5354" spans="13:15" x14ac:dyDescent="0.25">
      <c r="M5354" s="20">
        <v>5353</v>
      </c>
      <c r="N5354" s="16">
        <v>146.76782510085928</v>
      </c>
      <c r="O5354" s="41">
        <f t="shared" si="93"/>
        <v>-4.9377973277250131E-2</v>
      </c>
    </row>
    <row r="5355" spans="13:15" x14ac:dyDescent="0.25">
      <c r="M5355" s="20">
        <v>5354</v>
      </c>
      <c r="N5355" s="16">
        <v>151.9861254358332</v>
      </c>
      <c r="O5355" s="41">
        <f t="shared" si="93"/>
        <v>-1.5578799397880094E-2</v>
      </c>
    </row>
    <row r="5356" spans="13:15" x14ac:dyDescent="0.25">
      <c r="M5356" s="20">
        <v>5355</v>
      </c>
      <c r="N5356" s="16">
        <v>177.7905483500717</v>
      </c>
      <c r="O5356" s="41">
        <f t="shared" si="93"/>
        <v>0.15155764751946776</v>
      </c>
    </row>
    <row r="5357" spans="13:15" x14ac:dyDescent="0.25">
      <c r="M5357" s="20">
        <v>5356</v>
      </c>
      <c r="N5357" s="16">
        <v>150.86735196518177</v>
      </c>
      <c r="O5357" s="41">
        <f t="shared" si="93"/>
        <v>-2.2825147181418148E-2</v>
      </c>
    </row>
    <row r="5358" spans="13:15" x14ac:dyDescent="0.25">
      <c r="M5358" s="20">
        <v>5357</v>
      </c>
      <c r="N5358" s="16">
        <v>277.26676731970485</v>
      </c>
      <c r="O5358" s="41">
        <f t="shared" si="93"/>
        <v>0.79586974264415788</v>
      </c>
    </row>
    <row r="5359" spans="13:15" x14ac:dyDescent="0.25">
      <c r="M5359" s="20">
        <v>5358</v>
      </c>
      <c r="N5359" s="16">
        <v>162.83078537436316</v>
      </c>
      <c r="O5359" s="41">
        <f t="shared" si="93"/>
        <v>5.4662567214998958E-2</v>
      </c>
    </row>
    <row r="5360" spans="13:15" x14ac:dyDescent="0.25">
      <c r="M5360" s="20">
        <v>5359</v>
      </c>
      <c r="N5360" s="16">
        <v>211.76667294732263</v>
      </c>
      <c r="O5360" s="41">
        <f t="shared" si="93"/>
        <v>0.37162258615726373</v>
      </c>
    </row>
    <row r="5361" spans="13:15" x14ac:dyDescent="0.25">
      <c r="M5361" s="20">
        <v>5360</v>
      </c>
      <c r="N5361" s="16">
        <v>181.25098320058837</v>
      </c>
      <c r="O5361" s="41">
        <f t="shared" si="93"/>
        <v>0.17397104492914939</v>
      </c>
    </row>
    <row r="5362" spans="13:15" x14ac:dyDescent="0.25">
      <c r="M5362" s="20">
        <v>5361</v>
      </c>
      <c r="N5362" s="16">
        <v>281.60955255183222</v>
      </c>
      <c r="O5362" s="41">
        <f t="shared" si="93"/>
        <v>0.82399816449785468</v>
      </c>
    </row>
    <row r="5363" spans="13:15" x14ac:dyDescent="0.25">
      <c r="M5363" s="20">
        <v>5362</v>
      </c>
      <c r="N5363" s="16">
        <v>203.20688143943553</v>
      </c>
      <c r="O5363" s="41">
        <f t="shared" si="93"/>
        <v>0.31618041859799129</v>
      </c>
    </row>
    <row r="5364" spans="13:15" x14ac:dyDescent="0.25">
      <c r="M5364" s="20">
        <v>5363</v>
      </c>
      <c r="N5364" s="16">
        <v>160.09585189953071</v>
      </c>
      <c r="O5364" s="41">
        <f t="shared" si="93"/>
        <v>3.6948275945706932E-2</v>
      </c>
    </row>
    <row r="5365" spans="13:15" x14ac:dyDescent="0.25">
      <c r="M5365" s="20">
        <v>5364</v>
      </c>
      <c r="N5365" s="16">
        <v>234.73229280228222</v>
      </c>
      <c r="O5365" s="41">
        <f t="shared" si="93"/>
        <v>0.52037197367774479</v>
      </c>
    </row>
    <row r="5366" spans="13:15" x14ac:dyDescent="0.25">
      <c r="M5366" s="20">
        <v>5365</v>
      </c>
      <c r="N5366" s="16">
        <v>148.09780214007654</v>
      </c>
      <c r="O5366" s="41">
        <f t="shared" si="93"/>
        <v>-4.0763650160813736E-2</v>
      </c>
    </row>
    <row r="5367" spans="13:15" x14ac:dyDescent="0.25">
      <c r="M5367" s="20">
        <v>5366</v>
      </c>
      <c r="N5367" s="16">
        <v>315.5788594259343</v>
      </c>
      <c r="O5367" s="41">
        <f t="shared" si="93"/>
        <v>1.044018944425845</v>
      </c>
    </row>
    <row r="5368" spans="13:15" x14ac:dyDescent="0.25">
      <c r="M5368" s="20">
        <v>5367</v>
      </c>
      <c r="N5368" s="16">
        <v>157.08249174715169</v>
      </c>
      <c r="O5368" s="41">
        <f t="shared" si="93"/>
        <v>1.7430602141304874E-2</v>
      </c>
    </row>
    <row r="5369" spans="13:15" x14ac:dyDescent="0.25">
      <c r="M5369" s="20">
        <v>5368</v>
      </c>
      <c r="N5369" s="16">
        <v>203.2187439447375</v>
      </c>
      <c r="O5369" s="41">
        <f t="shared" si="93"/>
        <v>0.31625725259634496</v>
      </c>
    </row>
    <row r="5370" spans="13:15" x14ac:dyDescent="0.25">
      <c r="M5370" s="20">
        <v>5369</v>
      </c>
      <c r="N5370" s="16">
        <v>170.41688707823189</v>
      </c>
      <c r="O5370" s="41">
        <f t="shared" si="93"/>
        <v>0.10379810064475992</v>
      </c>
    </row>
    <row r="5371" spans="13:15" x14ac:dyDescent="0.25">
      <c r="M5371" s="20">
        <v>5370</v>
      </c>
      <c r="N5371" s="16">
        <v>136.85349845454002</v>
      </c>
      <c r="O5371" s="41">
        <f t="shared" si="93"/>
        <v>-0.11359352790333155</v>
      </c>
    </row>
    <row r="5372" spans="13:15" x14ac:dyDescent="0.25">
      <c r="M5372" s="20">
        <v>5371</v>
      </c>
      <c r="N5372" s="16">
        <v>265.09223460299597</v>
      </c>
      <c r="O5372" s="41">
        <f t="shared" si="93"/>
        <v>0.71701472821843515</v>
      </c>
    </row>
    <row r="5373" spans="13:15" x14ac:dyDescent="0.25">
      <c r="M5373" s="20">
        <v>5372</v>
      </c>
      <c r="N5373" s="16">
        <v>153.77959991467176</v>
      </c>
      <c r="O5373" s="41">
        <f t="shared" si="93"/>
        <v>-3.9623818160469115E-3</v>
      </c>
    </row>
    <row r="5374" spans="13:15" x14ac:dyDescent="0.25">
      <c r="M5374" s="20">
        <v>5373</v>
      </c>
      <c r="N5374" s="16">
        <v>188.54577178060794</v>
      </c>
      <c r="O5374" s="41">
        <f t="shared" si="93"/>
        <v>0.22121972971198023</v>
      </c>
    </row>
    <row r="5375" spans="13:15" x14ac:dyDescent="0.25">
      <c r="M5375" s="20">
        <v>5374</v>
      </c>
      <c r="N5375" s="16">
        <v>280.59604805865087</v>
      </c>
      <c r="O5375" s="41">
        <f t="shared" si="93"/>
        <v>0.81743364877556624</v>
      </c>
    </row>
    <row r="5376" spans="13:15" x14ac:dyDescent="0.25">
      <c r="M5376" s="20">
        <v>5375</v>
      </c>
      <c r="N5376" s="16">
        <v>323.83623221181739</v>
      </c>
      <c r="O5376" s="41">
        <f t="shared" si="93"/>
        <v>1.097502331862616</v>
      </c>
    </row>
    <row r="5377" spans="13:15" x14ac:dyDescent="0.25">
      <c r="M5377" s="20">
        <v>5376</v>
      </c>
      <c r="N5377" s="16">
        <v>312.90390084054422</v>
      </c>
      <c r="O5377" s="41">
        <f t="shared" si="93"/>
        <v>1.0266931133038302</v>
      </c>
    </row>
    <row r="5378" spans="13:15" x14ac:dyDescent="0.25">
      <c r="M5378" s="20">
        <v>5377</v>
      </c>
      <c r="N5378" s="16">
        <v>403.27663788558834</v>
      </c>
      <c r="O5378" s="41">
        <f t="shared" si="93"/>
        <v>1.6120415327629596</v>
      </c>
    </row>
    <row r="5379" spans="13:15" x14ac:dyDescent="0.25">
      <c r="M5379" s="20">
        <v>5378</v>
      </c>
      <c r="N5379" s="16">
        <v>271.78760733367187</v>
      </c>
      <c r="O5379" s="41">
        <f t="shared" ref="O5379:O5442" si="94">N5379/$B$2-1</f>
        <v>0.76038096867696514</v>
      </c>
    </row>
    <row r="5380" spans="13:15" x14ac:dyDescent="0.25">
      <c r="M5380" s="20">
        <v>5379</v>
      </c>
      <c r="N5380" s="16">
        <v>270.87976270224749</v>
      </c>
      <c r="O5380" s="41">
        <f t="shared" si="94"/>
        <v>0.75450081679162562</v>
      </c>
    </row>
    <row r="5381" spans="13:15" x14ac:dyDescent="0.25">
      <c r="M5381" s="20">
        <v>5380</v>
      </c>
      <c r="N5381" s="16">
        <v>129.64931433324261</v>
      </c>
      <c r="O5381" s="41">
        <f t="shared" si="94"/>
        <v>-0.16025536339462743</v>
      </c>
    </row>
    <row r="5382" spans="13:15" x14ac:dyDescent="0.25">
      <c r="M5382" s="20">
        <v>5381</v>
      </c>
      <c r="N5382" s="16">
        <v>305.67096560356282</v>
      </c>
      <c r="O5382" s="41">
        <f t="shared" si="94"/>
        <v>0.97984505549954903</v>
      </c>
    </row>
    <row r="5383" spans="13:15" x14ac:dyDescent="0.25">
      <c r="M5383" s="20">
        <v>5382</v>
      </c>
      <c r="N5383" s="16">
        <v>247.55651035311845</v>
      </c>
      <c r="O5383" s="41">
        <f t="shared" si="94"/>
        <v>0.60343502697932316</v>
      </c>
    </row>
    <row r="5384" spans="13:15" x14ac:dyDescent="0.25">
      <c r="M5384" s="20">
        <v>5383</v>
      </c>
      <c r="N5384" s="16">
        <v>306.62116218791391</v>
      </c>
      <c r="O5384" s="41">
        <f t="shared" si="94"/>
        <v>0.98599952295302629</v>
      </c>
    </row>
    <row r="5385" spans="13:15" x14ac:dyDescent="0.25">
      <c r="M5385" s="20">
        <v>5384</v>
      </c>
      <c r="N5385" s="16">
        <v>137.34287646785688</v>
      </c>
      <c r="O5385" s="41">
        <f t="shared" si="94"/>
        <v>-0.11042380375886629</v>
      </c>
    </row>
    <row r="5386" spans="13:15" x14ac:dyDescent="0.25">
      <c r="M5386" s="20">
        <v>5385</v>
      </c>
      <c r="N5386" s="16">
        <v>211.86013060245256</v>
      </c>
      <c r="O5386" s="41">
        <f t="shared" si="94"/>
        <v>0.37222791573458291</v>
      </c>
    </row>
    <row r="5387" spans="13:15" x14ac:dyDescent="0.25">
      <c r="M5387" s="20">
        <v>5386</v>
      </c>
      <c r="N5387" s="16">
        <v>245.67545122919378</v>
      </c>
      <c r="O5387" s="41">
        <f t="shared" si="94"/>
        <v>0.59125131957927302</v>
      </c>
    </row>
    <row r="5388" spans="13:15" x14ac:dyDescent="0.25">
      <c r="M5388" s="20">
        <v>5387</v>
      </c>
      <c r="N5388" s="16">
        <v>162.47482809494451</v>
      </c>
      <c r="O5388" s="41">
        <f t="shared" si="94"/>
        <v>5.2357015367002768E-2</v>
      </c>
    </row>
    <row r="5389" spans="13:15" x14ac:dyDescent="0.25">
      <c r="M5389" s="20">
        <v>5388</v>
      </c>
      <c r="N5389" s="16">
        <v>224.40647737898107</v>
      </c>
      <c r="O5389" s="41">
        <f t="shared" si="94"/>
        <v>0.45349118711217407</v>
      </c>
    </row>
    <row r="5390" spans="13:15" x14ac:dyDescent="0.25">
      <c r="M5390" s="20">
        <v>5389</v>
      </c>
      <c r="N5390" s="16">
        <v>199.84823849057034</v>
      </c>
      <c r="O5390" s="41">
        <f t="shared" si="94"/>
        <v>0.29442633206782576</v>
      </c>
    </row>
    <row r="5391" spans="13:15" x14ac:dyDescent="0.25">
      <c r="M5391" s="20">
        <v>5390</v>
      </c>
      <c r="N5391" s="16">
        <v>393.93623895121476</v>
      </c>
      <c r="O5391" s="41">
        <f t="shared" si="94"/>
        <v>1.5515433346102556</v>
      </c>
    </row>
    <row r="5392" spans="13:15" x14ac:dyDescent="0.25">
      <c r="M5392" s="20">
        <v>5391</v>
      </c>
      <c r="N5392" s="16">
        <v>244.44045356392704</v>
      </c>
      <c r="O5392" s="41">
        <f t="shared" si="94"/>
        <v>0.58325218228370468</v>
      </c>
    </row>
    <row r="5393" spans="13:15" x14ac:dyDescent="0.25">
      <c r="M5393" s="20">
        <v>5392</v>
      </c>
      <c r="N5393" s="16">
        <v>88.758066090751157</v>
      </c>
      <c r="O5393" s="41">
        <f t="shared" si="94"/>
        <v>-0.42510987938127009</v>
      </c>
    </row>
    <row r="5394" spans="13:15" x14ac:dyDescent="0.25">
      <c r="M5394" s="20">
        <v>5393</v>
      </c>
      <c r="N5394" s="16">
        <v>177.38657243077571</v>
      </c>
      <c r="O5394" s="41">
        <f t="shared" si="94"/>
        <v>0.14894107670849865</v>
      </c>
    </row>
    <row r="5395" spans="13:15" x14ac:dyDescent="0.25">
      <c r="M5395" s="20">
        <v>5394</v>
      </c>
      <c r="N5395" s="16">
        <v>121.34325708618232</v>
      </c>
      <c r="O5395" s="41">
        <f t="shared" si="94"/>
        <v>-0.21405408234988577</v>
      </c>
    </row>
    <row r="5396" spans="13:15" x14ac:dyDescent="0.25">
      <c r="M5396" s="20">
        <v>5395</v>
      </c>
      <c r="N5396" s="16">
        <v>168.44542960245363</v>
      </c>
      <c r="O5396" s="41">
        <f t="shared" si="94"/>
        <v>9.1028878916944889E-2</v>
      </c>
    </row>
    <row r="5397" spans="13:15" x14ac:dyDescent="0.25">
      <c r="M5397" s="20">
        <v>5396</v>
      </c>
      <c r="N5397" s="16">
        <v>224.00940841341713</v>
      </c>
      <c r="O5397" s="41">
        <f t="shared" si="94"/>
        <v>0.4509193529616462</v>
      </c>
    </row>
    <row r="5398" spans="13:15" x14ac:dyDescent="0.25">
      <c r="M5398" s="20">
        <v>5397</v>
      </c>
      <c r="N5398" s="16">
        <v>299.39755908072436</v>
      </c>
      <c r="O5398" s="41">
        <f t="shared" si="94"/>
        <v>0.93921190978727731</v>
      </c>
    </row>
    <row r="5399" spans="13:15" x14ac:dyDescent="0.25">
      <c r="M5399" s="20">
        <v>5398</v>
      </c>
      <c r="N5399" s="16">
        <v>139.39676981311672</v>
      </c>
      <c r="O5399" s="41">
        <f t="shared" si="94"/>
        <v>-9.7120641071802405E-2</v>
      </c>
    </row>
    <row r="5400" spans="13:15" x14ac:dyDescent="0.25">
      <c r="M5400" s="20">
        <v>5399</v>
      </c>
      <c r="N5400" s="16">
        <v>146.90042319828567</v>
      </c>
      <c r="O5400" s="41">
        <f t="shared" si="94"/>
        <v>-4.8519129235455316E-2</v>
      </c>
    </row>
    <row r="5401" spans="13:15" x14ac:dyDescent="0.25">
      <c r="M5401" s="20">
        <v>5400</v>
      </c>
      <c r="N5401" s="16">
        <v>115.74307941076148</v>
      </c>
      <c r="O5401" s="41">
        <f t="shared" si="94"/>
        <v>-0.25032669351761017</v>
      </c>
    </row>
    <row r="5402" spans="13:15" x14ac:dyDescent="0.25">
      <c r="M5402" s="20">
        <v>5401</v>
      </c>
      <c r="N5402" s="16">
        <v>140.88914333630402</v>
      </c>
      <c r="O5402" s="41">
        <f t="shared" si="94"/>
        <v>-8.745446837853843E-2</v>
      </c>
    </row>
    <row r="5403" spans="13:15" x14ac:dyDescent="0.25">
      <c r="M5403" s="20">
        <v>5402</v>
      </c>
      <c r="N5403" s="16">
        <v>277.36762552962648</v>
      </c>
      <c r="O5403" s="41">
        <f t="shared" si="94"/>
        <v>0.79652300595893033</v>
      </c>
    </row>
    <row r="5404" spans="13:15" x14ac:dyDescent="0.25">
      <c r="M5404" s="20">
        <v>5403</v>
      </c>
      <c r="N5404" s="16">
        <v>132.23090512592734</v>
      </c>
      <c r="O5404" s="41">
        <f t="shared" si="94"/>
        <v>-0.14353427980682976</v>
      </c>
    </row>
    <row r="5405" spans="13:15" x14ac:dyDescent="0.25">
      <c r="M5405" s="20">
        <v>5404</v>
      </c>
      <c r="N5405" s="16">
        <v>105.68962454552718</v>
      </c>
      <c r="O5405" s="41">
        <f t="shared" si="94"/>
        <v>-0.31544338808596739</v>
      </c>
    </row>
    <row r="5406" spans="13:15" x14ac:dyDescent="0.25">
      <c r="M5406" s="20">
        <v>5405</v>
      </c>
      <c r="N5406" s="16">
        <v>155.52499409362542</v>
      </c>
      <c r="O5406" s="41">
        <f t="shared" si="94"/>
        <v>7.3426174280777357E-3</v>
      </c>
    </row>
    <row r="5407" spans="13:15" x14ac:dyDescent="0.25">
      <c r="M5407" s="20">
        <v>5406</v>
      </c>
      <c r="N5407" s="16">
        <v>208.41461775090031</v>
      </c>
      <c r="O5407" s="41">
        <f t="shared" si="94"/>
        <v>0.34991116880594886</v>
      </c>
    </row>
    <row r="5408" spans="13:15" x14ac:dyDescent="0.25">
      <c r="M5408" s="20">
        <v>5407</v>
      </c>
      <c r="N5408" s="16">
        <v>106.52488057901665</v>
      </c>
      <c r="O5408" s="41">
        <f t="shared" si="94"/>
        <v>-0.31003339592424861</v>
      </c>
    </row>
    <row r="5409" spans="13:15" x14ac:dyDescent="0.25">
      <c r="M5409" s="20">
        <v>5408</v>
      </c>
      <c r="N5409" s="16">
        <v>255.07773034168014</v>
      </c>
      <c r="O5409" s="41">
        <f t="shared" si="94"/>
        <v>0.65215031852255323</v>
      </c>
    </row>
    <row r="5410" spans="13:15" x14ac:dyDescent="0.25">
      <c r="M5410" s="20">
        <v>5409</v>
      </c>
      <c r="N5410" s="16">
        <v>178.37980486609956</v>
      </c>
      <c r="O5410" s="41">
        <f t="shared" si="94"/>
        <v>0.15537428936955355</v>
      </c>
    </row>
    <row r="5411" spans="13:15" x14ac:dyDescent="0.25">
      <c r="M5411" s="20">
        <v>5410</v>
      </c>
      <c r="N5411" s="16">
        <v>155.14526040204754</v>
      </c>
      <c r="O5411" s="41">
        <f t="shared" si="94"/>
        <v>4.8830646531106137E-3</v>
      </c>
    </row>
    <row r="5412" spans="13:15" x14ac:dyDescent="0.25">
      <c r="M5412" s="20">
        <v>5411</v>
      </c>
      <c r="N5412" s="16">
        <v>260.89150904744685</v>
      </c>
      <c r="O5412" s="41">
        <f t="shared" si="94"/>
        <v>0.68980643349458837</v>
      </c>
    </row>
    <row r="5413" spans="13:15" x14ac:dyDescent="0.25">
      <c r="M5413" s="20">
        <v>5412</v>
      </c>
      <c r="N5413" s="16">
        <v>162.10664432836029</v>
      </c>
      <c r="O5413" s="41">
        <f t="shared" si="94"/>
        <v>4.9972271993199868E-2</v>
      </c>
    </row>
    <row r="5414" spans="13:15" x14ac:dyDescent="0.25">
      <c r="M5414" s="20">
        <v>5413</v>
      </c>
      <c r="N5414" s="16">
        <v>272.77703135727501</v>
      </c>
      <c r="O5414" s="41">
        <f t="shared" si="94"/>
        <v>0.76678951407824392</v>
      </c>
    </row>
    <row r="5415" spans="13:15" x14ac:dyDescent="0.25">
      <c r="M5415" s="20">
        <v>5414</v>
      </c>
      <c r="N5415" s="16">
        <v>257.86613732839942</v>
      </c>
      <c r="O5415" s="41">
        <f t="shared" si="94"/>
        <v>0.67021096021443194</v>
      </c>
    </row>
    <row r="5416" spans="13:15" x14ac:dyDescent="0.25">
      <c r="M5416" s="20">
        <v>5415</v>
      </c>
      <c r="N5416" s="16">
        <v>462.99231121095863</v>
      </c>
      <c r="O5416" s="41">
        <f t="shared" si="94"/>
        <v>1.9988227251984729</v>
      </c>
    </row>
    <row r="5417" spans="13:15" x14ac:dyDescent="0.25">
      <c r="M5417" s="20">
        <v>5416</v>
      </c>
      <c r="N5417" s="16">
        <v>257.90284349022579</v>
      </c>
      <c r="O5417" s="41">
        <f t="shared" si="94"/>
        <v>0.67044870773112808</v>
      </c>
    </row>
    <row r="5418" spans="13:15" x14ac:dyDescent="0.25">
      <c r="M5418" s="20">
        <v>5417</v>
      </c>
      <c r="N5418" s="16">
        <v>189.58324996924139</v>
      </c>
      <c r="O5418" s="41">
        <f t="shared" si="94"/>
        <v>0.22793952417429941</v>
      </c>
    </row>
    <row r="5419" spans="13:15" x14ac:dyDescent="0.25">
      <c r="M5419" s="20">
        <v>5418</v>
      </c>
      <c r="N5419" s="16">
        <v>383.84200993621505</v>
      </c>
      <c r="O5419" s="41">
        <f t="shared" si="94"/>
        <v>1.486162543978192</v>
      </c>
    </row>
    <row r="5420" spans="13:15" x14ac:dyDescent="0.25">
      <c r="M5420" s="20">
        <v>5419</v>
      </c>
      <c r="N5420" s="16">
        <v>177.94022812853464</v>
      </c>
      <c r="O5420" s="41">
        <f t="shared" si="94"/>
        <v>0.15252713040349963</v>
      </c>
    </row>
    <row r="5421" spans="13:15" x14ac:dyDescent="0.25">
      <c r="M5421" s="20">
        <v>5420</v>
      </c>
      <c r="N5421" s="16">
        <v>258.0921127637389</v>
      </c>
      <c r="O5421" s="41">
        <f t="shared" si="94"/>
        <v>0.67167461361519853</v>
      </c>
    </row>
    <row r="5422" spans="13:15" x14ac:dyDescent="0.25">
      <c r="M5422" s="20">
        <v>5421</v>
      </c>
      <c r="N5422" s="16">
        <v>225.2605956468993</v>
      </c>
      <c r="O5422" s="41">
        <f t="shared" si="94"/>
        <v>0.45902335084323287</v>
      </c>
    </row>
    <row r="5423" spans="13:15" x14ac:dyDescent="0.25">
      <c r="M5423" s="20">
        <v>5422</v>
      </c>
      <c r="N5423" s="16">
        <v>140.02652349556234</v>
      </c>
      <c r="O5423" s="41">
        <f t="shared" si="94"/>
        <v>-9.3041697192030592E-2</v>
      </c>
    </row>
    <row r="5424" spans="13:15" x14ac:dyDescent="0.25">
      <c r="M5424" s="20">
        <v>5423</v>
      </c>
      <c r="N5424" s="16">
        <v>200.04964625250733</v>
      </c>
      <c r="O5424" s="41">
        <f t="shared" si="94"/>
        <v>0.2957308595057615</v>
      </c>
    </row>
    <row r="5425" spans="13:15" x14ac:dyDescent="0.25">
      <c r="M5425" s="20">
        <v>5424</v>
      </c>
      <c r="N5425" s="16">
        <v>195.86869810904537</v>
      </c>
      <c r="O5425" s="41">
        <f t="shared" si="94"/>
        <v>0.26865066399949677</v>
      </c>
    </row>
    <row r="5426" spans="13:15" x14ac:dyDescent="0.25">
      <c r="M5426" s="20">
        <v>5425</v>
      </c>
      <c r="N5426" s="16">
        <v>118.34282893836256</v>
      </c>
      <c r="O5426" s="41">
        <f t="shared" si="94"/>
        <v>-0.23348799495952155</v>
      </c>
    </row>
    <row r="5427" spans="13:15" x14ac:dyDescent="0.25">
      <c r="M5427" s="20">
        <v>5426</v>
      </c>
      <c r="N5427" s="16">
        <v>131.27968715931152</v>
      </c>
      <c r="O5427" s="41">
        <f t="shared" si="94"/>
        <v>-0.14969536280072171</v>
      </c>
    </row>
    <row r="5428" spans="13:15" x14ac:dyDescent="0.25">
      <c r="M5428" s="20">
        <v>5427</v>
      </c>
      <c r="N5428" s="16">
        <v>250.01967252226464</v>
      </c>
      <c r="O5428" s="41">
        <f t="shared" si="94"/>
        <v>0.61938904286646612</v>
      </c>
    </row>
    <row r="5429" spans="13:15" x14ac:dyDescent="0.25">
      <c r="M5429" s="20">
        <v>5428</v>
      </c>
      <c r="N5429" s="16">
        <v>74.42047988062582</v>
      </c>
      <c r="O5429" s="41">
        <f t="shared" si="94"/>
        <v>-0.51797509184875179</v>
      </c>
    </row>
    <row r="5430" spans="13:15" x14ac:dyDescent="0.25">
      <c r="M5430" s="20">
        <v>5429</v>
      </c>
      <c r="N5430" s="16">
        <v>148.75556864717714</v>
      </c>
      <c r="O5430" s="41">
        <f t="shared" si="94"/>
        <v>-3.6503265913376493E-2</v>
      </c>
    </row>
    <row r="5431" spans="13:15" x14ac:dyDescent="0.25">
      <c r="M5431" s="20">
        <v>5430</v>
      </c>
      <c r="N5431" s="16">
        <v>294.82790038748487</v>
      </c>
      <c r="O5431" s="41">
        <f t="shared" si="94"/>
        <v>0.90961401797813379</v>
      </c>
    </row>
    <row r="5432" spans="13:15" x14ac:dyDescent="0.25">
      <c r="M5432" s="20">
        <v>5431</v>
      </c>
      <c r="N5432" s="16">
        <v>113.87209619262083</v>
      </c>
      <c r="O5432" s="41">
        <f t="shared" si="94"/>
        <v>-0.26244513880744713</v>
      </c>
    </row>
    <row r="5433" spans="13:15" x14ac:dyDescent="0.25">
      <c r="M5433" s="20">
        <v>5432</v>
      </c>
      <c r="N5433" s="16">
        <v>196.08162545750696</v>
      </c>
      <c r="O5433" s="41">
        <f t="shared" si="94"/>
        <v>0.2700298043349223</v>
      </c>
    </row>
    <row r="5434" spans="13:15" x14ac:dyDescent="0.25">
      <c r="M5434" s="20">
        <v>5433</v>
      </c>
      <c r="N5434" s="16">
        <v>165.28227110840999</v>
      </c>
      <c r="O5434" s="41">
        <f t="shared" si="94"/>
        <v>7.0540954289141533E-2</v>
      </c>
    </row>
    <row r="5435" spans="13:15" x14ac:dyDescent="0.25">
      <c r="M5435" s="20">
        <v>5434</v>
      </c>
      <c r="N5435" s="16">
        <v>208.40143930932035</v>
      </c>
      <c r="O5435" s="41">
        <f t="shared" si="94"/>
        <v>0.3498258114271422</v>
      </c>
    </row>
    <row r="5436" spans="13:15" x14ac:dyDescent="0.25">
      <c r="M5436" s="20">
        <v>5435</v>
      </c>
      <c r="N5436" s="16">
        <v>146.25667198946235</v>
      </c>
      <c r="O5436" s="41">
        <f t="shared" si="94"/>
        <v>-5.2688735744349957E-2</v>
      </c>
    </row>
    <row r="5437" spans="13:15" x14ac:dyDescent="0.25">
      <c r="M5437" s="20">
        <v>5436</v>
      </c>
      <c r="N5437" s="16">
        <v>231.31708883994426</v>
      </c>
      <c r="O5437" s="41">
        <f t="shared" si="94"/>
        <v>0.49825153883367568</v>
      </c>
    </row>
    <row r="5438" spans="13:15" x14ac:dyDescent="0.25">
      <c r="M5438" s="20">
        <v>5437</v>
      </c>
      <c r="N5438" s="16">
        <v>192.19882611434878</v>
      </c>
      <c r="O5438" s="41">
        <f t="shared" si="94"/>
        <v>0.24488073246978925</v>
      </c>
    </row>
    <row r="5439" spans="13:15" x14ac:dyDescent="0.25">
      <c r="M5439" s="20">
        <v>5438</v>
      </c>
      <c r="N5439" s="16">
        <v>283.51328765723446</v>
      </c>
      <c r="O5439" s="41">
        <f t="shared" si="94"/>
        <v>0.83632874528418877</v>
      </c>
    </row>
    <row r="5440" spans="13:15" x14ac:dyDescent="0.25">
      <c r="M5440" s="20">
        <v>5439</v>
      </c>
      <c r="N5440" s="16">
        <v>175.61122187432258</v>
      </c>
      <c r="O5440" s="41">
        <f t="shared" si="94"/>
        <v>0.1374420486145751</v>
      </c>
    </row>
    <row r="5441" spans="13:15" x14ac:dyDescent="0.25">
      <c r="M5441" s="20">
        <v>5440</v>
      </c>
      <c r="N5441" s="16">
        <v>246.0517961056882</v>
      </c>
      <c r="O5441" s="41">
        <f t="shared" si="94"/>
        <v>0.5936889228413913</v>
      </c>
    </row>
    <row r="5442" spans="13:15" x14ac:dyDescent="0.25">
      <c r="M5442" s="20">
        <v>5441</v>
      </c>
      <c r="N5442" s="16">
        <v>189.48441918305534</v>
      </c>
      <c r="O5442" s="41">
        <f t="shared" si="94"/>
        <v>0.22729939257732168</v>
      </c>
    </row>
    <row r="5443" spans="13:15" x14ac:dyDescent="0.25">
      <c r="M5443" s="20">
        <v>5442</v>
      </c>
      <c r="N5443" s="16">
        <v>212.79886975453292</v>
      </c>
      <c r="O5443" s="41">
        <f t="shared" ref="O5443:O5506" si="95">N5443/$B$2-1</f>
        <v>0.37830817286656249</v>
      </c>
    </row>
    <row r="5444" spans="13:15" x14ac:dyDescent="0.25">
      <c r="M5444" s="20">
        <v>5443</v>
      </c>
      <c r="N5444" s="16">
        <v>132.01790395597121</v>
      </c>
      <c r="O5444" s="41">
        <f t="shared" si="95"/>
        <v>-0.14491389828750745</v>
      </c>
    </row>
    <row r="5445" spans="13:15" x14ac:dyDescent="0.25">
      <c r="M5445" s="20">
        <v>5444</v>
      </c>
      <c r="N5445" s="16">
        <v>289.49566792904551</v>
      </c>
      <c r="O5445" s="41">
        <f t="shared" si="95"/>
        <v>0.87507690043813424</v>
      </c>
    </row>
    <row r="5446" spans="13:15" x14ac:dyDescent="0.25">
      <c r="M5446" s="20">
        <v>5445</v>
      </c>
      <c r="N5446" s="16">
        <v>213.51061624755692</v>
      </c>
      <c r="O5446" s="41">
        <f t="shared" si="95"/>
        <v>0.38291818799246857</v>
      </c>
    </row>
    <row r="5447" spans="13:15" x14ac:dyDescent="0.25">
      <c r="M5447" s="20">
        <v>5446</v>
      </c>
      <c r="N5447" s="16">
        <v>170.71139951915904</v>
      </c>
      <c r="O5447" s="41">
        <f t="shared" si="95"/>
        <v>0.10570567141714715</v>
      </c>
    </row>
    <row r="5448" spans="13:15" x14ac:dyDescent="0.25">
      <c r="M5448" s="20">
        <v>5447</v>
      </c>
      <c r="N5448" s="16">
        <v>181.38386387568451</v>
      </c>
      <c r="O5448" s="41">
        <f t="shared" si="95"/>
        <v>0.17483171923964869</v>
      </c>
    </row>
    <row r="5449" spans="13:15" x14ac:dyDescent="0.25">
      <c r="M5449" s="20">
        <v>5448</v>
      </c>
      <c r="N5449" s="16">
        <v>234.94293166546831</v>
      </c>
      <c r="O5449" s="41">
        <f t="shared" si="95"/>
        <v>0.52173629138764421</v>
      </c>
    </row>
    <row r="5450" spans="13:15" x14ac:dyDescent="0.25">
      <c r="M5450" s="20">
        <v>5449</v>
      </c>
      <c r="N5450" s="16">
        <v>165.30770640169519</v>
      </c>
      <c r="O5450" s="41">
        <f t="shared" si="95"/>
        <v>7.0705699866289828E-2</v>
      </c>
    </row>
    <row r="5451" spans="13:15" x14ac:dyDescent="0.25">
      <c r="M5451" s="20">
        <v>5450</v>
      </c>
      <c r="N5451" s="16">
        <v>212.81778992510883</v>
      </c>
      <c r="O5451" s="41">
        <f t="shared" si="95"/>
        <v>0.37843071969102104</v>
      </c>
    </row>
    <row r="5452" spans="13:15" x14ac:dyDescent="0.25">
      <c r="M5452" s="20">
        <v>5451</v>
      </c>
      <c r="N5452" s="16">
        <v>91.267695940534026</v>
      </c>
      <c r="O5452" s="41">
        <f t="shared" si="95"/>
        <v>-0.40885489016626309</v>
      </c>
    </row>
    <row r="5453" spans="13:15" x14ac:dyDescent="0.25">
      <c r="M5453" s="20">
        <v>5452</v>
      </c>
      <c r="N5453" s="16">
        <v>182.56006874899359</v>
      </c>
      <c r="O5453" s="41">
        <f t="shared" si="95"/>
        <v>0.18245005288830685</v>
      </c>
    </row>
    <row r="5454" spans="13:15" x14ac:dyDescent="0.25">
      <c r="M5454" s="20">
        <v>5453</v>
      </c>
      <c r="N5454" s="16">
        <v>326.68276565280746</v>
      </c>
      <c r="O5454" s="41">
        <f t="shared" si="95"/>
        <v>1.1159394613012275</v>
      </c>
    </row>
    <row r="5455" spans="13:15" x14ac:dyDescent="0.25">
      <c r="M5455" s="20">
        <v>5454</v>
      </c>
      <c r="N5455" s="16">
        <v>193.58303886747603</v>
      </c>
      <c r="O5455" s="41">
        <f t="shared" si="95"/>
        <v>0.253846342826753</v>
      </c>
    </row>
    <row r="5456" spans="13:15" x14ac:dyDescent="0.25">
      <c r="M5456" s="20">
        <v>5455</v>
      </c>
      <c r="N5456" s="16">
        <v>135.99209623245267</v>
      </c>
      <c r="O5456" s="41">
        <f t="shared" si="95"/>
        <v>-0.11917287014418998</v>
      </c>
    </row>
    <row r="5457" spans="13:15" x14ac:dyDescent="0.25">
      <c r="M5457" s="20">
        <v>5456</v>
      </c>
      <c r="N5457" s="16">
        <v>262.30653059090827</v>
      </c>
      <c r="O5457" s="41">
        <f t="shared" si="95"/>
        <v>0.69897159381891183</v>
      </c>
    </row>
    <row r="5458" spans="13:15" x14ac:dyDescent="0.25">
      <c r="M5458" s="20">
        <v>5457</v>
      </c>
      <c r="N5458" s="16">
        <v>142.96038334849288</v>
      </c>
      <c r="O5458" s="41">
        <f t="shared" si="95"/>
        <v>-7.4038950523292124E-2</v>
      </c>
    </row>
    <row r="5459" spans="13:15" x14ac:dyDescent="0.25">
      <c r="M5459" s="20">
        <v>5458</v>
      </c>
      <c r="N5459" s="16">
        <v>157.68511278673327</v>
      </c>
      <c r="O5459" s="41">
        <f t="shared" si="95"/>
        <v>2.133380663179274E-2</v>
      </c>
    </row>
    <row r="5460" spans="13:15" x14ac:dyDescent="0.25">
      <c r="M5460" s="20">
        <v>5459</v>
      </c>
      <c r="N5460" s="16">
        <v>223.43816034454485</v>
      </c>
      <c r="O5460" s="41">
        <f t="shared" si="95"/>
        <v>0.44721935266103774</v>
      </c>
    </row>
    <row r="5461" spans="13:15" x14ac:dyDescent="0.25">
      <c r="M5461" s="20">
        <v>5460</v>
      </c>
      <c r="N5461" s="16">
        <v>260.18742274002545</v>
      </c>
      <c r="O5461" s="41">
        <f t="shared" si="95"/>
        <v>0.68524603374696857</v>
      </c>
    </row>
    <row r="5462" spans="13:15" x14ac:dyDescent="0.25">
      <c r="M5462" s="20">
        <v>5461</v>
      </c>
      <c r="N5462" s="16">
        <v>131.76969128877596</v>
      </c>
      <c r="O5462" s="41">
        <f t="shared" si="95"/>
        <v>-0.14652158327285925</v>
      </c>
    </row>
    <row r="5463" spans="13:15" x14ac:dyDescent="0.25">
      <c r="M5463" s="20">
        <v>5462</v>
      </c>
      <c r="N5463" s="16">
        <v>111.90094635590907</v>
      </c>
      <c r="O5463" s="41">
        <f t="shared" si="95"/>
        <v>-0.27521236794272563</v>
      </c>
    </row>
    <row r="5464" spans="13:15" x14ac:dyDescent="0.25">
      <c r="M5464" s="20">
        <v>5463</v>
      </c>
      <c r="N5464" s="16">
        <v>134.27658571679481</v>
      </c>
      <c r="O5464" s="41">
        <f t="shared" si="95"/>
        <v>-0.13028431151179332</v>
      </c>
    </row>
    <row r="5465" spans="13:15" x14ac:dyDescent="0.25">
      <c r="M5465" s="20">
        <v>5464</v>
      </c>
      <c r="N5465" s="16">
        <v>271.08874157465817</v>
      </c>
      <c r="O5465" s="41">
        <f t="shared" si="95"/>
        <v>0.75585438266409621</v>
      </c>
    </row>
    <row r="5466" spans="13:15" x14ac:dyDescent="0.25">
      <c r="M5466" s="20">
        <v>5465</v>
      </c>
      <c r="N5466" s="16">
        <v>224.41281258380323</v>
      </c>
      <c r="O5466" s="41">
        <f t="shared" si="95"/>
        <v>0.4535322205283443</v>
      </c>
    </row>
    <row r="5467" spans="13:15" x14ac:dyDescent="0.25">
      <c r="M5467" s="20">
        <v>5466</v>
      </c>
      <c r="N5467" s="16">
        <v>125.89318122339297</v>
      </c>
      <c r="O5467" s="41">
        <f t="shared" si="95"/>
        <v>-0.18458401217764187</v>
      </c>
    </row>
    <row r="5468" spans="13:15" x14ac:dyDescent="0.25">
      <c r="M5468" s="20">
        <v>5467</v>
      </c>
      <c r="N5468" s="16">
        <v>207.54461772793053</v>
      </c>
      <c r="O5468" s="41">
        <f t="shared" si="95"/>
        <v>0.34427613820904512</v>
      </c>
    </row>
    <row r="5469" spans="13:15" x14ac:dyDescent="0.25">
      <c r="M5469" s="20">
        <v>5468</v>
      </c>
      <c r="N5469" s="16">
        <v>240.40647179405261</v>
      </c>
      <c r="O5469" s="41">
        <f t="shared" si="95"/>
        <v>0.55712389481194191</v>
      </c>
    </row>
    <row r="5470" spans="13:15" x14ac:dyDescent="0.25">
      <c r="M5470" s="20">
        <v>5469</v>
      </c>
      <c r="N5470" s="16">
        <v>222.06697937350316</v>
      </c>
      <c r="O5470" s="41">
        <f t="shared" si="95"/>
        <v>0.43833814976251717</v>
      </c>
    </row>
    <row r="5471" spans="13:15" x14ac:dyDescent="0.25">
      <c r="M5471" s="20">
        <v>5470</v>
      </c>
      <c r="N5471" s="16">
        <v>213.06168072760892</v>
      </c>
      <c r="O5471" s="41">
        <f t="shared" si="95"/>
        <v>0.38001041175780981</v>
      </c>
    </row>
    <row r="5472" spans="13:15" x14ac:dyDescent="0.25">
      <c r="M5472" s="20">
        <v>5471</v>
      </c>
      <c r="N5472" s="16">
        <v>141.79818083443976</v>
      </c>
      <c r="O5472" s="41">
        <f t="shared" si="95"/>
        <v>-8.1566590240050418E-2</v>
      </c>
    </row>
    <row r="5473" spans="13:15" x14ac:dyDescent="0.25">
      <c r="M5473" s="20">
        <v>5472</v>
      </c>
      <c r="N5473" s="16">
        <v>250.32607206358765</v>
      </c>
      <c r="O5473" s="41">
        <f t="shared" si="95"/>
        <v>0.62137360694077359</v>
      </c>
    </row>
    <row r="5474" spans="13:15" x14ac:dyDescent="0.25">
      <c r="M5474" s="20">
        <v>5473</v>
      </c>
      <c r="N5474" s="16">
        <v>145.94323259962439</v>
      </c>
      <c r="O5474" s="41">
        <f t="shared" si="95"/>
        <v>-5.4718897244785958E-2</v>
      </c>
    </row>
    <row r="5475" spans="13:15" x14ac:dyDescent="0.25">
      <c r="M5475" s="20">
        <v>5474</v>
      </c>
      <c r="N5475" s="16">
        <v>159.67108597466921</v>
      </c>
      <c r="O5475" s="41">
        <f t="shared" si="95"/>
        <v>3.4197047302118921E-2</v>
      </c>
    </row>
    <row r="5476" spans="13:15" x14ac:dyDescent="0.25">
      <c r="M5476" s="20">
        <v>5475</v>
      </c>
      <c r="N5476" s="16">
        <v>313.44980991997465</v>
      </c>
      <c r="O5476" s="41">
        <f t="shared" si="95"/>
        <v>1.0302289917917609</v>
      </c>
    </row>
    <row r="5477" spans="13:15" x14ac:dyDescent="0.25">
      <c r="M5477" s="20">
        <v>5476</v>
      </c>
      <c r="N5477" s="16">
        <v>239.35398816093789</v>
      </c>
      <c r="O5477" s="41">
        <f t="shared" si="95"/>
        <v>0.55030690938808302</v>
      </c>
    </row>
    <row r="5478" spans="13:15" x14ac:dyDescent="0.25">
      <c r="M5478" s="20">
        <v>5477</v>
      </c>
      <c r="N5478" s="16">
        <v>194.73620869982491</v>
      </c>
      <c r="O5478" s="41">
        <f t="shared" si="95"/>
        <v>0.26131547744416439</v>
      </c>
    </row>
    <row r="5479" spans="13:15" x14ac:dyDescent="0.25">
      <c r="M5479" s="20">
        <v>5478</v>
      </c>
      <c r="N5479" s="16">
        <v>201.16358723104335</v>
      </c>
      <c r="O5479" s="41">
        <f t="shared" si="95"/>
        <v>0.30294590701319546</v>
      </c>
    </row>
    <row r="5480" spans="13:15" x14ac:dyDescent="0.25">
      <c r="M5480" s="20">
        <v>5479</v>
      </c>
      <c r="N5480" s="16">
        <v>145.82320242696244</v>
      </c>
      <c r="O5480" s="41">
        <f t="shared" si="95"/>
        <v>-5.5496338253572364E-2</v>
      </c>
    </row>
    <row r="5481" spans="13:15" x14ac:dyDescent="0.25">
      <c r="M5481" s="20">
        <v>5480</v>
      </c>
      <c r="N5481" s="16">
        <v>186.60528018343996</v>
      </c>
      <c r="O5481" s="41">
        <f t="shared" si="95"/>
        <v>0.20865107541959294</v>
      </c>
    </row>
    <row r="5482" spans="13:15" x14ac:dyDescent="0.25">
      <c r="M5482" s="20">
        <v>5481</v>
      </c>
      <c r="N5482" s="16">
        <v>102.86786163552094</v>
      </c>
      <c r="O5482" s="41">
        <f t="shared" si="95"/>
        <v>-0.33372007764376277</v>
      </c>
    </row>
    <row r="5483" spans="13:15" x14ac:dyDescent="0.25">
      <c r="M5483" s="20">
        <v>5482</v>
      </c>
      <c r="N5483" s="16">
        <v>187.192493754102</v>
      </c>
      <c r="O5483" s="41">
        <f t="shared" si="95"/>
        <v>0.21245448501756337</v>
      </c>
    </row>
    <row r="5484" spans="13:15" x14ac:dyDescent="0.25">
      <c r="M5484" s="20">
        <v>5483</v>
      </c>
      <c r="N5484" s="16">
        <v>168.3857696196639</v>
      </c>
      <c r="O5484" s="41">
        <f t="shared" si="95"/>
        <v>9.064245843469787E-2</v>
      </c>
    </row>
    <row r="5485" spans="13:15" x14ac:dyDescent="0.25">
      <c r="M5485" s="20">
        <v>5484</v>
      </c>
      <c r="N5485" s="16">
        <v>393.83711567317295</v>
      </c>
      <c r="O5485" s="41">
        <f t="shared" si="95"/>
        <v>1.5509013085299292</v>
      </c>
    </row>
    <row r="5486" spans="13:15" x14ac:dyDescent="0.25">
      <c r="M5486" s="20">
        <v>5485</v>
      </c>
      <c r="N5486" s="16">
        <v>246.39093843226001</v>
      </c>
      <c r="O5486" s="41">
        <f t="shared" si="95"/>
        <v>0.59588556345803601</v>
      </c>
    </row>
    <row r="5487" spans="13:15" x14ac:dyDescent="0.25">
      <c r="M5487" s="20">
        <v>5486</v>
      </c>
      <c r="N5487" s="16">
        <v>212.0559786382581</v>
      </c>
      <c r="O5487" s="41">
        <f t="shared" si="95"/>
        <v>0.37349643256788201</v>
      </c>
    </row>
    <row r="5488" spans="13:15" x14ac:dyDescent="0.25">
      <c r="M5488" s="20">
        <v>5487</v>
      </c>
      <c r="N5488" s="16">
        <v>114.43427352061089</v>
      </c>
      <c r="O5488" s="41">
        <f t="shared" si="95"/>
        <v>-0.25880389011725069</v>
      </c>
    </row>
    <row r="5489" spans="13:15" x14ac:dyDescent="0.25">
      <c r="M5489" s="20">
        <v>5488</v>
      </c>
      <c r="N5489" s="16">
        <v>155.48343473535107</v>
      </c>
      <c r="O5489" s="41">
        <f t="shared" si="95"/>
        <v>7.0734355323527343E-3</v>
      </c>
    </row>
    <row r="5490" spans="13:15" x14ac:dyDescent="0.25">
      <c r="M5490" s="20">
        <v>5489</v>
      </c>
      <c r="N5490" s="16">
        <v>197.59138242729824</v>
      </c>
      <c r="O5490" s="41">
        <f t="shared" si="95"/>
        <v>0.27980857042003326</v>
      </c>
    </row>
    <row r="5491" spans="13:15" x14ac:dyDescent="0.25">
      <c r="M5491" s="20">
        <v>5490</v>
      </c>
      <c r="N5491" s="16">
        <v>175.64866498164869</v>
      </c>
      <c r="O5491" s="41">
        <f t="shared" si="95"/>
        <v>0.13768456936153495</v>
      </c>
    </row>
    <row r="5492" spans="13:15" x14ac:dyDescent="0.25">
      <c r="M5492" s="20">
        <v>5491</v>
      </c>
      <c r="N5492" s="16">
        <v>221.92621344833222</v>
      </c>
      <c r="O5492" s="41">
        <f t="shared" si="95"/>
        <v>0.43742640232068153</v>
      </c>
    </row>
    <row r="5493" spans="13:15" x14ac:dyDescent="0.25">
      <c r="M5493" s="20">
        <v>5492</v>
      </c>
      <c r="N5493" s="16">
        <v>110.22661002060295</v>
      </c>
      <c r="O5493" s="41">
        <f t="shared" si="95"/>
        <v>-0.28605712222991664</v>
      </c>
    </row>
    <row r="5494" spans="13:15" x14ac:dyDescent="0.25">
      <c r="M5494" s="20">
        <v>5493</v>
      </c>
      <c r="N5494" s="16">
        <v>147.36127814908488</v>
      </c>
      <c r="O5494" s="41">
        <f t="shared" si="95"/>
        <v>-4.5534150293014108E-2</v>
      </c>
    </row>
    <row r="5495" spans="13:15" x14ac:dyDescent="0.25">
      <c r="M5495" s="20">
        <v>5494</v>
      </c>
      <c r="N5495" s="16">
        <v>200.16223833178364</v>
      </c>
      <c r="O5495" s="41">
        <f t="shared" si="95"/>
        <v>0.29646012363787655</v>
      </c>
    </row>
    <row r="5496" spans="13:15" x14ac:dyDescent="0.25">
      <c r="M5496" s="20">
        <v>5495</v>
      </c>
      <c r="N5496" s="16">
        <v>118.0949493109741</v>
      </c>
      <c r="O5496" s="41">
        <f t="shared" si="95"/>
        <v>-0.23509352283056117</v>
      </c>
    </row>
    <row r="5497" spans="13:15" x14ac:dyDescent="0.25">
      <c r="M5497" s="20">
        <v>5496</v>
      </c>
      <c r="N5497" s="16">
        <v>182.93191573254759</v>
      </c>
      <c r="O5497" s="41">
        <f t="shared" si="95"/>
        <v>0.18485852308873363</v>
      </c>
    </row>
    <row r="5498" spans="13:15" x14ac:dyDescent="0.25">
      <c r="M5498" s="20">
        <v>5497</v>
      </c>
      <c r="N5498" s="16">
        <v>290.77047350016579</v>
      </c>
      <c r="O5498" s="41">
        <f t="shared" si="95"/>
        <v>0.88333387539066921</v>
      </c>
    </row>
    <row r="5499" spans="13:15" x14ac:dyDescent="0.25">
      <c r="M5499" s="20">
        <v>5498</v>
      </c>
      <c r="N5499" s="16">
        <v>210.69023419942803</v>
      </c>
      <c r="O5499" s="41">
        <f t="shared" si="95"/>
        <v>0.36465044234125177</v>
      </c>
    </row>
    <row r="5500" spans="13:15" x14ac:dyDescent="0.25">
      <c r="M5500" s="20">
        <v>5499</v>
      </c>
      <c r="N5500" s="16">
        <v>230.65420498055181</v>
      </c>
      <c r="O5500" s="41">
        <f t="shared" si="95"/>
        <v>0.49395800925752775</v>
      </c>
    </row>
    <row r="5501" spans="13:15" x14ac:dyDescent="0.25">
      <c r="M5501" s="20">
        <v>5500</v>
      </c>
      <c r="N5501" s="16">
        <v>180.99817674219341</v>
      </c>
      <c r="O5501" s="41">
        <f t="shared" si="95"/>
        <v>0.17233360574462186</v>
      </c>
    </row>
    <row r="5502" spans="13:15" x14ac:dyDescent="0.25">
      <c r="M5502" s="20">
        <v>5501</v>
      </c>
      <c r="N5502" s="16">
        <v>186.10315695666591</v>
      </c>
      <c r="O5502" s="41">
        <f t="shared" si="95"/>
        <v>0.20539879993501375</v>
      </c>
    </row>
    <row r="5503" spans="13:15" x14ac:dyDescent="0.25">
      <c r="M5503" s="20">
        <v>5502</v>
      </c>
      <c r="N5503" s="16">
        <v>126.33738642937155</v>
      </c>
      <c r="O5503" s="41">
        <f t="shared" si="95"/>
        <v>-0.18170687440648547</v>
      </c>
    </row>
    <row r="5504" spans="13:15" x14ac:dyDescent="0.25">
      <c r="M5504" s="20">
        <v>5503</v>
      </c>
      <c r="N5504" s="16">
        <v>321.70368316261016</v>
      </c>
      <c r="O5504" s="41">
        <f t="shared" si="95"/>
        <v>1.0836897125242158</v>
      </c>
    </row>
    <row r="5505" spans="13:15" x14ac:dyDescent="0.25">
      <c r="M5505" s="20">
        <v>5504</v>
      </c>
      <c r="N5505" s="16">
        <v>343.58790888423113</v>
      </c>
      <c r="O5505" s="41">
        <f t="shared" si="95"/>
        <v>1.2254348599667777</v>
      </c>
    </row>
    <row r="5506" spans="13:15" x14ac:dyDescent="0.25">
      <c r="M5506" s="20">
        <v>5505</v>
      </c>
      <c r="N5506" s="16">
        <v>147.88686130628309</v>
      </c>
      <c r="O5506" s="41">
        <f t="shared" si="95"/>
        <v>-4.2129923748376319E-2</v>
      </c>
    </row>
    <row r="5507" spans="13:15" x14ac:dyDescent="0.25">
      <c r="M5507" s="20">
        <v>5506</v>
      </c>
      <c r="N5507" s="16">
        <v>262.43113981269761</v>
      </c>
      <c r="O5507" s="41">
        <f t="shared" ref="O5507:O5570" si="96">N5507/$B$2-1</f>
        <v>0.69977869354178601</v>
      </c>
    </row>
    <row r="5508" spans="13:15" x14ac:dyDescent="0.25">
      <c r="M5508" s="20">
        <v>5507</v>
      </c>
      <c r="N5508" s="16">
        <v>241.51621614899088</v>
      </c>
      <c r="O5508" s="41">
        <f t="shared" si="96"/>
        <v>0.5643117605932233</v>
      </c>
    </row>
    <row r="5509" spans="13:15" x14ac:dyDescent="0.25">
      <c r="M5509" s="20">
        <v>5508</v>
      </c>
      <c r="N5509" s="16">
        <v>162.28831511653601</v>
      </c>
      <c r="O5509" s="41">
        <f t="shared" si="96"/>
        <v>5.1148962134470732E-2</v>
      </c>
    </row>
    <row r="5510" spans="13:15" x14ac:dyDescent="0.25">
      <c r="M5510" s="20">
        <v>5509</v>
      </c>
      <c r="N5510" s="16">
        <v>200.47486131082223</v>
      </c>
      <c r="O5510" s="41">
        <f t="shared" si="96"/>
        <v>0.29848499720760846</v>
      </c>
    </row>
    <row r="5511" spans="13:15" x14ac:dyDescent="0.25">
      <c r="M5511" s="20">
        <v>5510</v>
      </c>
      <c r="N5511" s="16">
        <v>333.4682045075258</v>
      </c>
      <c r="O5511" s="41">
        <f t="shared" si="96"/>
        <v>1.1598890642325439</v>
      </c>
    </row>
    <row r="5512" spans="13:15" x14ac:dyDescent="0.25">
      <c r="M5512" s="20">
        <v>5511</v>
      </c>
      <c r="N5512" s="16">
        <v>202.80698292196075</v>
      </c>
      <c r="O5512" s="41">
        <f t="shared" si="96"/>
        <v>0.31359025730818502</v>
      </c>
    </row>
    <row r="5513" spans="13:15" x14ac:dyDescent="0.25">
      <c r="M5513" s="20">
        <v>5512</v>
      </c>
      <c r="N5513" s="16">
        <v>140.84440139566635</v>
      </c>
      <c r="O5513" s="41">
        <f t="shared" si="96"/>
        <v>-8.774426400819535E-2</v>
      </c>
    </row>
    <row r="5514" spans="13:15" x14ac:dyDescent="0.25">
      <c r="M5514" s="20">
        <v>5513</v>
      </c>
      <c r="N5514" s="16">
        <v>184.7608012603869</v>
      </c>
      <c r="O5514" s="41">
        <f t="shared" si="96"/>
        <v>0.19670429968127867</v>
      </c>
    </row>
    <row r="5515" spans="13:15" x14ac:dyDescent="0.25">
      <c r="M5515" s="20">
        <v>5514</v>
      </c>
      <c r="N5515" s="16">
        <v>160.52279838781467</v>
      </c>
      <c r="O5515" s="41">
        <f t="shared" si="96"/>
        <v>3.9713628199961271E-2</v>
      </c>
    </row>
    <row r="5516" spans="13:15" x14ac:dyDescent="0.25">
      <c r="M5516" s="20">
        <v>5515</v>
      </c>
      <c r="N5516" s="16">
        <v>325.72122082352178</v>
      </c>
      <c r="O5516" s="41">
        <f t="shared" si="96"/>
        <v>1.109711490737705</v>
      </c>
    </row>
    <row r="5517" spans="13:15" x14ac:dyDescent="0.25">
      <c r="M5517" s="20">
        <v>5516</v>
      </c>
      <c r="N5517" s="16">
        <v>175.90260507510237</v>
      </c>
      <c r="O5517" s="41">
        <f t="shared" si="96"/>
        <v>0.1393293511530429</v>
      </c>
    </row>
    <row r="5518" spans="13:15" x14ac:dyDescent="0.25">
      <c r="M5518" s="20">
        <v>5517</v>
      </c>
      <c r="N5518" s="16">
        <v>127.63639511583696</v>
      </c>
      <c r="O5518" s="41">
        <f t="shared" si="96"/>
        <v>-0.17329313475060648</v>
      </c>
    </row>
    <row r="5519" spans="13:15" x14ac:dyDescent="0.25">
      <c r="M5519" s="20">
        <v>5518</v>
      </c>
      <c r="N5519" s="16">
        <v>242.44263310711113</v>
      </c>
      <c r="O5519" s="41">
        <f t="shared" si="96"/>
        <v>0.57031220630203849</v>
      </c>
    </row>
    <row r="5520" spans="13:15" x14ac:dyDescent="0.25">
      <c r="M5520" s="20">
        <v>5519</v>
      </c>
      <c r="N5520" s="16">
        <v>203.15500008376867</v>
      </c>
      <c r="O5520" s="41">
        <f t="shared" si="96"/>
        <v>0.31584438064526377</v>
      </c>
    </row>
    <row r="5521" spans="13:15" x14ac:dyDescent="0.25">
      <c r="M5521" s="20">
        <v>5520</v>
      </c>
      <c r="N5521" s="16">
        <v>167.69924369431439</v>
      </c>
      <c r="O5521" s="41">
        <f t="shared" si="96"/>
        <v>8.6195798098176901E-2</v>
      </c>
    </row>
    <row r="5522" spans="13:15" x14ac:dyDescent="0.25">
      <c r="M5522" s="20">
        <v>5521</v>
      </c>
      <c r="N5522" s="16">
        <v>178.64811773664675</v>
      </c>
      <c r="O5522" s="41">
        <f t="shared" si="96"/>
        <v>0.15711216430651653</v>
      </c>
    </row>
    <row r="5523" spans="13:15" x14ac:dyDescent="0.25">
      <c r="M5523" s="20">
        <v>5522</v>
      </c>
      <c r="N5523" s="16">
        <v>196.81179665510862</v>
      </c>
      <c r="O5523" s="41">
        <f t="shared" si="96"/>
        <v>0.27475915712898091</v>
      </c>
    </row>
    <row r="5524" spans="13:15" x14ac:dyDescent="0.25">
      <c r="M5524" s="20">
        <v>5523</v>
      </c>
      <c r="N5524" s="16">
        <v>242.72860733318257</v>
      </c>
      <c r="O5524" s="41">
        <f t="shared" si="96"/>
        <v>0.57216447465984555</v>
      </c>
    </row>
    <row r="5525" spans="13:15" x14ac:dyDescent="0.25">
      <c r="M5525" s="20">
        <v>5524</v>
      </c>
      <c r="N5525" s="16">
        <v>223.39799503815078</v>
      </c>
      <c r="O5525" s="41">
        <f t="shared" si="96"/>
        <v>0.44695920010415402</v>
      </c>
    </row>
    <row r="5526" spans="13:15" x14ac:dyDescent="0.25">
      <c r="M5526" s="20">
        <v>5525</v>
      </c>
      <c r="N5526" s="16">
        <v>327.43866281139071</v>
      </c>
      <c r="O5526" s="41">
        <f t="shared" si="96"/>
        <v>1.1208354423406179</v>
      </c>
    </row>
    <row r="5527" spans="13:15" x14ac:dyDescent="0.25">
      <c r="M5527" s="20">
        <v>5526</v>
      </c>
      <c r="N5527" s="16">
        <v>165.85674985926863</v>
      </c>
      <c r="O5527" s="41">
        <f t="shared" si="96"/>
        <v>7.4261879867176805E-2</v>
      </c>
    </row>
    <row r="5528" spans="13:15" x14ac:dyDescent="0.25">
      <c r="M5528" s="20">
        <v>5527</v>
      </c>
      <c r="N5528" s="16">
        <v>259.54415279685168</v>
      </c>
      <c r="O5528" s="41">
        <f t="shared" si="96"/>
        <v>0.68107954441806129</v>
      </c>
    </row>
    <row r="5529" spans="13:15" x14ac:dyDescent="0.25">
      <c r="M5529" s="20">
        <v>5528</v>
      </c>
      <c r="N5529" s="16">
        <v>204.82265118990958</v>
      </c>
      <c r="O5529" s="41">
        <f t="shared" si="96"/>
        <v>0.32664583439234152</v>
      </c>
    </row>
    <row r="5530" spans="13:15" x14ac:dyDescent="0.25">
      <c r="M5530" s="20">
        <v>5529</v>
      </c>
      <c r="N5530" s="16">
        <v>118.19251570875194</v>
      </c>
      <c r="O5530" s="41">
        <f t="shared" si="96"/>
        <v>-0.23446158073608736</v>
      </c>
    </row>
    <row r="5531" spans="13:15" x14ac:dyDescent="0.25">
      <c r="M5531" s="20">
        <v>5530</v>
      </c>
      <c r="N5531" s="16">
        <v>274.22415061945048</v>
      </c>
      <c r="O5531" s="41">
        <f t="shared" si="96"/>
        <v>0.77616257281896872</v>
      </c>
    </row>
    <row r="5532" spans="13:15" x14ac:dyDescent="0.25">
      <c r="M5532" s="20">
        <v>5531</v>
      </c>
      <c r="N5532" s="16">
        <v>114.93494033360537</v>
      </c>
      <c r="O5532" s="41">
        <f t="shared" si="96"/>
        <v>-0.25556104789243361</v>
      </c>
    </row>
    <row r="5533" spans="13:15" x14ac:dyDescent="0.25">
      <c r="M5533" s="20">
        <v>5532</v>
      </c>
      <c r="N5533" s="16">
        <v>287.15379147332771</v>
      </c>
      <c r="O5533" s="41">
        <f t="shared" si="96"/>
        <v>0.85990845775569436</v>
      </c>
    </row>
    <row r="5534" spans="13:15" x14ac:dyDescent="0.25">
      <c r="M5534" s="20">
        <v>5533</v>
      </c>
      <c r="N5534" s="16">
        <v>179.0142812030322</v>
      </c>
      <c r="O5534" s="41">
        <f t="shared" si="96"/>
        <v>0.15948382210200385</v>
      </c>
    </row>
    <row r="5535" spans="13:15" x14ac:dyDescent="0.25">
      <c r="M5535" s="20">
        <v>5534</v>
      </c>
      <c r="N5535" s="16">
        <v>86.366517246949527</v>
      </c>
      <c r="O5535" s="41">
        <f t="shared" si="96"/>
        <v>-0.44060005243070266</v>
      </c>
    </row>
    <row r="5536" spans="13:15" x14ac:dyDescent="0.25">
      <c r="M5536" s="20">
        <v>5535</v>
      </c>
      <c r="N5536" s="16">
        <v>155.03092442947192</v>
      </c>
      <c r="O5536" s="41">
        <f t="shared" si="96"/>
        <v>4.1425052430188458E-3</v>
      </c>
    </row>
    <row r="5537" spans="13:15" x14ac:dyDescent="0.25">
      <c r="M5537" s="20">
        <v>5536</v>
      </c>
      <c r="N5537" s="16">
        <v>143.62758843169138</v>
      </c>
      <c r="O5537" s="41">
        <f t="shared" si="96"/>
        <v>-6.9717432179649652E-2</v>
      </c>
    </row>
    <row r="5538" spans="13:15" x14ac:dyDescent="0.25">
      <c r="M5538" s="20">
        <v>5537</v>
      </c>
      <c r="N5538" s="16">
        <v>154.01899164950862</v>
      </c>
      <c r="O5538" s="41">
        <f t="shared" si="96"/>
        <v>-2.4118304196839579E-3</v>
      </c>
    </row>
    <row r="5539" spans="13:15" x14ac:dyDescent="0.25">
      <c r="M5539" s="20">
        <v>5538</v>
      </c>
      <c r="N5539" s="16">
        <v>149.01181875417137</v>
      </c>
      <c r="O5539" s="41">
        <f t="shared" si="96"/>
        <v>-3.4843522056769105E-2</v>
      </c>
    </row>
    <row r="5540" spans="13:15" x14ac:dyDescent="0.25">
      <c r="M5540" s="20">
        <v>5539</v>
      </c>
      <c r="N5540" s="16">
        <v>141.4599867477385</v>
      </c>
      <c r="O5540" s="41">
        <f t="shared" si="96"/>
        <v>-8.3757089062967971E-2</v>
      </c>
    </row>
    <row r="5541" spans="13:15" x14ac:dyDescent="0.25">
      <c r="M5541" s="20">
        <v>5540</v>
      </c>
      <c r="N5541" s="16">
        <v>305.98808143960235</v>
      </c>
      <c r="O5541" s="41">
        <f t="shared" si="96"/>
        <v>0.98189902951295838</v>
      </c>
    </row>
    <row r="5542" spans="13:15" x14ac:dyDescent="0.25">
      <c r="M5542" s="20">
        <v>5541</v>
      </c>
      <c r="N5542" s="16">
        <v>79.62000208816734</v>
      </c>
      <c r="O5542" s="41">
        <f t="shared" si="96"/>
        <v>-0.48429754477379605</v>
      </c>
    </row>
    <row r="5543" spans="13:15" x14ac:dyDescent="0.25">
      <c r="M5543" s="20">
        <v>5542</v>
      </c>
      <c r="N5543" s="16">
        <v>287.39733287846536</v>
      </c>
      <c r="O5543" s="41">
        <f t="shared" si="96"/>
        <v>0.86148588675952253</v>
      </c>
    </row>
    <row r="5544" spans="13:15" x14ac:dyDescent="0.25">
      <c r="M5544" s="20">
        <v>5543</v>
      </c>
      <c r="N5544" s="16">
        <v>147.85105995878541</v>
      </c>
      <c r="O5544" s="41">
        <f t="shared" si="96"/>
        <v>-4.2361810740598638E-2</v>
      </c>
    </row>
    <row r="5545" spans="13:15" x14ac:dyDescent="0.25">
      <c r="M5545" s="20">
        <v>5544</v>
      </c>
      <c r="N5545" s="16">
        <v>205.48591089243615</v>
      </c>
      <c r="O5545" s="41">
        <f t="shared" si="96"/>
        <v>0.33094179832194293</v>
      </c>
    </row>
    <row r="5546" spans="13:15" x14ac:dyDescent="0.25">
      <c r="M5546" s="20">
        <v>5545</v>
      </c>
      <c r="N5546" s="16">
        <v>106.41756605408261</v>
      </c>
      <c r="O5546" s="41">
        <f t="shared" si="96"/>
        <v>-0.31072847709152407</v>
      </c>
    </row>
    <row r="5547" spans="13:15" x14ac:dyDescent="0.25">
      <c r="M5547" s="20">
        <v>5546</v>
      </c>
      <c r="N5547" s="16">
        <v>205.34451500216369</v>
      </c>
      <c r="O5547" s="41">
        <f t="shared" si="96"/>
        <v>0.33002597056685623</v>
      </c>
    </row>
    <row r="5548" spans="13:15" x14ac:dyDescent="0.25">
      <c r="M5548" s="20">
        <v>5547</v>
      </c>
      <c r="N5548" s="16">
        <v>494.01636652644152</v>
      </c>
      <c r="O5548" s="41">
        <f t="shared" si="96"/>
        <v>2.1997669738503549</v>
      </c>
    </row>
    <row r="5549" spans="13:15" x14ac:dyDescent="0.25">
      <c r="M5549" s="20">
        <v>5548</v>
      </c>
      <c r="N5549" s="16">
        <v>253.04644179245744</v>
      </c>
      <c r="O5549" s="41">
        <f t="shared" si="96"/>
        <v>0.63899356815036623</v>
      </c>
    </row>
    <row r="5550" spans="13:15" x14ac:dyDescent="0.25">
      <c r="M5550" s="20">
        <v>5549</v>
      </c>
      <c r="N5550" s="16">
        <v>73.644701486338604</v>
      </c>
      <c r="O5550" s="41">
        <f t="shared" si="96"/>
        <v>-0.52299984457611726</v>
      </c>
    </row>
    <row r="5551" spans="13:15" x14ac:dyDescent="0.25">
      <c r="M5551" s="20">
        <v>5550</v>
      </c>
      <c r="N5551" s="16">
        <v>180.56468502525132</v>
      </c>
      <c r="O5551" s="41">
        <f t="shared" si="96"/>
        <v>0.16952585974004752</v>
      </c>
    </row>
    <row r="5552" spans="13:15" x14ac:dyDescent="0.25">
      <c r="M5552" s="20">
        <v>5551</v>
      </c>
      <c r="N5552" s="16">
        <v>112.00324213249642</v>
      </c>
      <c r="O5552" s="41">
        <f t="shared" si="96"/>
        <v>-0.27454979344182384</v>
      </c>
    </row>
    <row r="5553" spans="13:15" x14ac:dyDescent="0.25">
      <c r="M5553" s="20">
        <v>5552</v>
      </c>
      <c r="N5553" s="16">
        <v>138.18841931727215</v>
      </c>
      <c r="O5553" s="41">
        <f t="shared" si="96"/>
        <v>-0.10494718341214049</v>
      </c>
    </row>
    <row r="5554" spans="13:15" x14ac:dyDescent="0.25">
      <c r="M5554" s="20">
        <v>5553</v>
      </c>
      <c r="N5554" s="16">
        <v>212.41232684329802</v>
      </c>
      <c r="O5554" s="41">
        <f t="shared" si="96"/>
        <v>0.37580451645930202</v>
      </c>
    </row>
    <row r="5555" spans="13:15" x14ac:dyDescent="0.25">
      <c r="M5555" s="20">
        <v>5554</v>
      </c>
      <c r="N5555" s="16">
        <v>239.87140898040792</v>
      </c>
      <c r="O5555" s="41">
        <f t="shared" si="96"/>
        <v>0.55365826809177099</v>
      </c>
    </row>
    <row r="5556" spans="13:15" x14ac:dyDescent="0.25">
      <c r="M5556" s="20">
        <v>5555</v>
      </c>
      <c r="N5556" s="16">
        <v>156.13254600203794</v>
      </c>
      <c r="O5556" s="41">
        <f t="shared" si="96"/>
        <v>1.1277759385230013E-2</v>
      </c>
    </row>
    <row r="5557" spans="13:15" x14ac:dyDescent="0.25">
      <c r="M5557" s="20">
        <v>5556</v>
      </c>
      <c r="N5557" s="16">
        <v>223.32367653578461</v>
      </c>
      <c r="O5557" s="41">
        <f t="shared" si="96"/>
        <v>0.44647783570910504</v>
      </c>
    </row>
    <row r="5558" spans="13:15" x14ac:dyDescent="0.25">
      <c r="M5558" s="20">
        <v>5557</v>
      </c>
      <c r="N5558" s="16">
        <v>78.229046694652894</v>
      </c>
      <c r="O5558" s="41">
        <f t="shared" si="96"/>
        <v>-0.49330682752602717</v>
      </c>
    </row>
    <row r="5559" spans="13:15" x14ac:dyDescent="0.25">
      <c r="M5559" s="20">
        <v>5558</v>
      </c>
      <c r="N5559" s="16">
        <v>164.13681625979174</v>
      </c>
      <c r="O5559" s="41">
        <f t="shared" si="96"/>
        <v>6.3121789980039145E-2</v>
      </c>
    </row>
    <row r="5560" spans="13:15" x14ac:dyDescent="0.25">
      <c r="M5560" s="20">
        <v>5559</v>
      </c>
      <c r="N5560" s="16">
        <v>161.76911775205443</v>
      </c>
      <c r="O5560" s="41">
        <f t="shared" si="96"/>
        <v>4.7786096666147415E-2</v>
      </c>
    </row>
    <row r="5561" spans="13:15" x14ac:dyDescent="0.25">
      <c r="M5561" s="20">
        <v>5560</v>
      </c>
      <c r="N5561" s="16">
        <v>186.4378086245714</v>
      </c>
      <c r="O5561" s="41">
        <f t="shared" si="96"/>
        <v>0.20756635434669657</v>
      </c>
    </row>
    <row r="5562" spans="13:15" x14ac:dyDescent="0.25">
      <c r="M5562" s="20">
        <v>5561</v>
      </c>
      <c r="N5562" s="16">
        <v>368.86143140975997</v>
      </c>
      <c r="O5562" s="41">
        <f t="shared" si="96"/>
        <v>1.3891326403837789</v>
      </c>
    </row>
    <row r="5563" spans="13:15" x14ac:dyDescent="0.25">
      <c r="M5563" s="20">
        <v>5562</v>
      </c>
      <c r="N5563" s="16">
        <v>128.80600504218384</v>
      </c>
      <c r="O5563" s="41">
        <f t="shared" si="96"/>
        <v>-0.16571751688003544</v>
      </c>
    </row>
    <row r="5564" spans="13:15" x14ac:dyDescent="0.25">
      <c r="M5564" s="20">
        <v>5563</v>
      </c>
      <c r="N5564" s="16">
        <v>252.10117376531437</v>
      </c>
      <c r="O5564" s="41">
        <f t="shared" si="96"/>
        <v>0.63287102319106436</v>
      </c>
    </row>
    <row r="5565" spans="13:15" x14ac:dyDescent="0.25">
      <c r="M5565" s="20">
        <v>5564</v>
      </c>
      <c r="N5565" s="16">
        <v>156.7598644594247</v>
      </c>
      <c r="O5565" s="41">
        <f t="shared" si="96"/>
        <v>1.5340930199076785E-2</v>
      </c>
    </row>
    <row r="5566" spans="13:15" x14ac:dyDescent="0.25">
      <c r="M5566" s="20">
        <v>5565</v>
      </c>
      <c r="N5566" s="16">
        <v>145.04114089758133</v>
      </c>
      <c r="O5566" s="41">
        <f t="shared" si="96"/>
        <v>-6.0561787139057022E-2</v>
      </c>
    </row>
    <row r="5567" spans="13:15" x14ac:dyDescent="0.25">
      <c r="M5567" s="20">
        <v>5566</v>
      </c>
      <c r="N5567" s="16">
        <v>157.07591320353771</v>
      </c>
      <c r="O5567" s="41">
        <f t="shared" si="96"/>
        <v>1.7387992608466796E-2</v>
      </c>
    </row>
    <row r="5568" spans="13:15" x14ac:dyDescent="0.25">
      <c r="M5568" s="20">
        <v>5567</v>
      </c>
      <c r="N5568" s="16">
        <v>250.43517614937164</v>
      </c>
      <c r="O5568" s="41">
        <f t="shared" si="96"/>
        <v>0.6220802791768747</v>
      </c>
    </row>
    <row r="5569" spans="13:15" x14ac:dyDescent="0.25">
      <c r="M5569" s="20">
        <v>5568</v>
      </c>
      <c r="N5569" s="16">
        <v>203.91901891127375</v>
      </c>
      <c r="O5569" s="41">
        <f t="shared" si="96"/>
        <v>0.32079296611185448</v>
      </c>
    </row>
    <row r="5570" spans="13:15" x14ac:dyDescent="0.25">
      <c r="M5570" s="20">
        <v>5569</v>
      </c>
      <c r="N5570" s="16">
        <v>124.5621169388382</v>
      </c>
      <c r="O5570" s="41">
        <f t="shared" si="96"/>
        <v>-0.19320537743267763</v>
      </c>
    </row>
    <row r="5571" spans="13:15" x14ac:dyDescent="0.25">
      <c r="M5571" s="20">
        <v>5570</v>
      </c>
      <c r="N5571" s="16">
        <v>193.14662810704147</v>
      </c>
      <c r="O5571" s="41">
        <f t="shared" ref="O5571:O5634" si="97">N5571/$B$2-1</f>
        <v>0.25101969004176539</v>
      </c>
    </row>
    <row r="5572" spans="13:15" x14ac:dyDescent="0.25">
      <c r="M5572" s="20">
        <v>5571</v>
      </c>
      <c r="N5572" s="16">
        <v>186.64728057014091</v>
      </c>
      <c r="O5572" s="41">
        <f t="shared" si="97"/>
        <v>0.20892311387694118</v>
      </c>
    </row>
    <row r="5573" spans="13:15" x14ac:dyDescent="0.25">
      <c r="M5573" s="20">
        <v>5572</v>
      </c>
      <c r="N5573" s="16">
        <v>128.95334922195374</v>
      </c>
      <c r="O5573" s="41">
        <f t="shared" si="97"/>
        <v>-0.16476316177732542</v>
      </c>
    </row>
    <row r="5574" spans="13:15" x14ac:dyDescent="0.25">
      <c r="M5574" s="20">
        <v>5573</v>
      </c>
      <c r="N5574" s="16">
        <v>162.35288039384938</v>
      </c>
      <c r="O5574" s="41">
        <f t="shared" si="97"/>
        <v>5.1567154437404783E-2</v>
      </c>
    </row>
    <row r="5575" spans="13:15" x14ac:dyDescent="0.25">
      <c r="M5575" s="20">
        <v>5574</v>
      </c>
      <c r="N5575" s="16">
        <v>199.18871208275772</v>
      </c>
      <c r="O5575" s="41">
        <f t="shared" si="97"/>
        <v>0.29015454886165526</v>
      </c>
    </row>
    <row r="5576" spans="13:15" x14ac:dyDescent="0.25">
      <c r="M5576" s="20">
        <v>5575</v>
      </c>
      <c r="N5576" s="16">
        <v>127.5963856217823</v>
      </c>
      <c r="O5576" s="41">
        <f t="shared" si="97"/>
        <v>-0.17355227810372398</v>
      </c>
    </row>
    <row r="5577" spans="13:15" x14ac:dyDescent="0.25">
      <c r="M5577" s="20">
        <v>5576</v>
      </c>
      <c r="N5577" s="16">
        <v>153.10930596366632</v>
      </c>
      <c r="O5577" s="41">
        <f t="shared" si="97"/>
        <v>-8.3039069000829802E-3</v>
      </c>
    </row>
    <row r="5578" spans="13:15" x14ac:dyDescent="0.25">
      <c r="M5578" s="20">
        <v>5577</v>
      </c>
      <c r="N5578" s="16">
        <v>254.0493432574462</v>
      </c>
      <c r="O5578" s="41">
        <f t="shared" si="97"/>
        <v>0.64548940756609419</v>
      </c>
    </row>
    <row r="5579" spans="13:15" x14ac:dyDescent="0.25">
      <c r="M5579" s="20">
        <v>5578</v>
      </c>
      <c r="N5579" s="16">
        <v>300.78989794325338</v>
      </c>
      <c r="O5579" s="41">
        <f t="shared" si="97"/>
        <v>0.94823015333263627</v>
      </c>
    </row>
    <row r="5580" spans="13:15" x14ac:dyDescent="0.25">
      <c r="M5580" s="20">
        <v>5579</v>
      </c>
      <c r="N5580" s="16">
        <v>132.59814640691999</v>
      </c>
      <c r="O5580" s="41">
        <f t="shared" si="97"/>
        <v>-0.14115564095602173</v>
      </c>
    </row>
    <row r="5581" spans="13:15" x14ac:dyDescent="0.25">
      <c r="M5581" s="20">
        <v>5580</v>
      </c>
      <c r="N5581" s="16">
        <v>111.11885572922355</v>
      </c>
      <c r="O5581" s="41">
        <f t="shared" si="97"/>
        <v>-0.28027800529280378</v>
      </c>
    </row>
    <row r="5582" spans="13:15" x14ac:dyDescent="0.25">
      <c r="M5582" s="20">
        <v>5581</v>
      </c>
      <c r="N5582" s="16">
        <v>149.96896127498829</v>
      </c>
      <c r="O5582" s="41">
        <f t="shared" si="97"/>
        <v>-2.8644065449871636E-2</v>
      </c>
    </row>
    <row r="5583" spans="13:15" x14ac:dyDescent="0.25">
      <c r="M5583" s="20">
        <v>5582</v>
      </c>
      <c r="N5583" s="16">
        <v>298.15946302628043</v>
      </c>
      <c r="O5583" s="41">
        <f t="shared" si="97"/>
        <v>0.93119270408095778</v>
      </c>
    </row>
    <row r="5584" spans="13:15" x14ac:dyDescent="0.25">
      <c r="M5584" s="20">
        <v>5583</v>
      </c>
      <c r="N5584" s="16">
        <v>137.3970559458501</v>
      </c>
      <c r="O5584" s="41">
        <f t="shared" si="97"/>
        <v>-0.11007288076098654</v>
      </c>
    </row>
    <row r="5585" spans="13:15" x14ac:dyDescent="0.25">
      <c r="M5585" s="20">
        <v>5584</v>
      </c>
      <c r="N5585" s="16">
        <v>151.10354732907581</v>
      </c>
      <c r="O5585" s="41">
        <f t="shared" si="97"/>
        <v>-2.1295298828257869E-2</v>
      </c>
    </row>
    <row r="5586" spans="13:15" x14ac:dyDescent="0.25">
      <c r="M5586" s="20">
        <v>5585</v>
      </c>
      <c r="N5586" s="16">
        <v>168.40724911913475</v>
      </c>
      <c r="O5586" s="41">
        <f t="shared" si="97"/>
        <v>9.0781582151397755E-2</v>
      </c>
    </row>
    <row r="5587" spans="13:15" x14ac:dyDescent="0.25">
      <c r="M5587" s="20">
        <v>5586</v>
      </c>
      <c r="N5587" s="16">
        <v>221.25738445543954</v>
      </c>
      <c r="O5587" s="41">
        <f t="shared" si="97"/>
        <v>0.43309436583845073</v>
      </c>
    </row>
    <row r="5588" spans="13:15" x14ac:dyDescent="0.25">
      <c r="M5588" s="20">
        <v>5587</v>
      </c>
      <c r="N5588" s="16">
        <v>133.24780866700465</v>
      </c>
      <c r="O5588" s="41">
        <f t="shared" si="97"/>
        <v>-0.13694774829329026</v>
      </c>
    </row>
    <row r="5589" spans="13:15" x14ac:dyDescent="0.25">
      <c r="M5589" s="20">
        <v>5588</v>
      </c>
      <c r="N5589" s="16">
        <v>138.1725805479245</v>
      </c>
      <c r="O5589" s="41">
        <f t="shared" si="97"/>
        <v>-0.10504977185758291</v>
      </c>
    </row>
    <row r="5590" spans="13:15" x14ac:dyDescent="0.25">
      <c r="M5590" s="20">
        <v>5589</v>
      </c>
      <c r="N5590" s="16">
        <v>172.35224784426978</v>
      </c>
      <c r="O5590" s="41">
        <f t="shared" si="97"/>
        <v>0.11633352230537475</v>
      </c>
    </row>
    <row r="5591" spans="13:15" x14ac:dyDescent="0.25">
      <c r="M5591" s="20">
        <v>5590</v>
      </c>
      <c r="N5591" s="16">
        <v>251.58777232264239</v>
      </c>
      <c r="O5591" s="41">
        <f t="shared" si="97"/>
        <v>0.62954569817776651</v>
      </c>
    </row>
    <row r="5592" spans="13:15" x14ac:dyDescent="0.25">
      <c r="M5592" s="20">
        <v>5591</v>
      </c>
      <c r="N5592" s="16">
        <v>267.89889063995503</v>
      </c>
      <c r="O5592" s="41">
        <f t="shared" si="97"/>
        <v>0.73519356985715367</v>
      </c>
    </row>
    <row r="5593" spans="13:15" x14ac:dyDescent="0.25">
      <c r="M5593" s="20">
        <v>5592</v>
      </c>
      <c r="N5593" s="16">
        <v>232.3208041161806</v>
      </c>
      <c r="O5593" s="41">
        <f t="shared" si="97"/>
        <v>0.50475264934268993</v>
      </c>
    </row>
    <row r="5594" spans="13:15" x14ac:dyDescent="0.25">
      <c r="M5594" s="20">
        <v>5593</v>
      </c>
      <c r="N5594" s="16">
        <v>189.43102666838425</v>
      </c>
      <c r="O5594" s="41">
        <f t="shared" si="97"/>
        <v>0.2269535667774667</v>
      </c>
    </row>
    <row r="5595" spans="13:15" x14ac:dyDescent="0.25">
      <c r="M5595" s="20">
        <v>5594</v>
      </c>
      <c r="N5595" s="16">
        <v>246.72516882603068</v>
      </c>
      <c r="O5595" s="41">
        <f t="shared" si="97"/>
        <v>0.59805038925756171</v>
      </c>
    </row>
    <row r="5596" spans="13:15" x14ac:dyDescent="0.25">
      <c r="M5596" s="20">
        <v>5595</v>
      </c>
      <c r="N5596" s="16">
        <v>140.86639483579199</v>
      </c>
      <c r="O5596" s="41">
        <f t="shared" si="97"/>
        <v>-8.7601811473980273E-2</v>
      </c>
    </row>
    <row r="5597" spans="13:15" x14ac:dyDescent="0.25">
      <c r="M5597" s="20">
        <v>5596</v>
      </c>
      <c r="N5597" s="16">
        <v>229.45338002558773</v>
      </c>
      <c r="O5597" s="41">
        <f t="shared" si="97"/>
        <v>0.48618021019535096</v>
      </c>
    </row>
    <row r="5598" spans="13:15" x14ac:dyDescent="0.25">
      <c r="M5598" s="20">
        <v>5597</v>
      </c>
      <c r="N5598" s="16">
        <v>162.46860591279031</v>
      </c>
      <c r="O5598" s="41">
        <f t="shared" si="97"/>
        <v>5.2316714003907583E-2</v>
      </c>
    </row>
    <row r="5599" spans="13:15" x14ac:dyDescent="0.25">
      <c r="M5599" s="20">
        <v>5598</v>
      </c>
      <c r="N5599" s="16">
        <v>128.15223696879036</v>
      </c>
      <c r="O5599" s="41">
        <f t="shared" si="97"/>
        <v>-0.16995200308645608</v>
      </c>
    </row>
    <row r="5600" spans="13:15" x14ac:dyDescent="0.25">
      <c r="M5600" s="20">
        <v>5599</v>
      </c>
      <c r="N5600" s="16">
        <v>294.98553106881047</v>
      </c>
      <c r="O5600" s="41">
        <f t="shared" si="97"/>
        <v>0.91063499922966118</v>
      </c>
    </row>
    <row r="5601" spans="13:15" x14ac:dyDescent="0.25">
      <c r="M5601" s="20">
        <v>5600</v>
      </c>
      <c r="N5601" s="16">
        <v>176.57413017077633</v>
      </c>
      <c r="O5601" s="41">
        <f t="shared" si="97"/>
        <v>0.14367885041833528</v>
      </c>
    </row>
    <row r="5602" spans="13:15" x14ac:dyDescent="0.25">
      <c r="M5602" s="20">
        <v>5601</v>
      </c>
      <c r="N5602" s="16">
        <v>142.39050034679303</v>
      </c>
      <c r="O5602" s="41">
        <f t="shared" si="97"/>
        <v>-7.7730109220359944E-2</v>
      </c>
    </row>
    <row r="5603" spans="13:15" x14ac:dyDescent="0.25">
      <c r="M5603" s="20">
        <v>5602</v>
      </c>
      <c r="N5603" s="16">
        <v>130.43646962985426</v>
      </c>
      <c r="O5603" s="41">
        <f t="shared" si="97"/>
        <v>-0.15515692194197062</v>
      </c>
    </row>
    <row r="5604" spans="13:15" x14ac:dyDescent="0.25">
      <c r="M5604" s="20">
        <v>5603</v>
      </c>
      <c r="N5604" s="16">
        <v>267.40238106238257</v>
      </c>
      <c r="O5604" s="41">
        <f t="shared" si="97"/>
        <v>0.73197765423944361</v>
      </c>
    </row>
    <row r="5605" spans="13:15" x14ac:dyDescent="0.25">
      <c r="M5605" s="20">
        <v>5604</v>
      </c>
      <c r="N5605" s="16">
        <v>196.01727203694071</v>
      </c>
      <c r="O5605" s="41">
        <f t="shared" si="97"/>
        <v>0.26961298423798907</v>
      </c>
    </row>
    <row r="5606" spans="13:15" x14ac:dyDescent="0.25">
      <c r="M5606" s="20">
        <v>5605</v>
      </c>
      <c r="N5606" s="16">
        <v>284.58025925297534</v>
      </c>
      <c r="O5606" s="41">
        <f t="shared" si="97"/>
        <v>0.84323956991555327</v>
      </c>
    </row>
    <row r="5607" spans="13:15" x14ac:dyDescent="0.25">
      <c r="M5607" s="20">
        <v>5606</v>
      </c>
      <c r="N5607" s="16">
        <v>196.77103786097797</v>
      </c>
      <c r="O5607" s="41">
        <f t="shared" si="97"/>
        <v>0.27449516052443479</v>
      </c>
    </row>
    <row r="5608" spans="13:15" x14ac:dyDescent="0.25">
      <c r="M5608" s="20">
        <v>5607</v>
      </c>
      <c r="N5608" s="16">
        <v>154.73039817884739</v>
      </c>
      <c r="O5608" s="41">
        <f t="shared" si="97"/>
        <v>2.1959827456272674E-3</v>
      </c>
    </row>
    <row r="5609" spans="13:15" x14ac:dyDescent="0.25">
      <c r="M5609" s="20">
        <v>5608</v>
      </c>
      <c r="N5609" s="16">
        <v>224.28196959877829</v>
      </c>
      <c r="O5609" s="41">
        <f t="shared" si="97"/>
        <v>0.45268474443117257</v>
      </c>
    </row>
    <row r="5610" spans="13:15" x14ac:dyDescent="0.25">
      <c r="M5610" s="20">
        <v>5609</v>
      </c>
      <c r="N5610" s="16">
        <v>178.83438377237866</v>
      </c>
      <c r="O5610" s="41">
        <f t="shared" si="97"/>
        <v>0.15831861807985148</v>
      </c>
    </row>
    <row r="5611" spans="13:15" x14ac:dyDescent="0.25">
      <c r="M5611" s="20">
        <v>5610</v>
      </c>
      <c r="N5611" s="16">
        <v>211.65876813319167</v>
      </c>
      <c r="O5611" s="41">
        <f t="shared" si="97"/>
        <v>0.37092368165941592</v>
      </c>
    </row>
    <row r="5612" spans="13:15" x14ac:dyDescent="0.25">
      <c r="M5612" s="20">
        <v>5611</v>
      </c>
      <c r="N5612" s="16">
        <v>123.96245764304895</v>
      </c>
      <c r="O5612" s="41">
        <f t="shared" si="97"/>
        <v>-0.19708939857092489</v>
      </c>
    </row>
    <row r="5613" spans="13:15" x14ac:dyDescent="0.25">
      <c r="M5613" s="20">
        <v>5612</v>
      </c>
      <c r="N5613" s="16">
        <v>161.80312083613802</v>
      </c>
      <c r="O5613" s="41">
        <f t="shared" si="97"/>
        <v>4.8006336222631507E-2</v>
      </c>
    </row>
    <row r="5614" spans="13:15" x14ac:dyDescent="0.25">
      <c r="M5614" s="20">
        <v>5613</v>
      </c>
      <c r="N5614" s="16">
        <v>159.63783337683773</v>
      </c>
      <c r="O5614" s="41">
        <f t="shared" si="97"/>
        <v>3.3981668679981425E-2</v>
      </c>
    </row>
    <row r="5615" spans="13:15" x14ac:dyDescent="0.25">
      <c r="M5615" s="20">
        <v>5614</v>
      </c>
      <c r="N5615" s="16">
        <v>114.75798962520417</v>
      </c>
      <c r="O5615" s="41">
        <f t="shared" si="97"/>
        <v>-0.25670716585755826</v>
      </c>
    </row>
    <row r="5616" spans="13:15" x14ac:dyDescent="0.25">
      <c r="M5616" s="20">
        <v>5615</v>
      </c>
      <c r="N5616" s="16">
        <v>201.7337345170713</v>
      </c>
      <c r="O5616" s="41">
        <f t="shared" si="97"/>
        <v>0.3066387774921433</v>
      </c>
    </row>
    <row r="5617" spans="13:15" x14ac:dyDescent="0.25">
      <c r="M5617" s="20">
        <v>5616</v>
      </c>
      <c r="N5617" s="16">
        <v>169.89128377800819</v>
      </c>
      <c r="O5617" s="41">
        <f t="shared" si="97"/>
        <v>0.10039374363280951</v>
      </c>
    </row>
    <row r="5618" spans="13:15" x14ac:dyDescent="0.25">
      <c r="M5618" s="20">
        <v>5617</v>
      </c>
      <c r="N5618" s="16">
        <v>158.33635723353549</v>
      </c>
      <c r="O5618" s="41">
        <f t="shared" si="97"/>
        <v>2.5551947191452928E-2</v>
      </c>
    </row>
    <row r="5619" spans="13:15" x14ac:dyDescent="0.25">
      <c r="M5619" s="20">
        <v>5618</v>
      </c>
      <c r="N5619" s="16">
        <v>331.43641414565082</v>
      </c>
      <c r="O5619" s="41">
        <f t="shared" si="97"/>
        <v>1.1467290635964775</v>
      </c>
    </row>
    <row r="5620" spans="13:15" x14ac:dyDescent="0.25">
      <c r="M5620" s="20">
        <v>5619</v>
      </c>
      <c r="N5620" s="16">
        <v>294.30153831228085</v>
      </c>
      <c r="O5620" s="41">
        <f t="shared" si="97"/>
        <v>0.90620474634535864</v>
      </c>
    </row>
    <row r="5621" spans="13:15" x14ac:dyDescent="0.25">
      <c r="M5621" s="20">
        <v>5620</v>
      </c>
      <c r="N5621" s="16">
        <v>143.31732749140755</v>
      </c>
      <c r="O5621" s="41">
        <f t="shared" si="97"/>
        <v>-7.1727006714550789E-2</v>
      </c>
    </row>
    <row r="5622" spans="13:15" x14ac:dyDescent="0.25">
      <c r="M5622" s="20">
        <v>5621</v>
      </c>
      <c r="N5622" s="16">
        <v>291.65811530191144</v>
      </c>
      <c r="O5622" s="41">
        <f t="shared" si="97"/>
        <v>0.88908317260890768</v>
      </c>
    </row>
    <row r="5623" spans="13:15" x14ac:dyDescent="0.25">
      <c r="M5623" s="20">
        <v>5622</v>
      </c>
      <c r="N5623" s="16">
        <v>276.08283446088399</v>
      </c>
      <c r="O5623" s="41">
        <f t="shared" si="97"/>
        <v>0.7882013544740496</v>
      </c>
    </row>
    <row r="5624" spans="13:15" x14ac:dyDescent="0.25">
      <c r="M5624" s="20">
        <v>5623</v>
      </c>
      <c r="N5624" s="16">
        <v>220.38770137195854</v>
      </c>
      <c r="O5624" s="41">
        <f t="shared" si="97"/>
        <v>0.42746138807335088</v>
      </c>
    </row>
    <row r="5625" spans="13:15" x14ac:dyDescent="0.25">
      <c r="M5625" s="20">
        <v>5624</v>
      </c>
      <c r="N5625" s="16">
        <v>216.58630862809616</v>
      </c>
      <c r="O5625" s="41">
        <f t="shared" si="97"/>
        <v>0.40283959053662066</v>
      </c>
    </row>
    <row r="5626" spans="13:15" x14ac:dyDescent="0.25">
      <c r="M5626" s="20">
        <v>5625</v>
      </c>
      <c r="N5626" s="16">
        <v>218.1408364947691</v>
      </c>
      <c r="O5626" s="41">
        <f t="shared" si="97"/>
        <v>0.41290833980232722</v>
      </c>
    </row>
    <row r="5627" spans="13:15" x14ac:dyDescent="0.25">
      <c r="M5627" s="20">
        <v>5626</v>
      </c>
      <c r="N5627" s="16">
        <v>208.08538950168912</v>
      </c>
      <c r="O5627" s="41">
        <f t="shared" si="97"/>
        <v>0.34777874212929527</v>
      </c>
    </row>
    <row r="5628" spans="13:15" x14ac:dyDescent="0.25">
      <c r="M5628" s="20">
        <v>5627</v>
      </c>
      <c r="N5628" s="16">
        <v>126.2928650463477</v>
      </c>
      <c r="O5628" s="41">
        <f t="shared" si="97"/>
        <v>-0.18199524147422352</v>
      </c>
    </row>
    <row r="5629" spans="13:15" x14ac:dyDescent="0.25">
      <c r="M5629" s="20">
        <v>5628</v>
      </c>
      <c r="N5629" s="16">
        <v>182.6077636485677</v>
      </c>
      <c r="O5629" s="41">
        <f t="shared" si="97"/>
        <v>0.18275897497028448</v>
      </c>
    </row>
    <row r="5630" spans="13:15" x14ac:dyDescent="0.25">
      <c r="M5630" s="20">
        <v>5629</v>
      </c>
      <c r="N5630" s="16">
        <v>375.65111326148235</v>
      </c>
      <c r="O5630" s="41">
        <f t="shared" si="97"/>
        <v>1.4331097254039564</v>
      </c>
    </row>
    <row r="5631" spans="13:15" x14ac:dyDescent="0.25">
      <c r="M5631" s="20">
        <v>5630</v>
      </c>
      <c r="N5631" s="16">
        <v>230.32548790566324</v>
      </c>
      <c r="O5631" s="41">
        <f t="shared" si="97"/>
        <v>0.49182889348072711</v>
      </c>
    </row>
    <row r="5632" spans="13:15" x14ac:dyDescent="0.25">
      <c r="M5632" s="20">
        <v>5631</v>
      </c>
      <c r="N5632" s="16">
        <v>248.66789480887977</v>
      </c>
      <c r="O5632" s="41">
        <f t="shared" si="97"/>
        <v>0.610633515769887</v>
      </c>
    </row>
    <row r="5633" spans="13:15" x14ac:dyDescent="0.25">
      <c r="M5633" s="20">
        <v>5632</v>
      </c>
      <c r="N5633" s="16">
        <v>235.28259283364332</v>
      </c>
      <c r="O5633" s="41">
        <f t="shared" si="97"/>
        <v>0.52393629256547491</v>
      </c>
    </row>
    <row r="5634" spans="13:15" x14ac:dyDescent="0.25">
      <c r="M5634" s="20">
        <v>5633</v>
      </c>
      <c r="N5634" s="16">
        <v>200.15828793316294</v>
      </c>
      <c r="O5634" s="41">
        <f t="shared" si="97"/>
        <v>0.29643453672234776</v>
      </c>
    </row>
    <row r="5635" spans="13:15" x14ac:dyDescent="0.25">
      <c r="M5635" s="20">
        <v>5634</v>
      </c>
      <c r="N5635" s="16">
        <v>209.89006524056322</v>
      </c>
      <c r="O5635" s="41">
        <f t="shared" ref="O5635:O5698" si="98">N5635/$B$2-1</f>
        <v>0.35946771079314876</v>
      </c>
    </row>
    <row r="5636" spans="13:15" x14ac:dyDescent="0.25">
      <c r="M5636" s="20">
        <v>5635</v>
      </c>
      <c r="N5636" s="16">
        <v>418.03618584337499</v>
      </c>
      <c r="O5636" s="41">
        <f t="shared" si="98"/>
        <v>1.7076398110879318</v>
      </c>
    </row>
    <row r="5637" spans="13:15" x14ac:dyDescent="0.25">
      <c r="M5637" s="20">
        <v>5636</v>
      </c>
      <c r="N5637" s="16">
        <v>317.46377999187314</v>
      </c>
      <c r="O5637" s="41">
        <f t="shared" si="98"/>
        <v>1.0562276625653473</v>
      </c>
    </row>
    <row r="5638" spans="13:15" x14ac:dyDescent="0.25">
      <c r="M5638" s="20">
        <v>5637</v>
      </c>
      <c r="N5638" s="16">
        <v>117.67196425923045</v>
      </c>
      <c r="O5638" s="41">
        <f t="shared" si="98"/>
        <v>-0.2378332166761683</v>
      </c>
    </row>
    <row r="5639" spans="13:15" x14ac:dyDescent="0.25">
      <c r="M5639" s="20">
        <v>5638</v>
      </c>
      <c r="N5639" s="16">
        <v>175.28305433509399</v>
      </c>
      <c r="O5639" s="41">
        <f t="shared" si="98"/>
        <v>0.13531649220579323</v>
      </c>
    </row>
    <row r="5640" spans="13:15" x14ac:dyDescent="0.25">
      <c r="M5640" s="20">
        <v>5639</v>
      </c>
      <c r="N5640" s="16">
        <v>187.96787921325259</v>
      </c>
      <c r="O5640" s="41">
        <f t="shared" si="98"/>
        <v>0.21747669268578029</v>
      </c>
    </row>
    <row r="5641" spans="13:15" x14ac:dyDescent="0.25">
      <c r="M5641" s="20">
        <v>5640</v>
      </c>
      <c r="N5641" s="16">
        <v>102.81561627335677</v>
      </c>
      <c r="O5641" s="41">
        <f t="shared" si="98"/>
        <v>-0.3340584732834968</v>
      </c>
    </row>
    <row r="5642" spans="13:15" x14ac:dyDescent="0.25">
      <c r="M5642" s="20">
        <v>5641</v>
      </c>
      <c r="N5642" s="16">
        <v>112.01946009581577</v>
      </c>
      <c r="O5642" s="41">
        <f t="shared" si="98"/>
        <v>-0.27444474893939719</v>
      </c>
    </row>
    <row r="5643" spans="13:15" x14ac:dyDescent="0.25">
      <c r="M5643" s="20">
        <v>5642</v>
      </c>
      <c r="N5643" s="16">
        <v>109.60351867892977</v>
      </c>
      <c r="O5643" s="41">
        <f t="shared" si="98"/>
        <v>-0.29009291381875912</v>
      </c>
    </row>
    <row r="5644" spans="13:15" x14ac:dyDescent="0.25">
      <c r="M5644" s="20">
        <v>5643</v>
      </c>
      <c r="N5644" s="16">
        <v>206.79724508531186</v>
      </c>
      <c r="O5644" s="41">
        <f t="shared" si="98"/>
        <v>0.33943537085587994</v>
      </c>
    </row>
    <row r="5645" spans="13:15" x14ac:dyDescent="0.25">
      <c r="M5645" s="20">
        <v>5644</v>
      </c>
      <c r="N5645" s="16">
        <v>236.57684394330715</v>
      </c>
      <c r="O5645" s="41">
        <f t="shared" si="98"/>
        <v>0.53231921717522046</v>
      </c>
    </row>
    <row r="5646" spans="13:15" x14ac:dyDescent="0.25">
      <c r="M5646" s="20">
        <v>5645</v>
      </c>
      <c r="N5646" s="16">
        <v>171.15337073038398</v>
      </c>
      <c r="O5646" s="41">
        <f t="shared" si="98"/>
        <v>0.10856833950042111</v>
      </c>
    </row>
    <row r="5647" spans="13:15" x14ac:dyDescent="0.25">
      <c r="M5647" s="20">
        <v>5646</v>
      </c>
      <c r="N5647" s="16">
        <v>255.28651902670134</v>
      </c>
      <c r="O5647" s="41">
        <f t="shared" si="98"/>
        <v>0.65350265254246009</v>
      </c>
    </row>
    <row r="5648" spans="13:15" x14ac:dyDescent="0.25">
      <c r="M5648" s="20">
        <v>5647</v>
      </c>
      <c r="N5648" s="16">
        <v>176.83356314004325</v>
      </c>
      <c r="O5648" s="41">
        <f t="shared" si="98"/>
        <v>0.14535920982186101</v>
      </c>
    </row>
    <row r="5649" spans="13:15" x14ac:dyDescent="0.25">
      <c r="M5649" s="20">
        <v>5648</v>
      </c>
      <c r="N5649" s="16">
        <v>225.72555583786669</v>
      </c>
      <c r="O5649" s="41">
        <f t="shared" si="98"/>
        <v>0.46203491961710474</v>
      </c>
    </row>
    <row r="5650" spans="13:15" x14ac:dyDescent="0.25">
      <c r="M5650" s="20">
        <v>5649</v>
      </c>
      <c r="N5650" s="16">
        <v>123.10063371613558</v>
      </c>
      <c r="O5650" s="41">
        <f t="shared" si="98"/>
        <v>-0.20267147221354753</v>
      </c>
    </row>
    <row r="5651" spans="13:15" x14ac:dyDescent="0.25">
      <c r="M5651" s="20">
        <v>5650</v>
      </c>
      <c r="N5651" s="16">
        <v>130.72525939983004</v>
      </c>
      <c r="O5651" s="41">
        <f t="shared" si="98"/>
        <v>-0.15328641717539448</v>
      </c>
    </row>
    <row r="5652" spans="13:15" x14ac:dyDescent="0.25">
      <c r="M5652" s="20">
        <v>5651</v>
      </c>
      <c r="N5652" s="16">
        <v>166.13767183293166</v>
      </c>
      <c r="O5652" s="41">
        <f t="shared" si="98"/>
        <v>7.6081424551244892E-2</v>
      </c>
    </row>
    <row r="5653" spans="13:15" x14ac:dyDescent="0.25">
      <c r="M5653" s="20">
        <v>5652</v>
      </c>
      <c r="N5653" s="16">
        <v>296.94910908896748</v>
      </c>
      <c r="O5653" s="41">
        <f t="shared" si="98"/>
        <v>0.92335318535708488</v>
      </c>
    </row>
    <row r="5654" spans="13:15" x14ac:dyDescent="0.25">
      <c r="M5654" s="20">
        <v>5653</v>
      </c>
      <c r="N5654" s="16">
        <v>210.91202008366449</v>
      </c>
      <c r="O5654" s="41">
        <f t="shared" si="98"/>
        <v>0.36608695982474293</v>
      </c>
    </row>
    <row r="5655" spans="13:15" x14ac:dyDescent="0.25">
      <c r="M5655" s="20">
        <v>5654</v>
      </c>
      <c r="N5655" s="16">
        <v>123.45636817694879</v>
      </c>
      <c r="O5655" s="41">
        <f t="shared" si="98"/>
        <v>-0.20036736357201801</v>
      </c>
    </row>
    <row r="5656" spans="13:15" x14ac:dyDescent="0.25">
      <c r="M5656" s="20">
        <v>5655</v>
      </c>
      <c r="N5656" s="16">
        <v>213.15662946614356</v>
      </c>
      <c r="O5656" s="41">
        <f t="shared" si="98"/>
        <v>0.38062539915166504</v>
      </c>
    </row>
    <row r="5657" spans="13:15" x14ac:dyDescent="0.25">
      <c r="M5657" s="20">
        <v>5656</v>
      </c>
      <c r="N5657" s="16">
        <v>110.56224904360158</v>
      </c>
      <c r="O5657" s="41">
        <f t="shared" si="98"/>
        <v>-0.28388317267339136</v>
      </c>
    </row>
    <row r="5658" spans="13:15" x14ac:dyDescent="0.25">
      <c r="M5658" s="20">
        <v>5657</v>
      </c>
      <c r="N5658" s="16">
        <v>117.90513882072591</v>
      </c>
      <c r="O5658" s="41">
        <f t="shared" si="98"/>
        <v>-0.23632293420058714</v>
      </c>
    </row>
    <row r="5659" spans="13:15" x14ac:dyDescent="0.25">
      <c r="M5659" s="20">
        <v>5658</v>
      </c>
      <c r="N5659" s="16">
        <v>163.02721618683123</v>
      </c>
      <c r="O5659" s="41">
        <f t="shared" si="98"/>
        <v>5.5934858719835612E-2</v>
      </c>
    </row>
    <row r="5660" spans="13:15" x14ac:dyDescent="0.25">
      <c r="M5660" s="20">
        <v>5659</v>
      </c>
      <c r="N5660" s="16">
        <v>356.61306726417058</v>
      </c>
      <c r="O5660" s="41">
        <f t="shared" si="98"/>
        <v>1.3097994163606188</v>
      </c>
    </row>
    <row r="5661" spans="13:15" x14ac:dyDescent="0.25">
      <c r="M5661" s="20">
        <v>5660</v>
      </c>
      <c r="N5661" s="16">
        <v>212.89731065653001</v>
      </c>
      <c r="O5661" s="41">
        <f t="shared" si="98"/>
        <v>0.37894577916552197</v>
      </c>
    </row>
    <row r="5662" spans="13:15" x14ac:dyDescent="0.25">
      <c r="M5662" s="20">
        <v>5661</v>
      </c>
      <c r="N5662" s="16">
        <v>195.33141363393594</v>
      </c>
      <c r="O5662" s="41">
        <f t="shared" si="98"/>
        <v>0.26517064747472929</v>
      </c>
    </row>
    <row r="5663" spans="13:15" x14ac:dyDescent="0.25">
      <c r="M5663" s="20">
        <v>5662</v>
      </c>
      <c r="N5663" s="16">
        <v>306.57762305162544</v>
      </c>
      <c r="O5663" s="41">
        <f t="shared" si="98"/>
        <v>0.98571751794305995</v>
      </c>
    </row>
    <row r="5664" spans="13:15" x14ac:dyDescent="0.25">
      <c r="M5664" s="20">
        <v>5663</v>
      </c>
      <c r="N5664" s="16">
        <v>134.45677913321575</v>
      </c>
      <c r="O5664" s="41">
        <f t="shared" si="98"/>
        <v>-0.12911719037606451</v>
      </c>
    </row>
    <row r="5665" spans="13:15" x14ac:dyDescent="0.25">
      <c r="M5665" s="20">
        <v>5664</v>
      </c>
      <c r="N5665" s="16">
        <v>174.60895873422299</v>
      </c>
      <c r="O5665" s="41">
        <f t="shared" si="98"/>
        <v>0.13095034365883129</v>
      </c>
    </row>
    <row r="5666" spans="13:15" x14ac:dyDescent="0.25">
      <c r="M5666" s="20">
        <v>5665</v>
      </c>
      <c r="N5666" s="16">
        <v>105.56061371709852</v>
      </c>
      <c r="O5666" s="41">
        <f t="shared" si="98"/>
        <v>-0.31627899721968422</v>
      </c>
    </row>
    <row r="5667" spans="13:15" x14ac:dyDescent="0.25">
      <c r="M5667" s="20">
        <v>5666</v>
      </c>
      <c r="N5667" s="16">
        <v>385.09959050709989</v>
      </c>
      <c r="O5667" s="41">
        <f t="shared" si="98"/>
        <v>1.4943079518033753</v>
      </c>
    </row>
    <row r="5668" spans="13:15" x14ac:dyDescent="0.25">
      <c r="M5668" s="20">
        <v>5667</v>
      </c>
      <c r="N5668" s="16">
        <v>86.268975753101472</v>
      </c>
      <c r="O5668" s="41">
        <f t="shared" si="98"/>
        <v>-0.44123183322126547</v>
      </c>
    </row>
    <row r="5669" spans="13:15" x14ac:dyDescent="0.25">
      <c r="M5669" s="20">
        <v>5668</v>
      </c>
      <c r="N5669" s="16">
        <v>166.19373577722089</v>
      </c>
      <c r="O5669" s="41">
        <f t="shared" si="98"/>
        <v>7.6444553324936715E-2</v>
      </c>
    </row>
    <row r="5670" spans="13:15" x14ac:dyDescent="0.25">
      <c r="M5670" s="20">
        <v>5669</v>
      </c>
      <c r="N5670" s="16">
        <v>233.65302175208555</v>
      </c>
      <c r="O5670" s="41">
        <f t="shared" si="98"/>
        <v>0.5133814849080427</v>
      </c>
    </row>
    <row r="5671" spans="13:15" x14ac:dyDescent="0.25">
      <c r="M5671" s="20">
        <v>5670</v>
      </c>
      <c r="N5671" s="16">
        <v>128.84462882223414</v>
      </c>
      <c r="O5671" s="41">
        <f t="shared" si="98"/>
        <v>-0.16546734886094905</v>
      </c>
    </row>
    <row r="5672" spans="13:15" x14ac:dyDescent="0.25">
      <c r="M5672" s="20">
        <v>5671</v>
      </c>
      <c r="N5672" s="16">
        <v>159.62419261541507</v>
      </c>
      <c r="O5672" s="41">
        <f t="shared" si="98"/>
        <v>3.3893316834059162E-2</v>
      </c>
    </row>
    <row r="5673" spans="13:15" x14ac:dyDescent="0.25">
      <c r="M5673" s="20">
        <v>5672</v>
      </c>
      <c r="N5673" s="16">
        <v>372.71988665049145</v>
      </c>
      <c r="O5673" s="41">
        <f t="shared" si="98"/>
        <v>1.414124034365686</v>
      </c>
    </row>
    <row r="5674" spans="13:15" x14ac:dyDescent="0.25">
      <c r="M5674" s="20">
        <v>5673</v>
      </c>
      <c r="N5674" s="16">
        <v>210.20506176807956</v>
      </c>
      <c r="O5674" s="41">
        <f t="shared" si="98"/>
        <v>0.36150795794672219</v>
      </c>
    </row>
    <row r="5675" spans="13:15" x14ac:dyDescent="0.25">
      <c r="M5675" s="20">
        <v>5674</v>
      </c>
      <c r="N5675" s="16">
        <v>141.24583748444309</v>
      </c>
      <c r="O5675" s="41">
        <f t="shared" si="98"/>
        <v>-8.5144143797581395E-2</v>
      </c>
    </row>
    <row r="5676" spans="13:15" x14ac:dyDescent="0.25">
      <c r="M5676" s="20">
        <v>5675</v>
      </c>
      <c r="N5676" s="16">
        <v>159.39518189792284</v>
      </c>
      <c r="O5676" s="41">
        <f t="shared" si="98"/>
        <v>3.2410003769672624E-2</v>
      </c>
    </row>
    <row r="5677" spans="13:15" x14ac:dyDescent="0.25">
      <c r="M5677" s="20">
        <v>5676</v>
      </c>
      <c r="N5677" s="16">
        <v>172.76858618637655</v>
      </c>
      <c r="O5677" s="41">
        <f t="shared" si="98"/>
        <v>0.11903016510364428</v>
      </c>
    </row>
    <row r="5678" spans="13:15" x14ac:dyDescent="0.25">
      <c r="M5678" s="20">
        <v>5677</v>
      </c>
      <c r="N5678" s="16">
        <v>220.0207893919596</v>
      </c>
      <c r="O5678" s="41">
        <f t="shared" si="98"/>
        <v>0.4250848821203892</v>
      </c>
    </row>
    <row r="5679" spans="13:15" x14ac:dyDescent="0.25">
      <c r="M5679" s="20">
        <v>5678</v>
      </c>
      <c r="N5679" s="16">
        <v>232.31188341353922</v>
      </c>
      <c r="O5679" s="41">
        <f t="shared" si="98"/>
        <v>0.50469486953693954</v>
      </c>
    </row>
    <row r="5680" spans="13:15" x14ac:dyDescent="0.25">
      <c r="M5680" s="20">
        <v>5679</v>
      </c>
      <c r="N5680" s="16">
        <v>185.8490583244278</v>
      </c>
      <c r="O5680" s="41">
        <f t="shared" si="98"/>
        <v>0.20375299128042834</v>
      </c>
    </row>
    <row r="5681" spans="13:15" x14ac:dyDescent="0.25">
      <c r="M5681" s="20">
        <v>5680</v>
      </c>
      <c r="N5681" s="16">
        <v>173.34448866750165</v>
      </c>
      <c r="O5681" s="41">
        <f t="shared" si="98"/>
        <v>0.12276031224880768</v>
      </c>
    </row>
    <row r="5682" spans="13:15" x14ac:dyDescent="0.25">
      <c r="M5682" s="20">
        <v>5681</v>
      </c>
      <c r="N5682" s="16">
        <v>153.12552857909645</v>
      </c>
      <c r="O5682" s="41">
        <f t="shared" si="98"/>
        <v>-8.198832265718492E-3</v>
      </c>
    </row>
    <row r="5683" spans="13:15" x14ac:dyDescent="0.25">
      <c r="M5683" s="20">
        <v>5682</v>
      </c>
      <c r="N5683" s="16">
        <v>312.27540069658892</v>
      </c>
      <c r="O5683" s="41">
        <f t="shared" si="98"/>
        <v>1.0226222886511396</v>
      </c>
    </row>
    <row r="5684" spans="13:15" x14ac:dyDescent="0.25">
      <c r="M5684" s="20">
        <v>5683</v>
      </c>
      <c r="N5684" s="16">
        <v>229.36915043854998</v>
      </c>
      <c r="O5684" s="41">
        <f t="shared" si="98"/>
        <v>0.48563465124409699</v>
      </c>
    </row>
    <row r="5685" spans="13:15" x14ac:dyDescent="0.25">
      <c r="M5685" s="20">
        <v>5684</v>
      </c>
      <c r="N5685" s="16">
        <v>152.10903619800675</v>
      </c>
      <c r="O5685" s="41">
        <f t="shared" si="98"/>
        <v>-1.4782700676902572E-2</v>
      </c>
    </row>
    <row r="5686" spans="13:15" x14ac:dyDescent="0.25">
      <c r="M5686" s="20">
        <v>5685</v>
      </c>
      <c r="N5686" s="16">
        <v>169.32751420928992</v>
      </c>
      <c r="O5686" s="41">
        <f t="shared" si="98"/>
        <v>9.6742181925389747E-2</v>
      </c>
    </row>
    <row r="5687" spans="13:15" x14ac:dyDescent="0.25">
      <c r="M5687" s="20">
        <v>5686</v>
      </c>
      <c r="N5687" s="16">
        <v>225.42646393061855</v>
      </c>
      <c r="O5687" s="41">
        <f t="shared" si="98"/>
        <v>0.46009768742844748</v>
      </c>
    </row>
    <row r="5688" spans="13:15" x14ac:dyDescent="0.25">
      <c r="M5688" s="20">
        <v>5687</v>
      </c>
      <c r="N5688" s="16">
        <v>197.90681040328761</v>
      </c>
      <c r="O5688" s="41">
        <f t="shared" si="98"/>
        <v>0.28185161208542553</v>
      </c>
    </row>
    <row r="5689" spans="13:15" x14ac:dyDescent="0.25">
      <c r="M5689" s="20">
        <v>5688</v>
      </c>
      <c r="N5689" s="16">
        <v>239.68503014216407</v>
      </c>
      <c r="O5689" s="41">
        <f t="shared" si="98"/>
        <v>0.5524510836913219</v>
      </c>
    </row>
    <row r="5690" spans="13:15" x14ac:dyDescent="0.25">
      <c r="M5690" s="20">
        <v>5689</v>
      </c>
      <c r="N5690" s="16">
        <v>255.87453773924682</v>
      </c>
      <c r="O5690" s="41">
        <f t="shared" si="98"/>
        <v>0.65731127708184234</v>
      </c>
    </row>
    <row r="5691" spans="13:15" x14ac:dyDescent="0.25">
      <c r="M5691" s="20">
        <v>5690</v>
      </c>
      <c r="N5691" s="16">
        <v>91.163597270260567</v>
      </c>
      <c r="O5691" s="41">
        <f t="shared" si="98"/>
        <v>-0.4095291420933902</v>
      </c>
    </row>
    <row r="5692" spans="13:15" x14ac:dyDescent="0.25">
      <c r="M5692" s="20">
        <v>5691</v>
      </c>
      <c r="N5692" s="16">
        <v>366.387379133519</v>
      </c>
      <c r="O5692" s="41">
        <f t="shared" si="98"/>
        <v>1.3731080887666791</v>
      </c>
    </row>
    <row r="5693" spans="13:15" x14ac:dyDescent="0.25">
      <c r="M5693" s="20">
        <v>5692</v>
      </c>
      <c r="N5693" s="16">
        <v>143.77012813635079</v>
      </c>
      <c r="O5693" s="41">
        <f t="shared" si="98"/>
        <v>-6.8794195885600318E-2</v>
      </c>
    </row>
    <row r="5694" spans="13:15" x14ac:dyDescent="0.25">
      <c r="M5694" s="20">
        <v>5693</v>
      </c>
      <c r="N5694" s="16">
        <v>264.26701072859947</v>
      </c>
      <c r="O5694" s="41">
        <f t="shared" si="98"/>
        <v>0.71166971481757768</v>
      </c>
    </row>
    <row r="5695" spans="13:15" x14ac:dyDescent="0.25">
      <c r="M5695" s="20">
        <v>5694</v>
      </c>
      <c r="N5695" s="16">
        <v>149.91331593558346</v>
      </c>
      <c r="O5695" s="41">
        <f t="shared" si="98"/>
        <v>-2.9004482900265471E-2</v>
      </c>
    </row>
    <row r="5696" spans="13:15" x14ac:dyDescent="0.25">
      <c r="M5696" s="20">
        <v>5695</v>
      </c>
      <c r="N5696" s="16">
        <v>177.76970605658354</v>
      </c>
      <c r="O5696" s="41">
        <f t="shared" si="98"/>
        <v>0.15142265101554298</v>
      </c>
    </row>
    <row r="5697" spans="13:15" x14ac:dyDescent="0.25">
      <c r="M5697" s="20">
        <v>5696</v>
      </c>
      <c r="N5697" s="16">
        <v>153.91955864506463</v>
      </c>
      <c r="O5697" s="41">
        <f t="shared" si="98"/>
        <v>-3.0558626123169397E-3</v>
      </c>
    </row>
    <row r="5698" spans="13:15" x14ac:dyDescent="0.25">
      <c r="M5698" s="20">
        <v>5697</v>
      </c>
      <c r="N5698" s="16">
        <v>166.51980181783333</v>
      </c>
      <c r="O5698" s="41">
        <f t="shared" si="98"/>
        <v>7.8556498229478633E-2</v>
      </c>
    </row>
    <row r="5699" spans="13:15" x14ac:dyDescent="0.25">
      <c r="M5699" s="20">
        <v>5698</v>
      </c>
      <c r="N5699" s="16">
        <v>182.01035863901399</v>
      </c>
      <c r="O5699" s="41">
        <f t="shared" ref="O5699:O5762" si="99">N5699/$B$2-1</f>
        <v>0.17888955494879122</v>
      </c>
    </row>
    <row r="5700" spans="13:15" x14ac:dyDescent="0.25">
      <c r="M5700" s="20">
        <v>5699</v>
      </c>
      <c r="N5700" s="16">
        <v>260.89572046571959</v>
      </c>
      <c r="O5700" s="41">
        <f t="shared" si="99"/>
        <v>0.68983371104653868</v>
      </c>
    </row>
    <row r="5701" spans="13:15" x14ac:dyDescent="0.25">
      <c r="M5701" s="20">
        <v>5700</v>
      </c>
      <c r="N5701" s="16">
        <v>116.09767722908316</v>
      </c>
      <c r="O5701" s="41">
        <f t="shared" si="99"/>
        <v>-0.24802994696234326</v>
      </c>
    </row>
    <row r="5702" spans="13:15" x14ac:dyDescent="0.25">
      <c r="M5702" s="20">
        <v>5701</v>
      </c>
      <c r="N5702" s="16">
        <v>216.9575342038093</v>
      </c>
      <c r="O5702" s="41">
        <f t="shared" si="99"/>
        <v>0.40524403584957147</v>
      </c>
    </row>
    <row r="5703" spans="13:15" x14ac:dyDescent="0.25">
      <c r="M5703" s="20">
        <v>5702</v>
      </c>
      <c r="N5703" s="16">
        <v>195.1468407512919</v>
      </c>
      <c r="O5703" s="41">
        <f t="shared" si="99"/>
        <v>0.26397516033266277</v>
      </c>
    </row>
    <row r="5704" spans="13:15" x14ac:dyDescent="0.25">
      <c r="M5704" s="20">
        <v>5703</v>
      </c>
      <c r="N5704" s="16">
        <v>287.81671808224684</v>
      </c>
      <c r="O5704" s="41">
        <f t="shared" si="99"/>
        <v>0.86420226422251423</v>
      </c>
    </row>
    <row r="5705" spans="13:15" x14ac:dyDescent="0.25">
      <c r="M5705" s="20">
        <v>5704</v>
      </c>
      <c r="N5705" s="16">
        <v>157.03611321319195</v>
      </c>
      <c r="O5705" s="41">
        <f t="shared" si="99"/>
        <v>1.7130206220612232E-2</v>
      </c>
    </row>
    <row r="5706" spans="13:15" x14ac:dyDescent="0.25">
      <c r="M5706" s="20">
        <v>5705</v>
      </c>
      <c r="N5706" s="16">
        <v>165.48443795391219</v>
      </c>
      <c r="O5706" s="41">
        <f t="shared" si="99"/>
        <v>7.1850398346620548E-2</v>
      </c>
    </row>
    <row r="5707" spans="13:15" x14ac:dyDescent="0.25">
      <c r="M5707" s="20">
        <v>5706</v>
      </c>
      <c r="N5707" s="16">
        <v>277.74856003263858</v>
      </c>
      <c r="O5707" s="41">
        <f t="shared" si="99"/>
        <v>0.79899033644538497</v>
      </c>
    </row>
    <row r="5708" spans="13:15" x14ac:dyDescent="0.25">
      <c r="M5708" s="20">
        <v>5707</v>
      </c>
      <c r="N5708" s="16">
        <v>120.60748148869379</v>
      </c>
      <c r="O5708" s="41">
        <f t="shared" si="99"/>
        <v>-0.21881973510257202</v>
      </c>
    </row>
    <row r="5709" spans="13:15" x14ac:dyDescent="0.25">
      <c r="M5709" s="20">
        <v>5708</v>
      </c>
      <c r="N5709" s="16">
        <v>260.39027132612654</v>
      </c>
      <c r="O5709" s="41">
        <f t="shared" si="99"/>
        <v>0.68655989347000212</v>
      </c>
    </row>
    <row r="5710" spans="13:15" x14ac:dyDescent="0.25">
      <c r="M5710" s="20">
        <v>5709</v>
      </c>
      <c r="N5710" s="16">
        <v>248.28851841698619</v>
      </c>
      <c r="O5710" s="41">
        <f t="shared" si="99"/>
        <v>0.60817627724158685</v>
      </c>
    </row>
    <row r="5711" spans="13:15" x14ac:dyDescent="0.25">
      <c r="M5711" s="20">
        <v>5710</v>
      </c>
      <c r="N5711" s="16">
        <v>294.14586843792779</v>
      </c>
      <c r="O5711" s="41">
        <f t="shared" si="99"/>
        <v>0.90519646533175457</v>
      </c>
    </row>
    <row r="5712" spans="13:15" x14ac:dyDescent="0.25">
      <c r="M5712" s="20">
        <v>5711</v>
      </c>
      <c r="N5712" s="16">
        <v>172.55005768635689</v>
      </c>
      <c r="O5712" s="41">
        <f t="shared" si="99"/>
        <v>0.11761474584916809</v>
      </c>
    </row>
    <row r="5713" spans="13:15" x14ac:dyDescent="0.25">
      <c r="M5713" s="20">
        <v>5712</v>
      </c>
      <c r="N5713" s="16">
        <v>253.96345847542764</v>
      </c>
      <c r="O5713" s="41">
        <f t="shared" si="99"/>
        <v>0.64493312783999612</v>
      </c>
    </row>
    <row r="5714" spans="13:15" x14ac:dyDescent="0.25">
      <c r="M5714" s="20">
        <v>5713</v>
      </c>
      <c r="N5714" s="16">
        <v>144.76962947244238</v>
      </c>
      <c r="O5714" s="41">
        <f t="shared" si="99"/>
        <v>-6.2320379262818526E-2</v>
      </c>
    </row>
    <row r="5715" spans="13:15" x14ac:dyDescent="0.25">
      <c r="M5715" s="20">
        <v>5714</v>
      </c>
      <c r="N5715" s="16">
        <v>262.98337258309516</v>
      </c>
      <c r="O5715" s="41">
        <f t="shared" si="99"/>
        <v>0.70335553087011249</v>
      </c>
    </row>
    <row r="5716" spans="13:15" x14ac:dyDescent="0.25">
      <c r="M5716" s="20">
        <v>5715</v>
      </c>
      <c r="N5716" s="16">
        <v>115.86190346552506</v>
      </c>
      <c r="O5716" s="41">
        <f t="shared" si="99"/>
        <v>-0.24955706459052662</v>
      </c>
    </row>
    <row r="5717" spans="13:15" x14ac:dyDescent="0.25">
      <c r="M5717" s="20">
        <v>5716</v>
      </c>
      <c r="N5717" s="16">
        <v>291.21639446034851</v>
      </c>
      <c r="O5717" s="41">
        <f t="shared" si="99"/>
        <v>0.88622212618157481</v>
      </c>
    </row>
    <row r="5718" spans="13:15" x14ac:dyDescent="0.25">
      <c r="M5718" s="20">
        <v>5717</v>
      </c>
      <c r="N5718" s="16">
        <v>96.275742452711057</v>
      </c>
      <c r="O5718" s="41">
        <f t="shared" si="99"/>
        <v>-0.37641754007229045</v>
      </c>
    </row>
    <row r="5719" spans="13:15" x14ac:dyDescent="0.25">
      <c r="M5719" s="20">
        <v>5718</v>
      </c>
      <c r="N5719" s="16">
        <v>328.65918444073412</v>
      </c>
      <c r="O5719" s="41">
        <f t="shared" si="99"/>
        <v>1.1287408176784894</v>
      </c>
    </row>
    <row r="5720" spans="13:15" x14ac:dyDescent="0.25">
      <c r="M5720" s="20">
        <v>5719</v>
      </c>
      <c r="N5720" s="16">
        <v>170.80928868639916</v>
      </c>
      <c r="O5720" s="41">
        <f t="shared" si="99"/>
        <v>0.10633970410443427</v>
      </c>
    </row>
    <row r="5721" spans="13:15" x14ac:dyDescent="0.25">
      <c r="M5721" s="20">
        <v>5720</v>
      </c>
      <c r="N5721" s="16">
        <v>377.70382634615248</v>
      </c>
      <c r="O5721" s="41">
        <f t="shared" si="99"/>
        <v>1.4464052434883077</v>
      </c>
    </row>
    <row r="5722" spans="13:15" x14ac:dyDescent="0.25">
      <c r="M5722" s="20">
        <v>5721</v>
      </c>
      <c r="N5722" s="16">
        <v>198.17291273305284</v>
      </c>
      <c r="O5722" s="41">
        <f t="shared" si="99"/>
        <v>0.28357516924697124</v>
      </c>
    </row>
    <row r="5723" spans="13:15" x14ac:dyDescent="0.25">
      <c r="M5723" s="20">
        <v>5722</v>
      </c>
      <c r="N5723" s="16">
        <v>243.25765479627481</v>
      </c>
      <c r="O5723" s="41">
        <f t="shared" si="99"/>
        <v>0.57559113967482189</v>
      </c>
    </row>
    <row r="5724" spans="13:15" x14ac:dyDescent="0.25">
      <c r="M5724" s="20">
        <v>5723</v>
      </c>
      <c r="N5724" s="16">
        <v>241.72555898364533</v>
      </c>
      <c r="O5724" s="41">
        <f t="shared" si="99"/>
        <v>0.56566768386606814</v>
      </c>
    </row>
    <row r="5725" spans="13:15" x14ac:dyDescent="0.25">
      <c r="M5725" s="20">
        <v>5724</v>
      </c>
      <c r="N5725" s="16">
        <v>319.53764573323025</v>
      </c>
      <c r="O5725" s="41">
        <f t="shared" si="99"/>
        <v>1.0696601873904918</v>
      </c>
    </row>
    <row r="5726" spans="13:15" x14ac:dyDescent="0.25">
      <c r="M5726" s="20">
        <v>5725</v>
      </c>
      <c r="N5726" s="16">
        <v>231.67647520957686</v>
      </c>
      <c r="O5726" s="41">
        <f t="shared" si="99"/>
        <v>0.50057930105841342</v>
      </c>
    </row>
    <row r="5727" spans="13:15" x14ac:dyDescent="0.25">
      <c r="M5727" s="20">
        <v>5726</v>
      </c>
      <c r="N5727" s="16">
        <v>196.79316810750467</v>
      </c>
      <c r="O5727" s="41">
        <f t="shared" si="99"/>
        <v>0.27463849916006988</v>
      </c>
    </row>
    <row r="5728" spans="13:15" x14ac:dyDescent="0.25">
      <c r="M5728" s="20">
        <v>5727</v>
      </c>
      <c r="N5728" s="16">
        <v>249.69422364599291</v>
      </c>
      <c r="O5728" s="41">
        <f t="shared" si="99"/>
        <v>0.6172810953640524</v>
      </c>
    </row>
    <row r="5729" spans="13:15" x14ac:dyDescent="0.25">
      <c r="M5729" s="20">
        <v>5728</v>
      </c>
      <c r="N5729" s="16">
        <v>137.9463055820159</v>
      </c>
      <c r="O5729" s="41">
        <f t="shared" si="99"/>
        <v>-0.10651536533177131</v>
      </c>
    </row>
    <row r="5730" spans="13:15" x14ac:dyDescent="0.25">
      <c r="M5730" s="20">
        <v>5729</v>
      </c>
      <c r="N5730" s="16">
        <v>250.61496632543211</v>
      </c>
      <c r="O5730" s="41">
        <f t="shared" si="99"/>
        <v>0.62324478850604126</v>
      </c>
    </row>
    <row r="5731" spans="13:15" x14ac:dyDescent="0.25">
      <c r="M5731" s="20">
        <v>5730</v>
      </c>
      <c r="N5731" s="16">
        <v>233.95819927499392</v>
      </c>
      <c r="O5731" s="41">
        <f t="shared" si="99"/>
        <v>0.51535813391226437</v>
      </c>
    </row>
    <row r="5732" spans="13:15" x14ac:dyDescent="0.25">
      <c r="M5732" s="20">
        <v>5731</v>
      </c>
      <c r="N5732" s="16">
        <v>259.60059607557224</v>
      </c>
      <c r="O5732" s="41">
        <f t="shared" si="99"/>
        <v>0.68144513015850094</v>
      </c>
    </row>
    <row r="5733" spans="13:15" x14ac:dyDescent="0.25">
      <c r="M5733" s="20">
        <v>5732</v>
      </c>
      <c r="N5733" s="16">
        <v>223.86374931689997</v>
      </c>
      <c r="O5733" s="41">
        <f t="shared" si="99"/>
        <v>0.44997591222150723</v>
      </c>
    </row>
    <row r="5734" spans="13:15" x14ac:dyDescent="0.25">
      <c r="M5734" s="20">
        <v>5733</v>
      </c>
      <c r="N5734" s="16">
        <v>209.35196541468662</v>
      </c>
      <c r="O5734" s="41">
        <f t="shared" si="99"/>
        <v>0.35598241320355473</v>
      </c>
    </row>
    <row r="5735" spans="13:15" x14ac:dyDescent="0.25">
      <c r="M5735" s="20">
        <v>5734</v>
      </c>
      <c r="N5735" s="16">
        <v>248.72683733301545</v>
      </c>
      <c r="O5735" s="41">
        <f t="shared" si="99"/>
        <v>0.61101528923907567</v>
      </c>
    </row>
    <row r="5736" spans="13:15" x14ac:dyDescent="0.25">
      <c r="M5736" s="20">
        <v>5735</v>
      </c>
      <c r="N5736" s="16">
        <v>194.75064556325876</v>
      </c>
      <c r="O5736" s="41">
        <f t="shared" si="99"/>
        <v>0.26140898567982562</v>
      </c>
    </row>
    <row r="5737" spans="13:15" x14ac:dyDescent="0.25">
      <c r="M5737" s="20">
        <v>5736</v>
      </c>
      <c r="N5737" s="16">
        <v>299.02661941523445</v>
      </c>
      <c r="O5737" s="41">
        <f t="shared" si="99"/>
        <v>0.93680931632813502</v>
      </c>
    </row>
    <row r="5738" spans="13:15" x14ac:dyDescent="0.25">
      <c r="M5738" s="20">
        <v>5737</v>
      </c>
      <c r="N5738" s="16">
        <v>230.14345749591283</v>
      </c>
      <c r="O5738" s="41">
        <f t="shared" si="99"/>
        <v>0.49064987405379767</v>
      </c>
    </row>
    <row r="5739" spans="13:15" x14ac:dyDescent="0.25">
      <c r="M5739" s="20">
        <v>5738</v>
      </c>
      <c r="N5739" s="16">
        <v>151.82854457490777</v>
      </c>
      <c r="O5739" s="41">
        <f t="shared" si="99"/>
        <v>-1.6599457960359332E-2</v>
      </c>
    </row>
    <row r="5740" spans="13:15" x14ac:dyDescent="0.25">
      <c r="M5740" s="20">
        <v>5739</v>
      </c>
      <c r="N5740" s="16">
        <v>96.812977906448211</v>
      </c>
      <c r="O5740" s="41">
        <f t="shared" si="99"/>
        <v>-0.37293784106123007</v>
      </c>
    </row>
    <row r="5741" spans="13:15" x14ac:dyDescent="0.25">
      <c r="M5741" s="20">
        <v>5740</v>
      </c>
      <c r="N5741" s="16">
        <v>144.37630347236384</v>
      </c>
      <c r="O5741" s="41">
        <f t="shared" si="99"/>
        <v>-6.4867970051879165E-2</v>
      </c>
    </row>
    <row r="5742" spans="13:15" x14ac:dyDescent="0.25">
      <c r="M5742" s="20">
        <v>5741</v>
      </c>
      <c r="N5742" s="16">
        <v>121.32226485761245</v>
      </c>
      <c r="O5742" s="41">
        <f t="shared" si="99"/>
        <v>-0.21419004999030566</v>
      </c>
    </row>
    <row r="5743" spans="13:15" x14ac:dyDescent="0.25">
      <c r="M5743" s="20">
        <v>5742</v>
      </c>
      <c r="N5743" s="16">
        <v>273.06295791580953</v>
      </c>
      <c r="O5743" s="41">
        <f t="shared" si="99"/>
        <v>0.7686414736911984</v>
      </c>
    </row>
    <row r="5744" spans="13:15" x14ac:dyDescent="0.25">
      <c r="M5744" s="20">
        <v>5743</v>
      </c>
      <c r="N5744" s="16">
        <v>163.12768875800998</v>
      </c>
      <c r="O5744" s="41">
        <f t="shared" si="99"/>
        <v>5.6585624234541276E-2</v>
      </c>
    </row>
    <row r="5745" spans="13:15" x14ac:dyDescent="0.25">
      <c r="M5745" s="20">
        <v>5744</v>
      </c>
      <c r="N5745" s="16">
        <v>200.53100722895357</v>
      </c>
      <c r="O5745" s="41">
        <f t="shared" si="99"/>
        <v>0.29884865692968665</v>
      </c>
    </row>
    <row r="5746" spans="13:15" x14ac:dyDescent="0.25">
      <c r="M5746" s="20">
        <v>5745</v>
      </c>
      <c r="N5746" s="16">
        <v>403.61393793984536</v>
      </c>
      <c r="O5746" s="41">
        <f t="shared" si="99"/>
        <v>1.6142262408961705</v>
      </c>
    </row>
    <row r="5747" spans="13:15" x14ac:dyDescent="0.25">
      <c r="M5747" s="20">
        <v>5746</v>
      </c>
      <c r="N5747" s="16">
        <v>118.74362796866568</v>
      </c>
      <c r="O5747" s="41">
        <f t="shared" si="99"/>
        <v>-0.2308920010062594</v>
      </c>
    </row>
    <row r="5748" spans="13:15" x14ac:dyDescent="0.25">
      <c r="M5748" s="20">
        <v>5747</v>
      </c>
      <c r="N5748" s="16">
        <v>129.19000015415011</v>
      </c>
      <c r="O5748" s="41">
        <f t="shared" si="99"/>
        <v>-0.16323036268709057</v>
      </c>
    </row>
    <row r="5749" spans="13:15" x14ac:dyDescent="0.25">
      <c r="M5749" s="20">
        <v>5748</v>
      </c>
      <c r="N5749" s="16">
        <v>164.20475406308631</v>
      </c>
      <c r="O5749" s="41">
        <f t="shared" si="99"/>
        <v>6.3561826290549295E-2</v>
      </c>
    </row>
    <row r="5750" spans="13:15" x14ac:dyDescent="0.25">
      <c r="M5750" s="20">
        <v>5749</v>
      </c>
      <c r="N5750" s="16">
        <v>338.28383227720894</v>
      </c>
      <c r="O5750" s="41">
        <f t="shared" si="99"/>
        <v>1.1910801091854322</v>
      </c>
    </row>
    <row r="5751" spans="13:15" x14ac:dyDescent="0.25">
      <c r="M5751" s="20">
        <v>5750</v>
      </c>
      <c r="N5751" s="16">
        <v>291.98242096807502</v>
      </c>
      <c r="O5751" s="41">
        <f t="shared" si="99"/>
        <v>0.89118371548630071</v>
      </c>
    </row>
    <row r="5752" spans="13:15" x14ac:dyDescent="0.25">
      <c r="M5752" s="20">
        <v>5751</v>
      </c>
      <c r="N5752" s="16">
        <v>370.43114552527038</v>
      </c>
      <c r="O5752" s="41">
        <f t="shared" si="99"/>
        <v>1.3992997516892465</v>
      </c>
    </row>
    <row r="5753" spans="13:15" x14ac:dyDescent="0.25">
      <c r="M5753" s="20">
        <v>5752</v>
      </c>
      <c r="N5753" s="16">
        <v>619.54436840165022</v>
      </c>
      <c r="O5753" s="41">
        <f t="shared" si="99"/>
        <v>3.0128176780565683</v>
      </c>
    </row>
    <row r="5754" spans="13:15" x14ac:dyDescent="0.25">
      <c r="M5754" s="20">
        <v>5753</v>
      </c>
      <c r="N5754" s="16">
        <v>271.2514897074746</v>
      </c>
      <c r="O5754" s="41">
        <f t="shared" si="99"/>
        <v>0.75690850988685088</v>
      </c>
    </row>
    <row r="5755" spans="13:15" x14ac:dyDescent="0.25">
      <c r="M5755" s="20">
        <v>5754</v>
      </c>
      <c r="N5755" s="16">
        <v>104.94740987095497</v>
      </c>
      <c r="O5755" s="41">
        <f t="shared" si="99"/>
        <v>-0.32025074704029088</v>
      </c>
    </row>
    <row r="5756" spans="13:15" x14ac:dyDescent="0.25">
      <c r="M5756" s="20">
        <v>5755</v>
      </c>
      <c r="N5756" s="16">
        <v>180.7745944016321</v>
      </c>
      <c r="O5756" s="41">
        <f t="shared" si="99"/>
        <v>0.17088545252999365</v>
      </c>
    </row>
    <row r="5757" spans="13:15" x14ac:dyDescent="0.25">
      <c r="M5757" s="20">
        <v>5756</v>
      </c>
      <c r="N5757" s="16">
        <v>128.60558255750553</v>
      </c>
      <c r="O5757" s="41">
        <f t="shared" si="99"/>
        <v>-0.16701566263135925</v>
      </c>
    </row>
    <row r="5758" spans="13:15" x14ac:dyDescent="0.25">
      <c r="M5758" s="20">
        <v>5757</v>
      </c>
      <c r="N5758" s="16">
        <v>155.43234099717827</v>
      </c>
      <c r="O5758" s="41">
        <f t="shared" si="99"/>
        <v>6.7424990147524344E-3</v>
      </c>
    </row>
    <row r="5759" spans="13:15" x14ac:dyDescent="0.25">
      <c r="M5759" s="20">
        <v>5758</v>
      </c>
      <c r="N5759" s="16">
        <v>204.65580764601262</v>
      </c>
      <c r="O5759" s="41">
        <f t="shared" si="99"/>
        <v>0.32556518100161402</v>
      </c>
    </row>
    <row r="5760" spans="13:15" x14ac:dyDescent="0.25">
      <c r="M5760" s="20">
        <v>5759</v>
      </c>
      <c r="N5760" s="16">
        <v>171.13613700079014</v>
      </c>
      <c r="O5760" s="41">
        <f t="shared" si="99"/>
        <v>0.10845671583260952</v>
      </c>
    </row>
    <row r="5761" spans="13:15" x14ac:dyDescent="0.25">
      <c r="M5761" s="20">
        <v>5760</v>
      </c>
      <c r="N5761" s="16">
        <v>181.12097659864179</v>
      </c>
      <c r="O5761" s="41">
        <f t="shared" si="99"/>
        <v>0.17312898612406125</v>
      </c>
    </row>
    <row r="5762" spans="13:15" x14ac:dyDescent="0.25">
      <c r="M5762" s="20">
        <v>5761</v>
      </c>
      <c r="N5762" s="16">
        <v>253.89986171363947</v>
      </c>
      <c r="O5762" s="41">
        <f t="shared" si="99"/>
        <v>0.64452120865714702</v>
      </c>
    </row>
    <row r="5763" spans="13:15" x14ac:dyDescent="0.25">
      <c r="M5763" s="20">
        <v>5762</v>
      </c>
      <c r="N5763" s="16">
        <v>137.20293197013478</v>
      </c>
      <c r="O5763" s="41">
        <f t="shared" ref="O5763:O5826" si="100">N5763/$B$2-1</f>
        <v>-0.11133023077692605</v>
      </c>
    </row>
    <row r="5764" spans="13:15" x14ac:dyDescent="0.25">
      <c r="M5764" s="20">
        <v>5763</v>
      </c>
      <c r="N5764" s="16">
        <v>122.19473917193947</v>
      </c>
      <c r="O5764" s="41">
        <f t="shared" si="100"/>
        <v>-0.20853899329324588</v>
      </c>
    </row>
    <row r="5765" spans="13:15" x14ac:dyDescent="0.25">
      <c r="M5765" s="20">
        <v>5764</v>
      </c>
      <c r="N5765" s="16">
        <v>177.3875978374152</v>
      </c>
      <c r="O5765" s="41">
        <f t="shared" si="100"/>
        <v>0.14894771831497589</v>
      </c>
    </row>
    <row r="5766" spans="13:15" x14ac:dyDescent="0.25">
      <c r="M5766" s="20">
        <v>5765</v>
      </c>
      <c r="N5766" s="16">
        <v>382.02985114269228</v>
      </c>
      <c r="O5766" s="41">
        <f t="shared" si="100"/>
        <v>1.4744251072214762</v>
      </c>
    </row>
    <row r="5767" spans="13:15" x14ac:dyDescent="0.25">
      <c r="M5767" s="20">
        <v>5766</v>
      </c>
      <c r="N5767" s="16">
        <v>247.43892113382745</v>
      </c>
      <c r="O5767" s="41">
        <f t="shared" si="100"/>
        <v>0.60267339613900539</v>
      </c>
    </row>
    <row r="5768" spans="13:15" x14ac:dyDescent="0.25">
      <c r="M5768" s="20">
        <v>5767</v>
      </c>
      <c r="N5768" s="16">
        <v>197.16673453161707</v>
      </c>
      <c r="O5768" s="41">
        <f t="shared" si="100"/>
        <v>0.27705810625693372</v>
      </c>
    </row>
    <row r="5769" spans="13:15" x14ac:dyDescent="0.25">
      <c r="M5769" s="20">
        <v>5768</v>
      </c>
      <c r="N5769" s="16">
        <v>432.84139780094586</v>
      </c>
      <c r="O5769" s="41">
        <f t="shared" si="100"/>
        <v>1.8035338572625217</v>
      </c>
    </row>
    <row r="5770" spans="13:15" x14ac:dyDescent="0.25">
      <c r="M5770" s="20">
        <v>5769</v>
      </c>
      <c r="N5770" s="16">
        <v>158.18128884912693</v>
      </c>
      <c r="O5770" s="41">
        <f t="shared" si="100"/>
        <v>2.4547562056183692E-2</v>
      </c>
    </row>
    <row r="5771" spans="13:15" x14ac:dyDescent="0.25">
      <c r="M5771" s="20">
        <v>5770</v>
      </c>
      <c r="N5771" s="16">
        <v>137.89947324996496</v>
      </c>
      <c r="O5771" s="41">
        <f t="shared" si="100"/>
        <v>-0.10681870052379883</v>
      </c>
    </row>
    <row r="5772" spans="13:15" x14ac:dyDescent="0.25">
      <c r="M5772" s="20">
        <v>5771</v>
      </c>
      <c r="N5772" s="16">
        <v>148.42856751729011</v>
      </c>
      <c r="O5772" s="41">
        <f t="shared" si="100"/>
        <v>-3.862126743462424E-2</v>
      </c>
    </row>
    <row r="5773" spans="13:15" x14ac:dyDescent="0.25">
      <c r="M5773" s="20">
        <v>5772</v>
      </c>
      <c r="N5773" s="16">
        <v>228.25252204147537</v>
      </c>
      <c r="O5773" s="41">
        <f t="shared" si="100"/>
        <v>0.47840219720184507</v>
      </c>
    </row>
    <row r="5774" spans="13:15" x14ac:dyDescent="0.25">
      <c r="M5774" s="20">
        <v>5773</v>
      </c>
      <c r="N5774" s="16">
        <v>273.26622191052377</v>
      </c>
      <c r="O5774" s="41">
        <f t="shared" si="100"/>
        <v>0.76995802403513247</v>
      </c>
    </row>
    <row r="5775" spans="13:15" x14ac:dyDescent="0.25">
      <c r="M5775" s="20">
        <v>5774</v>
      </c>
      <c r="N5775" s="16">
        <v>95.931018429675532</v>
      </c>
      <c r="O5775" s="41">
        <f t="shared" si="100"/>
        <v>-0.37865033359643541</v>
      </c>
    </row>
    <row r="5776" spans="13:15" x14ac:dyDescent="0.25">
      <c r="M5776" s="20">
        <v>5775</v>
      </c>
      <c r="N5776" s="16">
        <v>269.36560646406014</v>
      </c>
      <c r="O5776" s="41">
        <f t="shared" si="100"/>
        <v>0.74469355644058188</v>
      </c>
    </row>
    <row r="5777" spans="13:15" x14ac:dyDescent="0.25">
      <c r="M5777" s="20">
        <v>5776</v>
      </c>
      <c r="N5777" s="16">
        <v>195.40305362289092</v>
      </c>
      <c r="O5777" s="41">
        <f t="shared" si="100"/>
        <v>0.26563466301388416</v>
      </c>
    </row>
    <row r="5778" spans="13:15" x14ac:dyDescent="0.25">
      <c r="M5778" s="20">
        <v>5777</v>
      </c>
      <c r="N5778" s="16">
        <v>195.33732122914242</v>
      </c>
      <c r="O5778" s="41">
        <f t="shared" si="100"/>
        <v>0.26520891124353807</v>
      </c>
    </row>
    <row r="5779" spans="13:15" x14ac:dyDescent="0.25">
      <c r="M5779" s="20">
        <v>5778</v>
      </c>
      <c r="N5779" s="16">
        <v>145.07393804147438</v>
      </c>
      <c r="O5779" s="41">
        <f t="shared" si="100"/>
        <v>-6.0349358513253626E-2</v>
      </c>
    </row>
    <row r="5780" spans="13:15" x14ac:dyDescent="0.25">
      <c r="M5780" s="20">
        <v>5779</v>
      </c>
      <c r="N5780" s="16">
        <v>111.66561788223302</v>
      </c>
      <c r="O5780" s="41">
        <f t="shared" si="100"/>
        <v>-0.27673660140764045</v>
      </c>
    </row>
    <row r="5781" spans="13:15" x14ac:dyDescent="0.25">
      <c r="M5781" s="20">
        <v>5780</v>
      </c>
      <c r="N5781" s="16">
        <v>215.92915536830102</v>
      </c>
      <c r="O5781" s="41">
        <f t="shared" si="100"/>
        <v>0.39858317832049206</v>
      </c>
    </row>
    <row r="5782" spans="13:15" x14ac:dyDescent="0.25">
      <c r="M5782" s="20">
        <v>5781</v>
      </c>
      <c r="N5782" s="16">
        <v>344.14043811424978</v>
      </c>
      <c r="O5782" s="41">
        <f t="shared" si="100"/>
        <v>1.229013617477853</v>
      </c>
    </row>
    <row r="5783" spans="13:15" x14ac:dyDescent="0.25">
      <c r="M5783" s="20">
        <v>5782</v>
      </c>
      <c r="N5783" s="16">
        <v>190.51177850621724</v>
      </c>
      <c r="O5783" s="41">
        <f t="shared" si="100"/>
        <v>0.23395364667753427</v>
      </c>
    </row>
    <row r="5784" spans="13:15" x14ac:dyDescent="0.25">
      <c r="M5784" s="20">
        <v>5783</v>
      </c>
      <c r="N5784" s="16">
        <v>232.0349613151634</v>
      </c>
      <c r="O5784" s="41">
        <f t="shared" si="100"/>
        <v>0.50290123223106931</v>
      </c>
    </row>
    <row r="5785" spans="13:15" x14ac:dyDescent="0.25">
      <c r="M5785" s="20">
        <v>5784</v>
      </c>
      <c r="N5785" s="16">
        <v>441.19752157425478</v>
      </c>
      <c r="O5785" s="41">
        <f t="shared" si="100"/>
        <v>1.8576568594359903</v>
      </c>
    </row>
    <row r="5786" spans="13:15" x14ac:dyDescent="0.25">
      <c r="M5786" s="20">
        <v>5785</v>
      </c>
      <c r="N5786" s="16">
        <v>248.44140757755434</v>
      </c>
      <c r="O5786" s="41">
        <f t="shared" si="100"/>
        <v>0.60916654744272503</v>
      </c>
    </row>
    <row r="5787" spans="13:15" x14ac:dyDescent="0.25">
      <c r="M5787" s="20">
        <v>5786</v>
      </c>
      <c r="N5787" s="16">
        <v>146.35416765439965</v>
      </c>
      <c r="O5787" s="41">
        <f t="shared" si="100"/>
        <v>-5.2057251789772829E-2</v>
      </c>
    </row>
    <row r="5788" spans="13:15" x14ac:dyDescent="0.25">
      <c r="M5788" s="20">
        <v>5787</v>
      </c>
      <c r="N5788" s="16">
        <v>312.17306842137066</v>
      </c>
      <c r="O5788" s="41">
        <f t="shared" si="100"/>
        <v>1.0219594777469085</v>
      </c>
    </row>
    <row r="5789" spans="13:15" x14ac:dyDescent="0.25">
      <c r="M5789" s="20">
        <v>5788</v>
      </c>
      <c r="N5789" s="16">
        <v>220.66734768305054</v>
      </c>
      <c r="O5789" s="41">
        <f t="shared" si="100"/>
        <v>0.42927267023163829</v>
      </c>
    </row>
    <row r="5790" spans="13:15" x14ac:dyDescent="0.25">
      <c r="M5790" s="20">
        <v>5789</v>
      </c>
      <c r="N5790" s="16">
        <v>121.34347756261231</v>
      </c>
      <c r="O5790" s="41">
        <f t="shared" si="100"/>
        <v>-0.21405265431379839</v>
      </c>
    </row>
    <row r="5791" spans="13:15" x14ac:dyDescent="0.25">
      <c r="M5791" s="20">
        <v>5790</v>
      </c>
      <c r="N5791" s="16">
        <v>291.4085919437955</v>
      </c>
      <c r="O5791" s="41">
        <f t="shared" si="100"/>
        <v>0.88746699821752562</v>
      </c>
    </row>
    <row r="5792" spans="13:15" x14ac:dyDescent="0.25">
      <c r="M5792" s="20">
        <v>5791</v>
      </c>
      <c r="N5792" s="16">
        <v>149.111865562904</v>
      </c>
      <c r="O5792" s="41">
        <f t="shared" si="100"/>
        <v>-3.4195514225221602E-2</v>
      </c>
    </row>
    <row r="5793" spans="13:15" x14ac:dyDescent="0.25">
      <c r="M5793" s="20">
        <v>5792</v>
      </c>
      <c r="N5793" s="16">
        <v>127.54272136271894</v>
      </c>
      <c r="O5793" s="41">
        <f t="shared" si="100"/>
        <v>-0.17389986400464152</v>
      </c>
    </row>
    <row r="5794" spans="13:15" x14ac:dyDescent="0.25">
      <c r="M5794" s="20">
        <v>5793</v>
      </c>
      <c r="N5794" s="16">
        <v>186.32206535541175</v>
      </c>
      <c r="O5794" s="41">
        <f t="shared" si="100"/>
        <v>0.20681667981120189</v>
      </c>
    </row>
    <row r="5795" spans="13:15" x14ac:dyDescent="0.25">
      <c r="M5795" s="20">
        <v>5794</v>
      </c>
      <c r="N5795" s="16">
        <v>110.87981894702183</v>
      </c>
      <c r="O5795" s="41">
        <f t="shared" si="100"/>
        <v>-0.28182625764444647</v>
      </c>
    </row>
    <row r="5796" spans="13:15" x14ac:dyDescent="0.25">
      <c r="M5796" s="20">
        <v>5795</v>
      </c>
      <c r="N5796" s="16">
        <v>229.72842980260705</v>
      </c>
      <c r="O5796" s="41">
        <f t="shared" si="100"/>
        <v>0.48796172038874697</v>
      </c>
    </row>
    <row r="5797" spans="13:15" x14ac:dyDescent="0.25">
      <c r="M5797" s="20">
        <v>5796</v>
      </c>
      <c r="N5797" s="16">
        <v>127.45283170839022</v>
      </c>
      <c r="O5797" s="41">
        <f t="shared" si="100"/>
        <v>-0.17448208347488747</v>
      </c>
    </row>
    <row r="5798" spans="13:15" x14ac:dyDescent="0.25">
      <c r="M5798" s="20">
        <v>5797</v>
      </c>
      <c r="N5798" s="16">
        <v>185.37554148395697</v>
      </c>
      <c r="O5798" s="41">
        <f t="shared" si="100"/>
        <v>0.20068600068990627</v>
      </c>
    </row>
    <row r="5799" spans="13:15" x14ac:dyDescent="0.25">
      <c r="M5799" s="20">
        <v>5798</v>
      </c>
      <c r="N5799" s="16">
        <v>171.45496056344979</v>
      </c>
      <c r="O5799" s="41">
        <f t="shared" si="100"/>
        <v>0.11052175087073324</v>
      </c>
    </row>
    <row r="5800" spans="13:15" x14ac:dyDescent="0.25">
      <c r="M5800" s="20">
        <v>5799</v>
      </c>
      <c r="N5800" s="16">
        <v>149.46310909553111</v>
      </c>
      <c r="O5800" s="41">
        <f t="shared" si="100"/>
        <v>-3.1920493534346228E-2</v>
      </c>
    </row>
    <row r="5801" spans="13:15" x14ac:dyDescent="0.25">
      <c r="M5801" s="20">
        <v>5800</v>
      </c>
      <c r="N5801" s="16">
        <v>133.30091177660537</v>
      </c>
      <c r="O5801" s="41">
        <f t="shared" si="100"/>
        <v>-0.13660379698353131</v>
      </c>
    </row>
    <row r="5802" spans="13:15" x14ac:dyDescent="0.25">
      <c r="M5802" s="20">
        <v>5801</v>
      </c>
      <c r="N5802" s="16">
        <v>176.16665125249065</v>
      </c>
      <c r="O5802" s="41">
        <f t="shared" si="100"/>
        <v>0.14103959052004811</v>
      </c>
    </row>
    <row r="5803" spans="13:15" x14ac:dyDescent="0.25">
      <c r="M5803" s="20">
        <v>5802</v>
      </c>
      <c r="N5803" s="16">
        <v>133.05034216927493</v>
      </c>
      <c r="O5803" s="41">
        <f t="shared" si="100"/>
        <v>-0.1382267479797179</v>
      </c>
    </row>
    <row r="5804" spans="13:15" x14ac:dyDescent="0.25">
      <c r="M5804" s="20">
        <v>5803</v>
      </c>
      <c r="N5804" s="16">
        <v>283.33004014323149</v>
      </c>
      <c r="O5804" s="41">
        <f t="shared" si="100"/>
        <v>0.83514184261642965</v>
      </c>
    </row>
    <row r="5805" spans="13:15" x14ac:dyDescent="0.25">
      <c r="M5805" s="20">
        <v>5804</v>
      </c>
      <c r="N5805" s="16">
        <v>304.09645282164024</v>
      </c>
      <c r="O5805" s="41">
        <f t="shared" si="100"/>
        <v>0.9696468630086299</v>
      </c>
    </row>
    <row r="5806" spans="13:15" x14ac:dyDescent="0.25">
      <c r="M5806" s="20">
        <v>5805</v>
      </c>
      <c r="N5806" s="16">
        <v>228.20493745367713</v>
      </c>
      <c r="O5806" s="41">
        <f t="shared" si="100"/>
        <v>0.47809398961436833</v>
      </c>
    </row>
    <row r="5807" spans="13:15" x14ac:dyDescent="0.25">
      <c r="M5807" s="20">
        <v>5806</v>
      </c>
      <c r="N5807" s="16">
        <v>138.72694160054183</v>
      </c>
      <c r="O5807" s="41">
        <f t="shared" si="100"/>
        <v>-0.10145914954637059</v>
      </c>
    </row>
    <row r="5808" spans="13:15" x14ac:dyDescent="0.25">
      <c r="M5808" s="20">
        <v>5807</v>
      </c>
      <c r="N5808" s="16">
        <v>215.51075187681158</v>
      </c>
      <c r="O5808" s="41">
        <f t="shared" si="100"/>
        <v>0.39587315945365775</v>
      </c>
    </row>
    <row r="5809" spans="13:15" x14ac:dyDescent="0.25">
      <c r="M5809" s="20">
        <v>5808</v>
      </c>
      <c r="N5809" s="16">
        <v>273.26789619163617</v>
      </c>
      <c r="O5809" s="41">
        <f t="shared" si="100"/>
        <v>0.76996886843173828</v>
      </c>
    </row>
    <row r="5810" spans="13:15" x14ac:dyDescent="0.25">
      <c r="M5810" s="20">
        <v>5809</v>
      </c>
      <c r="N5810" s="16">
        <v>190.31428646244666</v>
      </c>
      <c r="O5810" s="41">
        <f t="shared" si="100"/>
        <v>0.23267448152821224</v>
      </c>
    </row>
    <row r="5811" spans="13:15" x14ac:dyDescent="0.25">
      <c r="M5811" s="20">
        <v>5810</v>
      </c>
      <c r="N5811" s="16">
        <v>230.2344792454976</v>
      </c>
      <c r="O5811" s="41">
        <f t="shared" si="100"/>
        <v>0.49123942615765048</v>
      </c>
    </row>
    <row r="5812" spans="13:15" x14ac:dyDescent="0.25">
      <c r="M5812" s="20">
        <v>5811</v>
      </c>
      <c r="N5812" s="16">
        <v>161.09753963390745</v>
      </c>
      <c r="O5812" s="41">
        <f t="shared" si="100"/>
        <v>4.343625397183204E-2</v>
      </c>
    </row>
    <row r="5813" spans="13:15" x14ac:dyDescent="0.25">
      <c r="M5813" s="20">
        <v>5812</v>
      </c>
      <c r="N5813" s="16">
        <v>118.92340074438042</v>
      </c>
      <c r="O5813" s="41">
        <f t="shared" si="100"/>
        <v>-0.22972760437994111</v>
      </c>
    </row>
    <row r="5814" spans="13:15" x14ac:dyDescent="0.25">
      <c r="M5814" s="20">
        <v>5813</v>
      </c>
      <c r="N5814" s="16">
        <v>130.72656174042237</v>
      </c>
      <c r="O5814" s="41">
        <f t="shared" si="100"/>
        <v>-0.15327798185482933</v>
      </c>
    </row>
    <row r="5815" spans="13:15" x14ac:dyDescent="0.25">
      <c r="M5815" s="20">
        <v>5814</v>
      </c>
      <c r="N5815" s="16">
        <v>142.43276917746752</v>
      </c>
      <c r="O5815" s="41">
        <f t="shared" si="100"/>
        <v>-7.7456332038914555E-2</v>
      </c>
    </row>
    <row r="5816" spans="13:15" x14ac:dyDescent="0.25">
      <c r="M5816" s="20">
        <v>5815</v>
      </c>
      <c r="N5816" s="16">
        <v>281.53966713010362</v>
      </c>
      <c r="O5816" s="41">
        <f t="shared" si="100"/>
        <v>0.8235455133721985</v>
      </c>
    </row>
    <row r="5817" spans="13:15" x14ac:dyDescent="0.25">
      <c r="M5817" s="20">
        <v>5816</v>
      </c>
      <c r="N5817" s="16">
        <v>156.05342014729268</v>
      </c>
      <c r="O5817" s="41">
        <f t="shared" si="100"/>
        <v>1.0765257545317652E-2</v>
      </c>
    </row>
    <row r="5818" spans="13:15" x14ac:dyDescent="0.25">
      <c r="M5818" s="20">
        <v>5817</v>
      </c>
      <c r="N5818" s="16">
        <v>167.79308216834031</v>
      </c>
      <c r="O5818" s="41">
        <f t="shared" si="100"/>
        <v>8.6803594257190531E-2</v>
      </c>
    </row>
    <row r="5819" spans="13:15" x14ac:dyDescent="0.25">
      <c r="M5819" s="20">
        <v>5818</v>
      </c>
      <c r="N5819" s="16">
        <v>162.59467997437605</v>
      </c>
      <c r="O5819" s="41">
        <f t="shared" si="100"/>
        <v>5.3133301562246382E-2</v>
      </c>
    </row>
    <row r="5820" spans="13:15" x14ac:dyDescent="0.25">
      <c r="M5820" s="20">
        <v>5819</v>
      </c>
      <c r="N5820" s="16">
        <v>140.03510762132746</v>
      </c>
      <c r="O5820" s="41">
        <f t="shared" si="100"/>
        <v>-9.2986097410355906E-2</v>
      </c>
    </row>
    <row r="5821" spans="13:15" x14ac:dyDescent="0.25">
      <c r="M5821" s="20">
        <v>5820</v>
      </c>
      <c r="N5821" s="16">
        <v>131.36382971532143</v>
      </c>
      <c r="O5821" s="41">
        <f t="shared" si="100"/>
        <v>-0.14915036755348132</v>
      </c>
    </row>
    <row r="5822" spans="13:15" x14ac:dyDescent="0.25">
      <c r="M5822" s="20">
        <v>5821</v>
      </c>
      <c r="N5822" s="16">
        <v>222.99652076571908</v>
      </c>
      <c r="O5822" s="41">
        <f t="shared" si="100"/>
        <v>0.44435883257623154</v>
      </c>
    </row>
    <row r="5823" spans="13:15" x14ac:dyDescent="0.25">
      <c r="M5823" s="20">
        <v>5822</v>
      </c>
      <c r="N5823" s="16">
        <v>260.45451252351438</v>
      </c>
      <c r="O5823" s="41">
        <f t="shared" si="100"/>
        <v>0.6869759866921914</v>
      </c>
    </row>
    <row r="5824" spans="13:15" x14ac:dyDescent="0.25">
      <c r="M5824" s="20">
        <v>5823</v>
      </c>
      <c r="N5824" s="16">
        <v>229.40817964124736</v>
      </c>
      <c r="O5824" s="41">
        <f t="shared" si="100"/>
        <v>0.48588744520451743</v>
      </c>
    </row>
    <row r="5825" spans="13:15" x14ac:dyDescent="0.25">
      <c r="M5825" s="20">
        <v>5824</v>
      </c>
      <c r="N5825" s="16">
        <v>201.72044694593305</v>
      </c>
      <c r="O5825" s="41">
        <f t="shared" si="100"/>
        <v>0.30655271327611389</v>
      </c>
    </row>
    <row r="5826" spans="13:15" x14ac:dyDescent="0.25">
      <c r="M5826" s="20">
        <v>5825</v>
      </c>
      <c r="N5826" s="16">
        <v>200.13997599347698</v>
      </c>
      <c r="O5826" s="41">
        <f t="shared" si="100"/>
        <v>0.2963159294376414</v>
      </c>
    </row>
    <row r="5827" spans="13:15" x14ac:dyDescent="0.25">
      <c r="M5827" s="20">
        <v>5826</v>
      </c>
      <c r="N5827" s="16">
        <v>270.10495296922414</v>
      </c>
      <c r="O5827" s="41">
        <f t="shared" ref="O5827:O5890" si="101">N5827/$B$2-1</f>
        <v>0.74948233812830134</v>
      </c>
    </row>
    <row r="5828" spans="13:15" x14ac:dyDescent="0.25">
      <c r="M5828" s="20">
        <v>5827</v>
      </c>
      <c r="N5828" s="16">
        <v>290.28043604282539</v>
      </c>
      <c r="O5828" s="41">
        <f t="shared" si="101"/>
        <v>0.88015987999660461</v>
      </c>
    </row>
    <row r="5829" spans="13:15" x14ac:dyDescent="0.25">
      <c r="M5829" s="20">
        <v>5828</v>
      </c>
      <c r="N5829" s="16">
        <v>193.36928137430601</v>
      </c>
      <c r="O5829" s="41">
        <f t="shared" si="101"/>
        <v>0.25246182560545583</v>
      </c>
    </row>
    <row r="5830" spans="13:15" x14ac:dyDescent="0.25">
      <c r="M5830" s="20">
        <v>5829</v>
      </c>
      <c r="N5830" s="16">
        <v>153.05536242130734</v>
      </c>
      <c r="O5830" s="41">
        <f t="shared" si="101"/>
        <v>-8.6533017318907168E-3</v>
      </c>
    </row>
    <row r="5831" spans="13:15" x14ac:dyDescent="0.25">
      <c r="M5831" s="20">
        <v>5830</v>
      </c>
      <c r="N5831" s="16">
        <v>93.670708901297985</v>
      </c>
      <c r="O5831" s="41">
        <f t="shared" si="101"/>
        <v>-0.39329046349827468</v>
      </c>
    </row>
    <row r="5832" spans="13:15" x14ac:dyDescent="0.25">
      <c r="M5832" s="20">
        <v>5831</v>
      </c>
      <c r="N5832" s="16">
        <v>127.10191329976806</v>
      </c>
      <c r="O5832" s="41">
        <f t="shared" si="101"/>
        <v>-0.17675499832246711</v>
      </c>
    </row>
    <row r="5833" spans="13:15" x14ac:dyDescent="0.25">
      <c r="M5833" s="20">
        <v>5832</v>
      </c>
      <c r="N5833" s="16">
        <v>111.35166104145938</v>
      </c>
      <c r="O5833" s="41">
        <f t="shared" si="101"/>
        <v>-0.27877011446184441</v>
      </c>
    </row>
    <row r="5834" spans="13:15" x14ac:dyDescent="0.25">
      <c r="M5834" s="20">
        <v>5833</v>
      </c>
      <c r="N5834" s="16">
        <v>93.918836706517993</v>
      </c>
      <c r="O5834" s="41">
        <f t="shared" si="101"/>
        <v>-0.39168332816788187</v>
      </c>
    </row>
    <row r="5835" spans="13:15" x14ac:dyDescent="0.25">
      <c r="M5835" s="20">
        <v>5834</v>
      </c>
      <c r="N5835" s="16">
        <v>124.13640691171668</v>
      </c>
      <c r="O5835" s="41">
        <f t="shared" si="101"/>
        <v>-0.19596272107049717</v>
      </c>
    </row>
    <row r="5836" spans="13:15" x14ac:dyDescent="0.25">
      <c r="M5836" s="20">
        <v>5835</v>
      </c>
      <c r="N5836" s="16">
        <v>360.01366337243331</v>
      </c>
      <c r="O5836" s="41">
        <f t="shared" si="101"/>
        <v>1.3318252354546929</v>
      </c>
    </row>
    <row r="5837" spans="13:15" x14ac:dyDescent="0.25">
      <c r="M5837" s="20">
        <v>5836</v>
      </c>
      <c r="N5837" s="16">
        <v>144.94242788642296</v>
      </c>
      <c r="O5837" s="41">
        <f t="shared" si="101"/>
        <v>-6.1201155901705051E-2</v>
      </c>
    </row>
    <row r="5838" spans="13:15" x14ac:dyDescent="0.25">
      <c r="M5838" s="20">
        <v>5837</v>
      </c>
      <c r="N5838" s="16">
        <v>163.33921898610757</v>
      </c>
      <c r="O5838" s="41">
        <f t="shared" si="101"/>
        <v>5.7955715356414084E-2</v>
      </c>
    </row>
    <row r="5839" spans="13:15" x14ac:dyDescent="0.25">
      <c r="M5839" s="20">
        <v>5838</v>
      </c>
      <c r="N5839" s="16">
        <v>56.261514791021298</v>
      </c>
      <c r="O5839" s="41">
        <f t="shared" si="101"/>
        <v>-0.63559155298255143</v>
      </c>
    </row>
    <row r="5840" spans="13:15" x14ac:dyDescent="0.25">
      <c r="M5840" s="20">
        <v>5839</v>
      </c>
      <c r="N5840" s="16">
        <v>215.61866061554014</v>
      </c>
      <c r="O5840" s="41">
        <f t="shared" si="101"/>
        <v>0.3965720893713065</v>
      </c>
    </row>
    <row r="5841" spans="13:15" x14ac:dyDescent="0.25">
      <c r="M5841" s="20">
        <v>5840</v>
      </c>
      <c r="N5841" s="16">
        <v>326.78621391522023</v>
      </c>
      <c r="O5841" s="41">
        <f t="shared" si="101"/>
        <v>1.1166095005064021</v>
      </c>
    </row>
    <row r="5842" spans="13:15" x14ac:dyDescent="0.25">
      <c r="M5842" s="20">
        <v>5841</v>
      </c>
      <c r="N5842" s="16">
        <v>273.13413124227668</v>
      </c>
      <c r="O5842" s="41">
        <f t="shared" si="101"/>
        <v>0.76910246663572357</v>
      </c>
    </row>
    <row r="5843" spans="13:15" x14ac:dyDescent="0.25">
      <c r="M5843" s="20">
        <v>5842</v>
      </c>
      <c r="N5843" s="16">
        <v>214.83874353855515</v>
      </c>
      <c r="O5843" s="41">
        <f t="shared" si="101"/>
        <v>0.39152053020369149</v>
      </c>
    </row>
    <row r="5844" spans="13:15" x14ac:dyDescent="0.25">
      <c r="M5844" s="20">
        <v>5843</v>
      </c>
      <c r="N5844" s="16">
        <v>260.00220700647469</v>
      </c>
      <c r="O5844" s="41">
        <f t="shared" si="101"/>
        <v>0.68404638282969188</v>
      </c>
    </row>
    <row r="5845" spans="13:15" x14ac:dyDescent="0.25">
      <c r="M5845" s="20">
        <v>5844</v>
      </c>
      <c r="N5845" s="16">
        <v>175.71889739674734</v>
      </c>
      <c r="O5845" s="41">
        <f t="shared" si="101"/>
        <v>0.13813946797938148</v>
      </c>
    </row>
    <row r="5846" spans="13:15" x14ac:dyDescent="0.25">
      <c r="M5846" s="20">
        <v>5845</v>
      </c>
      <c r="N5846" s="16">
        <v>157.03792282287762</v>
      </c>
      <c r="O5846" s="41">
        <f t="shared" si="101"/>
        <v>1.7141927146678837E-2</v>
      </c>
    </row>
    <row r="5847" spans="13:15" x14ac:dyDescent="0.25">
      <c r="M5847" s="20">
        <v>5846</v>
      </c>
      <c r="N5847" s="16">
        <v>404.81852375693722</v>
      </c>
      <c r="O5847" s="41">
        <f t="shared" si="101"/>
        <v>1.6220283992371995</v>
      </c>
    </row>
    <row r="5848" spans="13:15" x14ac:dyDescent="0.25">
      <c r="M5848" s="20">
        <v>5847</v>
      </c>
      <c r="N5848" s="16">
        <v>105.15249660372228</v>
      </c>
      <c r="O5848" s="41">
        <f t="shared" si="101"/>
        <v>-0.31892239073724404</v>
      </c>
    </row>
    <row r="5849" spans="13:15" x14ac:dyDescent="0.25">
      <c r="M5849" s="20">
        <v>5848</v>
      </c>
      <c r="N5849" s="16">
        <v>166.33721667690583</v>
      </c>
      <c r="O5849" s="41">
        <f t="shared" si="101"/>
        <v>7.7373885782924479E-2</v>
      </c>
    </row>
    <row r="5850" spans="13:15" x14ac:dyDescent="0.25">
      <c r="M5850" s="20">
        <v>5849</v>
      </c>
      <c r="N5850" s="16">
        <v>198.31195491400328</v>
      </c>
      <c r="O5850" s="41">
        <f t="shared" si="101"/>
        <v>0.28447575191735042</v>
      </c>
    </row>
    <row r="5851" spans="13:15" x14ac:dyDescent="0.25">
      <c r="M5851" s="20">
        <v>5850</v>
      </c>
      <c r="N5851" s="16">
        <v>184.01335687376866</v>
      </c>
      <c r="O5851" s="41">
        <f t="shared" si="101"/>
        <v>0.1918630676388926</v>
      </c>
    </row>
    <row r="5852" spans="13:15" x14ac:dyDescent="0.25">
      <c r="M5852" s="20">
        <v>5851</v>
      </c>
      <c r="N5852" s="16">
        <v>125.57270820531616</v>
      </c>
      <c r="O5852" s="41">
        <f t="shared" si="101"/>
        <v>-0.18665973081518916</v>
      </c>
    </row>
    <row r="5853" spans="13:15" x14ac:dyDescent="0.25">
      <c r="M5853" s="20">
        <v>5852</v>
      </c>
      <c r="N5853" s="16">
        <v>184.26106670846508</v>
      </c>
      <c r="O5853" s="41">
        <f t="shared" si="101"/>
        <v>0.19346749575477196</v>
      </c>
    </row>
    <row r="5854" spans="13:15" x14ac:dyDescent="0.25">
      <c r="M5854" s="20">
        <v>5853</v>
      </c>
      <c r="N5854" s="16">
        <v>242.79678207773085</v>
      </c>
      <c r="O5854" s="41">
        <f t="shared" si="101"/>
        <v>0.57260604564987205</v>
      </c>
    </row>
    <row r="5855" spans="13:15" x14ac:dyDescent="0.25">
      <c r="M5855" s="20">
        <v>5854</v>
      </c>
      <c r="N5855" s="16">
        <v>152.42706940814736</v>
      </c>
      <c r="O5855" s="41">
        <f t="shared" si="101"/>
        <v>-1.2722784788789743E-2</v>
      </c>
    </row>
    <row r="5856" spans="13:15" x14ac:dyDescent="0.25">
      <c r="M5856" s="20">
        <v>5855</v>
      </c>
      <c r="N5856" s="16">
        <v>415.30959911525065</v>
      </c>
      <c r="O5856" s="41">
        <f t="shared" si="101"/>
        <v>1.689979582085126</v>
      </c>
    </row>
    <row r="5857" spans="13:15" x14ac:dyDescent="0.25">
      <c r="M5857" s="20">
        <v>5856</v>
      </c>
      <c r="N5857" s="16">
        <v>194.52561698653912</v>
      </c>
      <c r="O5857" s="41">
        <f t="shared" si="101"/>
        <v>0.25995146512636125</v>
      </c>
    </row>
    <row r="5858" spans="13:15" x14ac:dyDescent="0.25">
      <c r="M5858" s="20">
        <v>5857</v>
      </c>
      <c r="N5858" s="16">
        <v>103.62606622692259</v>
      </c>
      <c r="O5858" s="41">
        <f t="shared" si="101"/>
        <v>-0.3288091512547302</v>
      </c>
    </row>
    <row r="5859" spans="13:15" x14ac:dyDescent="0.25">
      <c r="M5859" s="20">
        <v>5858</v>
      </c>
      <c r="N5859" s="16">
        <v>163.69055551944257</v>
      </c>
      <c r="O5859" s="41">
        <f t="shared" si="101"/>
        <v>6.0231338417198188E-2</v>
      </c>
    </row>
    <row r="5860" spans="13:15" x14ac:dyDescent="0.25">
      <c r="M5860" s="20">
        <v>5859</v>
      </c>
      <c r="N5860" s="16">
        <v>107.53055353037939</v>
      </c>
      <c r="O5860" s="41">
        <f t="shared" si="101"/>
        <v>-0.30351960546242418</v>
      </c>
    </row>
    <row r="5861" spans="13:15" x14ac:dyDescent="0.25">
      <c r="M5861" s="20">
        <v>5860</v>
      </c>
      <c r="N5861" s="16">
        <v>90.249463934963259</v>
      </c>
      <c r="O5861" s="41">
        <f t="shared" si="101"/>
        <v>-0.41545002620608973</v>
      </c>
    </row>
    <row r="5862" spans="13:15" x14ac:dyDescent="0.25">
      <c r="M5862" s="20">
        <v>5861</v>
      </c>
      <c r="N5862" s="16">
        <v>246.76383457201371</v>
      </c>
      <c r="O5862" s="41">
        <f t="shared" si="101"/>
        <v>0.5983008290919456</v>
      </c>
    </row>
    <row r="5863" spans="13:15" x14ac:dyDescent="0.25">
      <c r="M5863" s="20">
        <v>5862</v>
      </c>
      <c r="N5863" s="16">
        <v>276.31962399129412</v>
      </c>
      <c r="O5863" s="41">
        <f t="shared" si="101"/>
        <v>0.78973505127135879</v>
      </c>
    </row>
    <row r="5864" spans="13:15" x14ac:dyDescent="0.25">
      <c r="M5864" s="20">
        <v>5863</v>
      </c>
      <c r="N5864" s="16">
        <v>85.076054571774705</v>
      </c>
      <c r="O5864" s="41">
        <f t="shared" si="101"/>
        <v>-0.44895843917413036</v>
      </c>
    </row>
    <row r="5865" spans="13:15" x14ac:dyDescent="0.25">
      <c r="M5865" s="20">
        <v>5864</v>
      </c>
      <c r="N5865" s="16">
        <v>185.17334635507697</v>
      </c>
      <c r="O5865" s="41">
        <f t="shared" si="101"/>
        <v>0.19937637343967429</v>
      </c>
    </row>
    <row r="5866" spans="13:15" x14ac:dyDescent="0.25">
      <c r="M5866" s="20">
        <v>5865</v>
      </c>
      <c r="N5866" s="16">
        <v>195.25027337914906</v>
      </c>
      <c r="O5866" s="41">
        <f t="shared" si="101"/>
        <v>0.26464509827209381</v>
      </c>
    </row>
    <row r="5867" spans="13:15" x14ac:dyDescent="0.25">
      <c r="M5867" s="20">
        <v>5866</v>
      </c>
      <c r="N5867" s="16">
        <v>67.466510687610452</v>
      </c>
      <c r="O5867" s="41">
        <f t="shared" si="101"/>
        <v>-0.56301627361654738</v>
      </c>
    </row>
    <row r="5868" spans="13:15" x14ac:dyDescent="0.25">
      <c r="M5868" s="20">
        <v>5867</v>
      </c>
      <c r="N5868" s="16">
        <v>153.49679714991808</v>
      </c>
      <c r="O5868" s="41">
        <f t="shared" si="101"/>
        <v>-5.7941084714511204E-3</v>
      </c>
    </row>
    <row r="5869" spans="13:15" x14ac:dyDescent="0.25">
      <c r="M5869" s="20">
        <v>5868</v>
      </c>
      <c r="N5869" s="16">
        <v>151.77142233338083</v>
      </c>
      <c r="O5869" s="41">
        <f t="shared" si="101"/>
        <v>-1.6969441374462324E-2</v>
      </c>
    </row>
    <row r="5870" spans="13:15" x14ac:dyDescent="0.25">
      <c r="M5870" s="20">
        <v>5869</v>
      </c>
      <c r="N5870" s="16">
        <v>223.82950238787487</v>
      </c>
      <c r="O5870" s="41">
        <f t="shared" si="101"/>
        <v>0.44975409326999993</v>
      </c>
    </row>
    <row r="5871" spans="13:15" x14ac:dyDescent="0.25">
      <c r="M5871" s="20">
        <v>5870</v>
      </c>
      <c r="N5871" s="16">
        <v>216.01152499074541</v>
      </c>
      <c r="O5871" s="41">
        <f t="shared" si="101"/>
        <v>0.39911669019460105</v>
      </c>
    </row>
    <row r="5872" spans="13:15" x14ac:dyDescent="0.25">
      <c r="M5872" s="20">
        <v>5871</v>
      </c>
      <c r="N5872" s="16">
        <v>178.95494004723602</v>
      </c>
      <c r="O5872" s="41">
        <f t="shared" si="101"/>
        <v>0.15909946667701691</v>
      </c>
    </row>
    <row r="5873" spans="13:15" x14ac:dyDescent="0.25">
      <c r="M5873" s="20">
        <v>5872</v>
      </c>
      <c r="N5873" s="16">
        <v>163.94061375882907</v>
      </c>
      <c r="O5873" s="41">
        <f t="shared" si="101"/>
        <v>6.1850977259437556E-2</v>
      </c>
    </row>
    <row r="5874" spans="13:15" x14ac:dyDescent="0.25">
      <c r="M5874" s="20">
        <v>5873</v>
      </c>
      <c r="N5874" s="16">
        <v>145.45153233801585</v>
      </c>
      <c r="O5874" s="41">
        <f t="shared" si="101"/>
        <v>-5.7903662699402503E-2</v>
      </c>
    </row>
    <row r="5875" spans="13:15" x14ac:dyDescent="0.25">
      <c r="M5875" s="20">
        <v>5874</v>
      </c>
      <c r="N5875" s="16">
        <v>174.66966985616094</v>
      </c>
      <c r="O5875" s="41">
        <f t="shared" si="101"/>
        <v>0.13134357241821104</v>
      </c>
    </row>
    <row r="5876" spans="13:15" x14ac:dyDescent="0.25">
      <c r="M5876" s="20">
        <v>5875</v>
      </c>
      <c r="N5876" s="16">
        <v>273.27988384258242</v>
      </c>
      <c r="O5876" s="41">
        <f t="shared" si="101"/>
        <v>0.77004651300424842</v>
      </c>
    </row>
    <row r="5877" spans="13:15" x14ac:dyDescent="0.25">
      <c r="M5877" s="20">
        <v>5876</v>
      </c>
      <c r="N5877" s="16">
        <v>88.20427906259556</v>
      </c>
      <c r="O5877" s="41">
        <f t="shared" si="101"/>
        <v>-0.42869678370935616</v>
      </c>
    </row>
    <row r="5878" spans="13:15" x14ac:dyDescent="0.25">
      <c r="M5878" s="20">
        <v>5877</v>
      </c>
      <c r="N5878" s="16">
        <v>101.22811115960242</v>
      </c>
      <c r="O5878" s="41">
        <f t="shared" si="101"/>
        <v>-0.34434081771173108</v>
      </c>
    </row>
    <row r="5879" spans="13:15" x14ac:dyDescent="0.25">
      <c r="M5879" s="20">
        <v>5878</v>
      </c>
      <c r="N5879" s="16">
        <v>244.88007695720017</v>
      </c>
      <c r="O5879" s="41">
        <f t="shared" si="101"/>
        <v>0.58609964344094978</v>
      </c>
    </row>
    <row r="5880" spans="13:15" x14ac:dyDescent="0.25">
      <c r="M5880" s="20">
        <v>5879</v>
      </c>
      <c r="N5880" s="16">
        <v>263.31724778601961</v>
      </c>
      <c r="O5880" s="41">
        <f t="shared" si="101"/>
        <v>0.70551805608201357</v>
      </c>
    </row>
    <row r="5881" spans="13:15" x14ac:dyDescent="0.25">
      <c r="M5881" s="20">
        <v>5880</v>
      </c>
      <c r="N5881" s="16">
        <v>347.74700563445822</v>
      </c>
      <c r="O5881" s="41">
        <f t="shared" si="101"/>
        <v>1.252373522983143</v>
      </c>
    </row>
    <row r="5882" spans="13:15" x14ac:dyDescent="0.25">
      <c r="M5882" s="20">
        <v>5881</v>
      </c>
      <c r="N5882" s="16">
        <v>158.56436947916836</v>
      </c>
      <c r="O5882" s="41">
        <f t="shared" si="101"/>
        <v>2.7028793107185312E-2</v>
      </c>
    </row>
    <row r="5883" spans="13:15" x14ac:dyDescent="0.25">
      <c r="M5883" s="20">
        <v>5882</v>
      </c>
      <c r="N5883" s="16">
        <v>276.39959166335598</v>
      </c>
      <c r="O5883" s="41">
        <f t="shared" si="101"/>
        <v>0.79025300560116851</v>
      </c>
    </row>
    <row r="5884" spans="13:15" x14ac:dyDescent="0.25">
      <c r="M5884" s="20">
        <v>5883</v>
      </c>
      <c r="N5884" s="16">
        <v>135.5177799044082</v>
      </c>
      <c r="O5884" s="41">
        <f t="shared" si="101"/>
        <v>-0.12224503905289641</v>
      </c>
    </row>
    <row r="5885" spans="13:15" x14ac:dyDescent="0.25">
      <c r="M5885" s="20">
        <v>5884</v>
      </c>
      <c r="N5885" s="16">
        <v>131.27968390282567</v>
      </c>
      <c r="O5885" s="41">
        <f t="shared" si="101"/>
        <v>-0.14969538389313197</v>
      </c>
    </row>
    <row r="5886" spans="13:15" x14ac:dyDescent="0.25">
      <c r="M5886" s="20">
        <v>5885</v>
      </c>
      <c r="N5886" s="16">
        <v>115.20081020562998</v>
      </c>
      <c r="O5886" s="41">
        <f t="shared" si="101"/>
        <v>-0.25383899637048135</v>
      </c>
    </row>
    <row r="5887" spans="13:15" x14ac:dyDescent="0.25">
      <c r="M5887" s="20">
        <v>5886</v>
      </c>
      <c r="N5887" s="16">
        <v>228.92273599077021</v>
      </c>
      <c r="O5887" s="41">
        <f t="shared" si="101"/>
        <v>0.48274320411108196</v>
      </c>
    </row>
    <row r="5888" spans="13:15" x14ac:dyDescent="0.25">
      <c r="M5888" s="20">
        <v>5887</v>
      </c>
      <c r="N5888" s="16">
        <v>200.74169527685947</v>
      </c>
      <c r="O5888" s="41">
        <f t="shared" si="101"/>
        <v>0.3002132932113033</v>
      </c>
    </row>
    <row r="5889" spans="13:15" x14ac:dyDescent="0.25">
      <c r="M5889" s="20">
        <v>5888</v>
      </c>
      <c r="N5889" s="16">
        <v>121.58404905117102</v>
      </c>
      <c r="O5889" s="41">
        <f t="shared" si="101"/>
        <v>-0.21249446159772967</v>
      </c>
    </row>
    <row r="5890" spans="13:15" x14ac:dyDescent="0.25">
      <c r="M5890" s="20">
        <v>5889</v>
      </c>
      <c r="N5890" s="16">
        <v>198.97193943194668</v>
      </c>
      <c r="O5890" s="41">
        <f t="shared" si="101"/>
        <v>0.28875050232413635</v>
      </c>
    </row>
    <row r="5891" spans="13:15" x14ac:dyDescent="0.25">
      <c r="M5891" s="20">
        <v>5890</v>
      </c>
      <c r="N5891" s="16">
        <v>413.47038833150509</v>
      </c>
      <c r="O5891" s="41">
        <f t="shared" ref="O5891:O5954" si="102">N5891/$B$2-1</f>
        <v>1.6780669283300336</v>
      </c>
    </row>
    <row r="5892" spans="13:15" x14ac:dyDescent="0.25">
      <c r="M5892" s="20">
        <v>5891</v>
      </c>
      <c r="N5892" s="16">
        <v>178.64733028185336</v>
      </c>
      <c r="O5892" s="41">
        <f t="shared" si="102"/>
        <v>0.15710706392520923</v>
      </c>
    </row>
    <row r="5893" spans="13:15" x14ac:dyDescent="0.25">
      <c r="M5893" s="20">
        <v>5892</v>
      </c>
      <c r="N5893" s="16">
        <v>159.2734273029688</v>
      </c>
      <c r="O5893" s="41">
        <f t="shared" si="102"/>
        <v>3.1621393597528469E-2</v>
      </c>
    </row>
    <row r="5894" spans="13:15" x14ac:dyDescent="0.25">
      <c r="M5894" s="20">
        <v>5893</v>
      </c>
      <c r="N5894" s="16">
        <v>101.29541202415609</v>
      </c>
      <c r="O5894" s="41">
        <f t="shared" si="102"/>
        <v>-0.34390490688305841</v>
      </c>
    </row>
    <row r="5895" spans="13:15" x14ac:dyDescent="0.25">
      <c r="M5895" s="20">
        <v>5894</v>
      </c>
      <c r="N5895" s="16">
        <v>176.72877612807227</v>
      </c>
      <c r="O5895" s="41">
        <f t="shared" si="102"/>
        <v>0.14468049947355666</v>
      </c>
    </row>
    <row r="5896" spans="13:15" x14ac:dyDescent="0.25">
      <c r="M5896" s="20">
        <v>5895</v>
      </c>
      <c r="N5896" s="16">
        <v>172.92611011683783</v>
      </c>
      <c r="O5896" s="41">
        <f t="shared" si="102"/>
        <v>0.12005045492486044</v>
      </c>
    </row>
    <row r="5897" spans="13:15" x14ac:dyDescent="0.25">
      <c r="M5897" s="20">
        <v>5896</v>
      </c>
      <c r="N5897" s="16">
        <v>239.86598072191782</v>
      </c>
      <c r="O5897" s="41">
        <f t="shared" si="102"/>
        <v>0.55362310900915968</v>
      </c>
    </row>
    <row r="5898" spans="13:15" x14ac:dyDescent="0.25">
      <c r="M5898" s="20">
        <v>5897</v>
      </c>
      <c r="N5898" s="16">
        <v>121.72241855386305</v>
      </c>
      <c r="O5898" s="41">
        <f t="shared" si="102"/>
        <v>-0.21159823589570459</v>
      </c>
    </row>
    <row r="5899" spans="13:15" x14ac:dyDescent="0.25">
      <c r="M5899" s="20">
        <v>5898</v>
      </c>
      <c r="N5899" s="16">
        <v>293.21990384534797</v>
      </c>
      <c r="O5899" s="41">
        <f t="shared" si="102"/>
        <v>0.89919894961557612</v>
      </c>
    </row>
    <row r="5900" spans="13:15" x14ac:dyDescent="0.25">
      <c r="M5900" s="20">
        <v>5899</v>
      </c>
      <c r="N5900" s="16">
        <v>227.85077325640617</v>
      </c>
      <c r="O5900" s="41">
        <f t="shared" si="102"/>
        <v>0.47580005164280692</v>
      </c>
    </row>
    <row r="5901" spans="13:15" x14ac:dyDescent="0.25">
      <c r="M5901" s="20">
        <v>5900</v>
      </c>
      <c r="N5901" s="16">
        <v>222.57828238222987</v>
      </c>
      <c r="O5901" s="41">
        <f t="shared" si="102"/>
        <v>0.44164988312159092</v>
      </c>
    </row>
    <row r="5902" spans="13:15" x14ac:dyDescent="0.25">
      <c r="M5902" s="20">
        <v>5901</v>
      </c>
      <c r="N5902" s="16">
        <v>150.47466462582091</v>
      </c>
      <c r="O5902" s="41">
        <f t="shared" si="102"/>
        <v>-2.5368601335317709E-2</v>
      </c>
    </row>
    <row r="5903" spans="13:15" x14ac:dyDescent="0.25">
      <c r="M5903" s="20">
        <v>5902</v>
      </c>
      <c r="N5903" s="16">
        <v>222.79919946993314</v>
      </c>
      <c r="O5903" s="41">
        <f t="shared" si="102"/>
        <v>0.44308077336954454</v>
      </c>
    </row>
    <row r="5904" spans="13:15" x14ac:dyDescent="0.25">
      <c r="M5904" s="20">
        <v>5903</v>
      </c>
      <c r="N5904" s="16">
        <v>277.59926017763098</v>
      </c>
      <c r="O5904" s="41">
        <f t="shared" si="102"/>
        <v>0.79802331434323692</v>
      </c>
    </row>
    <row r="5905" spans="13:15" x14ac:dyDescent="0.25">
      <c r="M5905" s="20">
        <v>5904</v>
      </c>
      <c r="N5905" s="16">
        <v>127.99104703316159</v>
      </c>
      <c r="O5905" s="41">
        <f t="shared" si="102"/>
        <v>-0.1709960377935823</v>
      </c>
    </row>
    <row r="5906" spans="13:15" x14ac:dyDescent="0.25">
      <c r="M5906" s="20">
        <v>5905</v>
      </c>
      <c r="N5906" s="16">
        <v>132.1445515375203</v>
      </c>
      <c r="O5906" s="41">
        <f t="shared" si="102"/>
        <v>-0.14409359601370186</v>
      </c>
    </row>
    <row r="5907" spans="13:15" x14ac:dyDescent="0.25">
      <c r="M5907" s="20">
        <v>5906</v>
      </c>
      <c r="N5907" s="16">
        <v>118.53530625166088</v>
      </c>
      <c r="O5907" s="41">
        <f t="shared" si="102"/>
        <v>-0.23224131045261365</v>
      </c>
    </row>
    <row r="5908" spans="13:15" x14ac:dyDescent="0.25">
      <c r="M5908" s="20">
        <v>5907</v>
      </c>
      <c r="N5908" s="16">
        <v>172.31858818168922</v>
      </c>
      <c r="O5908" s="41">
        <f t="shared" si="102"/>
        <v>0.1161155071059321</v>
      </c>
    </row>
    <row r="5909" spans="13:15" x14ac:dyDescent="0.25">
      <c r="M5909" s="20">
        <v>5908</v>
      </c>
      <c r="N5909" s="16">
        <v>135.25684007962221</v>
      </c>
      <c r="O5909" s="41">
        <f t="shared" si="102"/>
        <v>-0.12393515842967584</v>
      </c>
    </row>
    <row r="5910" spans="13:15" x14ac:dyDescent="0.25">
      <c r="M5910" s="20">
        <v>5909</v>
      </c>
      <c r="N5910" s="16">
        <v>147.97865013900727</v>
      </c>
      <c r="O5910" s="41">
        <f t="shared" si="102"/>
        <v>-4.1535403211366173E-2</v>
      </c>
    </row>
    <row r="5911" spans="13:15" x14ac:dyDescent="0.25">
      <c r="M5911" s="20">
        <v>5910</v>
      </c>
      <c r="N5911" s="16">
        <v>218.83302529502478</v>
      </c>
      <c r="O5911" s="41">
        <f t="shared" si="102"/>
        <v>0.41739167884289441</v>
      </c>
    </row>
    <row r="5912" spans="13:15" x14ac:dyDescent="0.25">
      <c r="M5912" s="20">
        <v>5911</v>
      </c>
      <c r="N5912" s="16">
        <v>96.834477013895068</v>
      </c>
      <c r="O5912" s="41">
        <f t="shared" si="102"/>
        <v>-0.3727985903427582</v>
      </c>
    </row>
    <row r="5913" spans="13:15" x14ac:dyDescent="0.25">
      <c r="M5913" s="20">
        <v>5912</v>
      </c>
      <c r="N5913" s="16">
        <v>190.40296146621282</v>
      </c>
      <c r="O5913" s="41">
        <f t="shared" si="102"/>
        <v>0.2332488336502927</v>
      </c>
    </row>
    <row r="5914" spans="13:15" x14ac:dyDescent="0.25">
      <c r="M5914" s="20">
        <v>5913</v>
      </c>
      <c r="N5914" s="16">
        <v>301.21781423067631</v>
      </c>
      <c r="O5914" s="41">
        <f t="shared" si="102"/>
        <v>0.95100178702100169</v>
      </c>
    </row>
    <row r="5915" spans="13:15" x14ac:dyDescent="0.25">
      <c r="M5915" s="20">
        <v>5914</v>
      </c>
      <c r="N5915" s="16">
        <v>226.59846400711581</v>
      </c>
      <c r="O5915" s="41">
        <f t="shared" si="102"/>
        <v>0.46768878641266554</v>
      </c>
    </row>
    <row r="5916" spans="13:15" x14ac:dyDescent="0.25">
      <c r="M5916" s="20">
        <v>5915</v>
      </c>
      <c r="N5916" s="16">
        <v>223.95357503527228</v>
      </c>
      <c r="O5916" s="41">
        <f t="shared" si="102"/>
        <v>0.45055771757559104</v>
      </c>
    </row>
    <row r="5917" spans="13:15" x14ac:dyDescent="0.25">
      <c r="M5917" s="20">
        <v>5916</v>
      </c>
      <c r="N5917" s="16">
        <v>161.936486474189</v>
      </c>
      <c r="O5917" s="41">
        <f t="shared" si="102"/>
        <v>4.8870151660736383E-2</v>
      </c>
    </row>
    <row r="5918" spans="13:15" x14ac:dyDescent="0.25">
      <c r="M5918" s="20">
        <v>5917</v>
      </c>
      <c r="N5918" s="16">
        <v>263.58000862278664</v>
      </c>
      <c r="O5918" s="41">
        <f t="shared" si="102"/>
        <v>0.70721997023805683</v>
      </c>
    </row>
    <row r="5919" spans="13:15" x14ac:dyDescent="0.25">
      <c r="M5919" s="20">
        <v>5918</v>
      </c>
      <c r="N5919" s="16">
        <v>504.33934049505206</v>
      </c>
      <c r="O5919" s="41">
        <f t="shared" si="102"/>
        <v>2.2666293561817894</v>
      </c>
    </row>
    <row r="5920" spans="13:15" x14ac:dyDescent="0.25">
      <c r="M5920" s="20">
        <v>5919</v>
      </c>
      <c r="N5920" s="16">
        <v>149.99994161571922</v>
      </c>
      <c r="O5920" s="41">
        <f t="shared" si="102"/>
        <v>-2.8443404342616274E-2</v>
      </c>
    </row>
    <row r="5921" spans="13:15" x14ac:dyDescent="0.25">
      <c r="M5921" s="20">
        <v>5920</v>
      </c>
      <c r="N5921" s="16">
        <v>103.83545039737446</v>
      </c>
      <c r="O5921" s="41">
        <f t="shared" si="102"/>
        <v>-0.32745296024800352</v>
      </c>
    </row>
    <row r="5922" spans="13:15" x14ac:dyDescent="0.25">
      <c r="M5922" s="20">
        <v>5921</v>
      </c>
      <c r="N5922" s="16">
        <v>122.48966565434128</v>
      </c>
      <c r="O5922" s="41">
        <f t="shared" si="102"/>
        <v>-0.20662874075497772</v>
      </c>
    </row>
    <row r="5923" spans="13:15" x14ac:dyDescent="0.25">
      <c r="M5923" s="20">
        <v>5922</v>
      </c>
      <c r="N5923" s="16">
        <v>149.44968312980228</v>
      </c>
      <c r="O5923" s="41">
        <f t="shared" si="102"/>
        <v>-3.2007454138573199E-2</v>
      </c>
    </row>
    <row r="5924" spans="13:15" x14ac:dyDescent="0.25">
      <c r="M5924" s="20">
        <v>5923</v>
      </c>
      <c r="N5924" s="16">
        <v>109.67008923525916</v>
      </c>
      <c r="O5924" s="41">
        <f t="shared" si="102"/>
        <v>-0.28966173323040878</v>
      </c>
    </row>
    <row r="5925" spans="13:15" x14ac:dyDescent="0.25">
      <c r="M5925" s="20">
        <v>5924</v>
      </c>
      <c r="N5925" s="16">
        <v>143.45186719381167</v>
      </c>
      <c r="O5925" s="41">
        <f t="shared" si="102"/>
        <v>-7.0855586807046067E-2</v>
      </c>
    </row>
    <row r="5926" spans="13:15" x14ac:dyDescent="0.25">
      <c r="M5926" s="20">
        <v>5925</v>
      </c>
      <c r="N5926" s="16">
        <v>170.16957646415301</v>
      </c>
      <c r="O5926" s="41">
        <f t="shared" si="102"/>
        <v>0.10219625829938117</v>
      </c>
    </row>
    <row r="5927" spans="13:15" x14ac:dyDescent="0.25">
      <c r="M5927" s="20">
        <v>5926</v>
      </c>
      <c r="N5927" s="16">
        <v>258.09566734400323</v>
      </c>
      <c r="O5927" s="41">
        <f t="shared" si="102"/>
        <v>0.67169763679683059</v>
      </c>
    </row>
    <row r="5928" spans="13:15" x14ac:dyDescent="0.25">
      <c r="M5928" s="20">
        <v>5927</v>
      </c>
      <c r="N5928" s="16">
        <v>266.9876885438041</v>
      </c>
      <c r="O5928" s="41">
        <f t="shared" si="102"/>
        <v>0.72929167151668461</v>
      </c>
    </row>
    <row r="5929" spans="13:15" x14ac:dyDescent="0.25">
      <c r="M5929" s="20">
        <v>5928</v>
      </c>
      <c r="N5929" s="16">
        <v>127.56960926819394</v>
      </c>
      <c r="O5929" s="41">
        <f t="shared" si="102"/>
        <v>-0.17372570979080471</v>
      </c>
    </row>
    <row r="5930" spans="13:15" x14ac:dyDescent="0.25">
      <c r="M5930" s="20">
        <v>5929</v>
      </c>
      <c r="N5930" s="16">
        <v>241.87474991734831</v>
      </c>
      <c r="O5930" s="41">
        <f t="shared" si="102"/>
        <v>0.56663400047986223</v>
      </c>
    </row>
    <row r="5931" spans="13:15" x14ac:dyDescent="0.25">
      <c r="M5931" s="20">
        <v>5930</v>
      </c>
      <c r="N5931" s="16">
        <v>105.6391752522911</v>
      </c>
      <c r="O5931" s="41">
        <f t="shared" si="102"/>
        <v>-0.31577015050375112</v>
      </c>
    </row>
    <row r="5932" spans="13:15" x14ac:dyDescent="0.25">
      <c r="M5932" s="20">
        <v>5931</v>
      </c>
      <c r="N5932" s="16">
        <v>219.82707369098816</v>
      </c>
      <c r="O5932" s="41">
        <f t="shared" si="102"/>
        <v>0.42383017651894717</v>
      </c>
    </row>
    <row r="5933" spans="13:15" x14ac:dyDescent="0.25">
      <c r="M5933" s="20">
        <v>5932</v>
      </c>
      <c r="N5933" s="16">
        <v>242.81877637188998</v>
      </c>
      <c r="O5933" s="41">
        <f t="shared" si="102"/>
        <v>0.57274850371570163</v>
      </c>
    </row>
    <row r="5934" spans="13:15" x14ac:dyDescent="0.25">
      <c r="M5934" s="20">
        <v>5933</v>
      </c>
      <c r="N5934" s="16">
        <v>212.79002160636827</v>
      </c>
      <c r="O5934" s="41">
        <f t="shared" si="102"/>
        <v>0.37825086299953115</v>
      </c>
    </row>
    <row r="5935" spans="13:15" x14ac:dyDescent="0.25">
      <c r="M5935" s="20">
        <v>5934</v>
      </c>
      <c r="N5935" s="16">
        <v>276.87535419376064</v>
      </c>
      <c r="O5935" s="41">
        <f t="shared" si="102"/>
        <v>0.79333454162979877</v>
      </c>
    </row>
    <row r="5936" spans="13:15" x14ac:dyDescent="0.25">
      <c r="M5936" s="20">
        <v>5935</v>
      </c>
      <c r="N5936" s="16">
        <v>237.96901057359116</v>
      </c>
      <c r="O5936" s="41">
        <f t="shared" si="102"/>
        <v>0.54133634516432094</v>
      </c>
    </row>
    <row r="5937" spans="13:15" x14ac:dyDescent="0.25">
      <c r="M5937" s="20">
        <v>5936</v>
      </c>
      <c r="N5937" s="16">
        <v>375.22094302570946</v>
      </c>
      <c r="O5937" s="41">
        <f t="shared" si="102"/>
        <v>1.4303234927873376</v>
      </c>
    </row>
    <row r="5938" spans="13:15" x14ac:dyDescent="0.25">
      <c r="M5938" s="20">
        <v>5937</v>
      </c>
      <c r="N5938" s="16">
        <v>340.81718915494798</v>
      </c>
      <c r="O5938" s="41">
        <f t="shared" si="102"/>
        <v>1.2074887794636306</v>
      </c>
    </row>
    <row r="5939" spans="13:15" x14ac:dyDescent="0.25">
      <c r="M5939" s="20">
        <v>5938</v>
      </c>
      <c r="N5939" s="16">
        <v>140.50063341121566</v>
      </c>
      <c r="O5939" s="41">
        <f t="shared" si="102"/>
        <v>-8.9970865225978192E-2</v>
      </c>
    </row>
    <row r="5940" spans="13:15" x14ac:dyDescent="0.25">
      <c r="M5940" s="20">
        <v>5939</v>
      </c>
      <c r="N5940" s="16">
        <v>107.22457631308019</v>
      </c>
      <c r="O5940" s="41">
        <f t="shared" si="102"/>
        <v>-0.30550143412439457</v>
      </c>
    </row>
    <row r="5941" spans="13:15" x14ac:dyDescent="0.25">
      <c r="M5941" s="20">
        <v>5940</v>
      </c>
      <c r="N5941" s="16">
        <v>178.28376828789359</v>
      </c>
      <c r="O5941" s="41">
        <f t="shared" si="102"/>
        <v>0.15475225598757114</v>
      </c>
    </row>
    <row r="5942" spans="13:15" x14ac:dyDescent="0.25">
      <c r="M5942" s="20">
        <v>5941</v>
      </c>
      <c r="N5942" s="16">
        <v>112.8879628782052</v>
      </c>
      <c r="O5942" s="41">
        <f t="shared" si="102"/>
        <v>-0.26881941603934223</v>
      </c>
    </row>
    <row r="5943" spans="13:15" x14ac:dyDescent="0.25">
      <c r="M5943" s="20">
        <v>5942</v>
      </c>
      <c r="N5943" s="16">
        <v>217.07969753293855</v>
      </c>
      <c r="O5943" s="41">
        <f t="shared" si="102"/>
        <v>0.40603529341197131</v>
      </c>
    </row>
    <row r="5944" spans="13:15" x14ac:dyDescent="0.25">
      <c r="M5944" s="20">
        <v>5943</v>
      </c>
      <c r="N5944" s="16">
        <v>222.53703048589327</v>
      </c>
      <c r="O5944" s="41">
        <f t="shared" si="102"/>
        <v>0.4413826926711315</v>
      </c>
    </row>
    <row r="5945" spans="13:15" x14ac:dyDescent="0.25">
      <c r="M5945" s="20">
        <v>5944</v>
      </c>
      <c r="N5945" s="16">
        <v>198.39615464058974</v>
      </c>
      <c r="O5945" s="41">
        <f t="shared" si="102"/>
        <v>0.28502111746107306</v>
      </c>
    </row>
    <row r="5946" spans="13:15" x14ac:dyDescent="0.25">
      <c r="M5946" s="20">
        <v>5945</v>
      </c>
      <c r="N5946" s="16">
        <v>141.13667824057302</v>
      </c>
      <c r="O5946" s="41">
        <f t="shared" si="102"/>
        <v>-8.5851173295170335E-2</v>
      </c>
    </row>
    <row r="5947" spans="13:15" x14ac:dyDescent="0.25">
      <c r="M5947" s="20">
        <v>5946</v>
      </c>
      <c r="N5947" s="16">
        <v>344.29205094320082</v>
      </c>
      <c r="O5947" s="41">
        <f t="shared" si="102"/>
        <v>1.2299956208197678</v>
      </c>
    </row>
    <row r="5948" spans="13:15" x14ac:dyDescent="0.25">
      <c r="M5948" s="20">
        <v>5947</v>
      </c>
      <c r="N5948" s="16">
        <v>186.98411237913152</v>
      </c>
      <c r="O5948" s="41">
        <f t="shared" si="102"/>
        <v>0.21110478916379161</v>
      </c>
    </row>
    <row r="5949" spans="13:15" x14ac:dyDescent="0.25">
      <c r="M5949" s="20">
        <v>5948</v>
      </c>
      <c r="N5949" s="16">
        <v>170.37872580635249</v>
      </c>
      <c r="O5949" s="41">
        <f t="shared" si="102"/>
        <v>0.10355092831259949</v>
      </c>
    </row>
    <row r="5950" spans="13:15" x14ac:dyDescent="0.25">
      <c r="M5950" s="20">
        <v>5949</v>
      </c>
      <c r="N5950" s="16">
        <v>101.73989519512672</v>
      </c>
      <c r="O5950" s="41">
        <f t="shared" si="102"/>
        <v>-0.34102596871972535</v>
      </c>
    </row>
    <row r="5951" spans="13:15" x14ac:dyDescent="0.25">
      <c r="M5951" s="20">
        <v>5950</v>
      </c>
      <c r="N5951" s="16">
        <v>176.56366855297892</v>
      </c>
      <c r="O5951" s="41">
        <f t="shared" si="102"/>
        <v>0.14361109003347905</v>
      </c>
    </row>
    <row r="5952" spans="13:15" x14ac:dyDescent="0.25">
      <c r="M5952" s="20">
        <v>5951</v>
      </c>
      <c r="N5952" s="16">
        <v>287.68921323901861</v>
      </c>
      <c r="O5952" s="41">
        <f t="shared" si="102"/>
        <v>0.86337640942495697</v>
      </c>
    </row>
    <row r="5953" spans="13:15" x14ac:dyDescent="0.25">
      <c r="M5953" s="20">
        <v>5952</v>
      </c>
      <c r="N5953" s="16">
        <v>217.94258031523606</v>
      </c>
      <c r="O5953" s="41">
        <f t="shared" si="102"/>
        <v>0.41162422531014542</v>
      </c>
    </row>
    <row r="5954" spans="13:15" x14ac:dyDescent="0.25">
      <c r="M5954" s="20">
        <v>5953</v>
      </c>
      <c r="N5954" s="16">
        <v>222.78917840891941</v>
      </c>
      <c r="O5954" s="41">
        <f t="shared" si="102"/>
        <v>0.44301586649145852</v>
      </c>
    </row>
    <row r="5955" spans="13:15" x14ac:dyDescent="0.25">
      <c r="M5955" s="20">
        <v>5954</v>
      </c>
      <c r="N5955" s="16">
        <v>153.22660038469209</v>
      </c>
      <c r="O5955" s="41">
        <f t="shared" ref="O5955:O6018" si="103">N5955/$B$2-1</f>
        <v>-7.5441854818349974E-3</v>
      </c>
    </row>
    <row r="5956" spans="13:15" x14ac:dyDescent="0.25">
      <c r="M5956" s="20">
        <v>5955</v>
      </c>
      <c r="N5956" s="16">
        <v>161.1569510482764</v>
      </c>
      <c r="O5956" s="41">
        <f t="shared" si="103"/>
        <v>4.3821064464861115E-2</v>
      </c>
    </row>
    <row r="5957" spans="13:15" x14ac:dyDescent="0.25">
      <c r="M5957" s="20">
        <v>5956</v>
      </c>
      <c r="N5957" s="16">
        <v>161.93961870103689</v>
      </c>
      <c r="O5957" s="41">
        <f t="shared" si="103"/>
        <v>4.8890439239654082E-2</v>
      </c>
    </row>
    <row r="5958" spans="13:15" x14ac:dyDescent="0.25">
      <c r="M5958" s="20">
        <v>5957</v>
      </c>
      <c r="N5958" s="16">
        <v>335.3513653647089</v>
      </c>
      <c r="O5958" s="41">
        <f t="shared" si="103"/>
        <v>1.1720863846566227</v>
      </c>
    </row>
    <row r="5959" spans="13:15" x14ac:dyDescent="0.25">
      <c r="M5959" s="20">
        <v>5958</v>
      </c>
      <c r="N5959" s="16">
        <v>178.87600504983482</v>
      </c>
      <c r="O5959" s="41">
        <f t="shared" si="103"/>
        <v>0.15858820102899562</v>
      </c>
    </row>
    <row r="5960" spans="13:15" x14ac:dyDescent="0.25">
      <c r="M5960" s="20">
        <v>5959</v>
      </c>
      <c r="N5960" s="16">
        <v>203.07832365103931</v>
      </c>
      <c r="O5960" s="41">
        <f t="shared" si="103"/>
        <v>0.31534774382562736</v>
      </c>
    </row>
    <row r="5961" spans="13:15" x14ac:dyDescent="0.25">
      <c r="M5961" s="20">
        <v>5960</v>
      </c>
      <c r="N5961" s="16">
        <v>186.83682234796041</v>
      </c>
      <c r="O5961" s="41">
        <f t="shared" si="103"/>
        <v>0.21015078478407334</v>
      </c>
    </row>
    <row r="5962" spans="13:15" x14ac:dyDescent="0.25">
      <c r="M5962" s="20">
        <v>5961</v>
      </c>
      <c r="N5962" s="16">
        <v>153.11898709654497</v>
      </c>
      <c r="O5962" s="41">
        <f t="shared" si="103"/>
        <v>-8.2412017523316727E-3</v>
      </c>
    </row>
    <row r="5963" spans="13:15" x14ac:dyDescent="0.25">
      <c r="M5963" s="20">
        <v>5962</v>
      </c>
      <c r="N5963" s="16">
        <v>485.60761391019764</v>
      </c>
      <c r="O5963" s="41">
        <f t="shared" si="103"/>
        <v>2.145303092214371</v>
      </c>
    </row>
    <row r="5964" spans="13:15" x14ac:dyDescent="0.25">
      <c r="M5964" s="20">
        <v>5963</v>
      </c>
      <c r="N5964" s="16">
        <v>169.72845743903534</v>
      </c>
      <c r="O5964" s="41">
        <f t="shared" si="103"/>
        <v>9.9339109865143937E-2</v>
      </c>
    </row>
    <row r="5965" spans="13:15" x14ac:dyDescent="0.25">
      <c r="M5965" s="20">
        <v>5964</v>
      </c>
      <c r="N5965" s="16">
        <v>176.05549823451028</v>
      </c>
      <c r="O5965" s="41">
        <f t="shared" si="103"/>
        <v>0.14031964725485202</v>
      </c>
    </row>
    <row r="5966" spans="13:15" x14ac:dyDescent="0.25">
      <c r="M5966" s="20">
        <v>5965</v>
      </c>
      <c r="N5966" s="16">
        <v>230.96053624034886</v>
      </c>
      <c r="O5966" s="41">
        <f t="shared" si="103"/>
        <v>0.49594213106921692</v>
      </c>
    </row>
    <row r="5967" spans="13:15" x14ac:dyDescent="0.25">
      <c r="M5967" s="20">
        <v>5966</v>
      </c>
      <c r="N5967" s="16">
        <v>162.53393899609864</v>
      </c>
      <c r="O5967" s="41">
        <f t="shared" si="103"/>
        <v>5.2739879421968006E-2</v>
      </c>
    </row>
    <row r="5968" spans="13:15" x14ac:dyDescent="0.25">
      <c r="M5968" s="20">
        <v>5967</v>
      </c>
      <c r="N5968" s="16">
        <v>205.75128781583581</v>
      </c>
      <c r="O5968" s="41">
        <f t="shared" si="103"/>
        <v>0.33266065699273306</v>
      </c>
    </row>
    <row r="5969" spans="13:15" x14ac:dyDescent="0.25">
      <c r="M5969" s="20">
        <v>5968</v>
      </c>
      <c r="N5969" s="16">
        <v>166.69668184442796</v>
      </c>
      <c r="O5969" s="41">
        <f t="shared" si="103"/>
        <v>7.9702158385255961E-2</v>
      </c>
    </row>
    <row r="5970" spans="13:15" x14ac:dyDescent="0.25">
      <c r="M5970" s="20">
        <v>5969</v>
      </c>
      <c r="N5970" s="16">
        <v>168.22437509520938</v>
      </c>
      <c r="O5970" s="41">
        <f t="shared" si="103"/>
        <v>8.9597098596235547E-2</v>
      </c>
    </row>
    <row r="5971" spans="13:15" x14ac:dyDescent="0.25">
      <c r="M5971" s="20">
        <v>5970</v>
      </c>
      <c r="N5971" s="16">
        <v>135.61086255174283</v>
      </c>
      <c r="O5971" s="41">
        <f t="shared" si="103"/>
        <v>-0.12164213841850224</v>
      </c>
    </row>
    <row r="5972" spans="13:15" x14ac:dyDescent="0.25">
      <c r="M5972" s="20">
        <v>5971</v>
      </c>
      <c r="N5972" s="16">
        <v>144.98952999633292</v>
      </c>
      <c r="O5972" s="41">
        <f t="shared" si="103"/>
        <v>-6.089607334594227E-2</v>
      </c>
    </row>
    <row r="5973" spans="13:15" x14ac:dyDescent="0.25">
      <c r="M5973" s="20">
        <v>5972</v>
      </c>
      <c r="N5973" s="16">
        <v>186.42435862071528</v>
      </c>
      <c r="O5973" s="41">
        <f t="shared" si="103"/>
        <v>0.20747923804640167</v>
      </c>
    </row>
    <row r="5974" spans="13:15" x14ac:dyDescent="0.25">
      <c r="M5974" s="20">
        <v>5973</v>
      </c>
      <c r="N5974" s="16">
        <v>152.74557313533003</v>
      </c>
      <c r="O5974" s="41">
        <f t="shared" si="103"/>
        <v>-1.0659821339920272E-2</v>
      </c>
    </row>
    <row r="5975" spans="13:15" x14ac:dyDescent="0.25">
      <c r="M5975" s="20">
        <v>5974</v>
      </c>
      <c r="N5975" s="16">
        <v>209.25866197836962</v>
      </c>
      <c r="O5975" s="41">
        <f t="shared" si="103"/>
        <v>0.35537808250865677</v>
      </c>
    </row>
    <row r="5976" spans="13:15" x14ac:dyDescent="0.25">
      <c r="M5976" s="20">
        <v>5975</v>
      </c>
      <c r="N5976" s="16">
        <v>182.1104732402074</v>
      </c>
      <c r="O5976" s="41">
        <f t="shared" si="103"/>
        <v>0.17953800187525903</v>
      </c>
    </row>
    <row r="5977" spans="13:15" x14ac:dyDescent="0.25">
      <c r="M5977" s="20">
        <v>5976</v>
      </c>
      <c r="N5977" s="16">
        <v>199.79336628278128</v>
      </c>
      <c r="O5977" s="41">
        <f t="shared" si="103"/>
        <v>0.29407092222685183</v>
      </c>
    </row>
    <row r="5978" spans="13:15" x14ac:dyDescent="0.25">
      <c r="M5978" s="20">
        <v>5977</v>
      </c>
      <c r="N5978" s="16">
        <v>289.39879014087529</v>
      </c>
      <c r="O5978" s="41">
        <f t="shared" si="103"/>
        <v>0.87444941850010394</v>
      </c>
    </row>
    <row r="5979" spans="13:15" x14ac:dyDescent="0.25">
      <c r="M5979" s="20">
        <v>5978</v>
      </c>
      <c r="N5979" s="16">
        <v>257.01340746643984</v>
      </c>
      <c r="O5979" s="41">
        <f t="shared" si="103"/>
        <v>0.6646877892533174</v>
      </c>
    </row>
    <row r="5980" spans="13:15" x14ac:dyDescent="0.25">
      <c r="M5980" s="20">
        <v>5979</v>
      </c>
      <c r="N5980" s="16">
        <v>97.390804438226425</v>
      </c>
      <c r="O5980" s="41">
        <f t="shared" si="103"/>
        <v>-0.36919523175053337</v>
      </c>
    </row>
    <row r="5981" spans="13:15" x14ac:dyDescent="0.25">
      <c r="M5981" s="20">
        <v>5980</v>
      </c>
      <c r="N5981" s="16">
        <v>248.25660892062487</v>
      </c>
      <c r="O5981" s="41">
        <f t="shared" si="103"/>
        <v>0.60796959795011518</v>
      </c>
    </row>
    <row r="5982" spans="13:15" x14ac:dyDescent="0.25">
      <c r="M5982" s="20">
        <v>5981</v>
      </c>
      <c r="N5982" s="16">
        <v>143.1934871568377</v>
      </c>
      <c r="O5982" s="41">
        <f t="shared" si="103"/>
        <v>-7.2529126319157089E-2</v>
      </c>
    </row>
    <row r="5983" spans="13:15" x14ac:dyDescent="0.25">
      <c r="M5983" s="20">
        <v>5982</v>
      </c>
      <c r="N5983" s="16">
        <v>239.19681359652245</v>
      </c>
      <c r="O5983" s="41">
        <f t="shared" si="103"/>
        <v>0.54928888242698837</v>
      </c>
    </row>
    <row r="5984" spans="13:15" x14ac:dyDescent="0.25">
      <c r="M5984" s="20">
        <v>5983</v>
      </c>
      <c r="N5984" s="16">
        <v>333.97222129890929</v>
      </c>
      <c r="O5984" s="41">
        <f t="shared" si="103"/>
        <v>1.1631536044231341</v>
      </c>
    </row>
    <row r="5985" spans="13:15" x14ac:dyDescent="0.25">
      <c r="M5985" s="20">
        <v>5984</v>
      </c>
      <c r="N5985" s="16">
        <v>237.38205504628658</v>
      </c>
      <c r="O5985" s="41">
        <f t="shared" si="103"/>
        <v>0.53753460692517363</v>
      </c>
    </row>
    <row r="5986" spans="13:15" x14ac:dyDescent="0.25">
      <c r="M5986" s="20">
        <v>5985</v>
      </c>
      <c r="N5986" s="16">
        <v>146.83910128398131</v>
      </c>
      <c r="O5986" s="41">
        <f t="shared" si="103"/>
        <v>-4.8916314125389326E-2</v>
      </c>
    </row>
    <row r="5987" spans="13:15" x14ac:dyDescent="0.25">
      <c r="M5987" s="20">
        <v>5986</v>
      </c>
      <c r="N5987" s="16">
        <v>97.593353779195695</v>
      </c>
      <c r="O5987" s="41">
        <f t="shared" si="103"/>
        <v>-0.36788331025213106</v>
      </c>
    </row>
    <row r="5988" spans="13:15" x14ac:dyDescent="0.25">
      <c r="M5988" s="20">
        <v>5987</v>
      </c>
      <c r="N5988" s="16">
        <v>348.1861435835022</v>
      </c>
      <c r="O5988" s="41">
        <f t="shared" si="103"/>
        <v>1.2552178398955465</v>
      </c>
    </row>
    <row r="5989" spans="13:15" x14ac:dyDescent="0.25">
      <c r="M5989" s="20">
        <v>5988</v>
      </c>
      <c r="N5989" s="16">
        <v>231.49574525112575</v>
      </c>
      <c r="O5989" s="41">
        <f t="shared" si="103"/>
        <v>0.4994087047150102</v>
      </c>
    </row>
    <row r="5990" spans="13:15" x14ac:dyDescent="0.25">
      <c r="M5990" s="20">
        <v>5989</v>
      </c>
      <c r="N5990" s="16">
        <v>178.73269501293311</v>
      </c>
      <c r="O5990" s="41">
        <f t="shared" si="103"/>
        <v>0.15765997525719855</v>
      </c>
    </row>
    <row r="5991" spans="13:15" x14ac:dyDescent="0.25">
      <c r="M5991" s="20">
        <v>5990</v>
      </c>
      <c r="N5991" s="16">
        <v>202.04515672624208</v>
      </c>
      <c r="O5991" s="41">
        <f t="shared" si="103"/>
        <v>0.30865587361961522</v>
      </c>
    </row>
    <row r="5992" spans="13:15" x14ac:dyDescent="0.25">
      <c r="M5992" s="20">
        <v>5991</v>
      </c>
      <c r="N5992" s="16">
        <v>87.412727524264454</v>
      </c>
      <c r="O5992" s="41">
        <f t="shared" si="103"/>
        <v>-0.43382369982402036</v>
      </c>
    </row>
    <row r="5993" spans="13:15" x14ac:dyDescent="0.25">
      <c r="M5993" s="20">
        <v>5992</v>
      </c>
      <c r="N5993" s="16">
        <v>282.37989130190175</v>
      </c>
      <c r="O5993" s="41">
        <f t="shared" si="103"/>
        <v>0.82898768439672166</v>
      </c>
    </row>
    <row r="5994" spans="13:15" x14ac:dyDescent="0.25">
      <c r="M5994" s="20">
        <v>5993</v>
      </c>
      <c r="N5994" s="16">
        <v>86.881713286283087</v>
      </c>
      <c r="O5994" s="41">
        <f t="shared" si="103"/>
        <v>-0.4372631037313931</v>
      </c>
    </row>
    <row r="5995" spans="13:15" x14ac:dyDescent="0.25">
      <c r="M5995" s="20">
        <v>5994</v>
      </c>
      <c r="N5995" s="16">
        <v>203.34347447064926</v>
      </c>
      <c r="O5995" s="41">
        <f t="shared" si="103"/>
        <v>0.31706513801165959</v>
      </c>
    </row>
    <row r="5996" spans="13:15" x14ac:dyDescent="0.25">
      <c r="M5996" s="20">
        <v>5995</v>
      </c>
      <c r="N5996" s="16">
        <v>164.42007799907392</v>
      </c>
      <c r="O5996" s="41">
        <f t="shared" si="103"/>
        <v>6.4956489434803144E-2</v>
      </c>
    </row>
    <row r="5997" spans="13:15" x14ac:dyDescent="0.25">
      <c r="M5997" s="20">
        <v>5996</v>
      </c>
      <c r="N5997" s="16">
        <v>255.9759087042992</v>
      </c>
      <c r="O5997" s="41">
        <f t="shared" si="103"/>
        <v>0.65796786153543563</v>
      </c>
    </row>
    <row r="5998" spans="13:15" x14ac:dyDescent="0.25">
      <c r="M5998" s="20">
        <v>5997</v>
      </c>
      <c r="N5998" s="16">
        <v>104.40554720394786</v>
      </c>
      <c r="O5998" s="41">
        <f t="shared" si="103"/>
        <v>-0.32376041672682954</v>
      </c>
    </row>
    <row r="5999" spans="13:15" x14ac:dyDescent="0.25">
      <c r="M5999" s="20">
        <v>5998</v>
      </c>
      <c r="N5999" s="16">
        <v>260.01145533653465</v>
      </c>
      <c r="O5999" s="41">
        <f t="shared" si="103"/>
        <v>0.68410628469346446</v>
      </c>
    </row>
    <row r="6000" spans="13:15" x14ac:dyDescent="0.25">
      <c r="M6000" s="20">
        <v>5999</v>
      </c>
      <c r="N6000" s="16">
        <v>198.07651467938683</v>
      </c>
      <c r="O6000" s="41">
        <f t="shared" si="103"/>
        <v>0.28295079457162853</v>
      </c>
    </row>
    <row r="6001" spans="13:15" x14ac:dyDescent="0.25">
      <c r="M6001" s="20">
        <v>6000</v>
      </c>
      <c r="N6001" s="16">
        <v>133.66281963589995</v>
      </c>
      <c r="O6001" s="41">
        <f t="shared" si="103"/>
        <v>-0.1342597029530237</v>
      </c>
    </row>
    <row r="6002" spans="13:15" x14ac:dyDescent="0.25">
      <c r="M6002" s="20">
        <v>6001</v>
      </c>
      <c r="N6002" s="16">
        <v>164.09605966118707</v>
      </c>
      <c r="O6002" s="41">
        <f t="shared" si="103"/>
        <v>6.2857807596016668E-2</v>
      </c>
    </row>
    <row r="6003" spans="13:15" x14ac:dyDescent="0.25">
      <c r="M6003" s="20">
        <v>6002</v>
      </c>
      <c r="N6003" s="16">
        <v>174.41984669038663</v>
      </c>
      <c r="O6003" s="41">
        <f t="shared" si="103"/>
        <v>0.12972545615868714</v>
      </c>
    </row>
    <row r="6004" spans="13:15" x14ac:dyDescent="0.25">
      <c r="M6004" s="20">
        <v>6003</v>
      </c>
      <c r="N6004" s="16">
        <v>189.51096295671053</v>
      </c>
      <c r="O6004" s="41">
        <f t="shared" si="103"/>
        <v>0.22747131783336205</v>
      </c>
    </row>
    <row r="6005" spans="13:15" x14ac:dyDescent="0.25">
      <c r="M6005" s="20">
        <v>6004</v>
      </c>
      <c r="N6005" s="16">
        <v>146.13931687861711</v>
      </c>
      <c r="O6005" s="41">
        <f t="shared" si="103"/>
        <v>-5.3448850253380198E-2</v>
      </c>
    </row>
    <row r="6006" spans="13:15" x14ac:dyDescent="0.25">
      <c r="M6006" s="20">
        <v>6005</v>
      </c>
      <c r="N6006" s="16">
        <v>190.88137169071456</v>
      </c>
      <c r="O6006" s="41">
        <f t="shared" si="103"/>
        <v>0.23634751891668682</v>
      </c>
    </row>
    <row r="6007" spans="13:15" x14ac:dyDescent="0.25">
      <c r="M6007" s="20">
        <v>6006</v>
      </c>
      <c r="N6007" s="16">
        <v>297.95497680753846</v>
      </c>
      <c r="O6007" s="41">
        <f t="shared" si="103"/>
        <v>0.9298682373351721</v>
      </c>
    </row>
    <row r="6008" spans="13:15" x14ac:dyDescent="0.25">
      <c r="M6008" s="20">
        <v>6007</v>
      </c>
      <c r="N6008" s="16">
        <v>135.50298017876136</v>
      </c>
      <c r="O6008" s="41">
        <f t="shared" si="103"/>
        <v>-0.12234089756398137</v>
      </c>
    </row>
    <row r="6009" spans="13:15" x14ac:dyDescent="0.25">
      <c r="M6009" s="20">
        <v>6008</v>
      </c>
      <c r="N6009" s="16">
        <v>168.91103499530172</v>
      </c>
      <c r="O6009" s="41">
        <f t="shared" si="103"/>
        <v>9.4044626693394751E-2</v>
      </c>
    </row>
    <row r="6010" spans="13:15" x14ac:dyDescent="0.25">
      <c r="M6010" s="20">
        <v>6009</v>
      </c>
      <c r="N6010" s="16">
        <v>147.69118712859625</v>
      </c>
      <c r="O6010" s="41">
        <f t="shared" si="103"/>
        <v>-4.3397314494557526E-2</v>
      </c>
    </row>
    <row r="6011" spans="13:15" x14ac:dyDescent="0.25">
      <c r="M6011" s="20">
        <v>6010</v>
      </c>
      <c r="N6011" s="16">
        <v>272.88000069923362</v>
      </c>
      <c r="O6011" s="41">
        <f t="shared" si="103"/>
        <v>0.76745645129337081</v>
      </c>
    </row>
    <row r="6012" spans="13:15" x14ac:dyDescent="0.25">
      <c r="M6012" s="20">
        <v>6011</v>
      </c>
      <c r="N6012" s="16">
        <v>134.1343766361278</v>
      </c>
      <c r="O6012" s="41">
        <f t="shared" si="103"/>
        <v>-0.13120540633887245</v>
      </c>
    </row>
    <row r="6013" spans="13:15" x14ac:dyDescent="0.25">
      <c r="M6013" s="20">
        <v>6012</v>
      </c>
      <c r="N6013" s="16">
        <v>205.57947224674513</v>
      </c>
      <c r="O6013" s="41">
        <f t="shared" si="103"/>
        <v>0.33154779956366598</v>
      </c>
    </row>
    <row r="6014" spans="13:15" x14ac:dyDescent="0.25">
      <c r="M6014" s="20">
        <v>6013</v>
      </c>
      <c r="N6014" s="16">
        <v>118.31532428369792</v>
      </c>
      <c r="O6014" s="41">
        <f t="shared" si="103"/>
        <v>-0.23366614388653362</v>
      </c>
    </row>
    <row r="6015" spans="13:15" x14ac:dyDescent="0.25">
      <c r="M6015" s="20">
        <v>6014</v>
      </c>
      <c r="N6015" s="16">
        <v>156.62844812859174</v>
      </c>
      <c r="O6015" s="41">
        <f t="shared" si="103"/>
        <v>1.44897405144504E-2</v>
      </c>
    </row>
    <row r="6016" spans="13:15" x14ac:dyDescent="0.25">
      <c r="M6016" s="20">
        <v>6015</v>
      </c>
      <c r="N6016" s="16">
        <v>170.56527428418107</v>
      </c>
      <c r="O6016" s="41">
        <f t="shared" si="103"/>
        <v>0.10475921147652567</v>
      </c>
    </row>
    <row r="6017" spans="13:15" x14ac:dyDescent="0.25">
      <c r="M6017" s="20">
        <v>6016</v>
      </c>
      <c r="N6017" s="16">
        <v>166.94717434918641</v>
      </c>
      <c r="O6017" s="41">
        <f t="shared" si="103"/>
        <v>8.1324609984499308E-2</v>
      </c>
    </row>
    <row r="6018" spans="13:15" x14ac:dyDescent="0.25">
      <c r="M6018" s="20">
        <v>6017</v>
      </c>
      <c r="N6018" s="16">
        <v>196.87904512741324</v>
      </c>
      <c r="O6018" s="41">
        <f t="shared" si="103"/>
        <v>0.27519472861062066</v>
      </c>
    </row>
    <row r="6019" spans="13:15" x14ac:dyDescent="0.25">
      <c r="M6019" s="20">
        <v>6018</v>
      </c>
      <c r="N6019" s="16">
        <v>213.89045090022842</v>
      </c>
      <c r="O6019" s="41">
        <f t="shared" ref="O6019:O6082" si="104">N6019/$B$2-1</f>
        <v>0.38537839469713253</v>
      </c>
    </row>
    <row r="6020" spans="13:15" x14ac:dyDescent="0.25">
      <c r="M6020" s="20">
        <v>6019</v>
      </c>
      <c r="N6020" s="16">
        <v>191.05570457342625</v>
      </c>
      <c r="O6020" s="41">
        <f t="shared" si="104"/>
        <v>0.23747668110311237</v>
      </c>
    </row>
    <row r="6021" spans="13:15" x14ac:dyDescent="0.25">
      <c r="M6021" s="20">
        <v>6020</v>
      </c>
      <c r="N6021" s="16">
        <v>230.07176725830547</v>
      </c>
      <c r="O6021" s="41">
        <f t="shared" si="104"/>
        <v>0.49018553305178503</v>
      </c>
    </row>
    <row r="6022" spans="13:15" x14ac:dyDescent="0.25">
      <c r="M6022" s="20">
        <v>6021</v>
      </c>
      <c r="N6022" s="16">
        <v>145.0313350641255</v>
      </c>
      <c r="O6022" s="41">
        <f t="shared" si="104"/>
        <v>-6.0625299978244285E-2</v>
      </c>
    </row>
    <row r="6023" spans="13:15" x14ac:dyDescent="0.25">
      <c r="M6023" s="20">
        <v>6022</v>
      </c>
      <c r="N6023" s="16">
        <v>150.29969205657673</v>
      </c>
      <c r="O6023" s="41">
        <f t="shared" si="104"/>
        <v>-2.6501906801154496E-2</v>
      </c>
    </row>
    <row r="6024" spans="13:15" x14ac:dyDescent="0.25">
      <c r="M6024" s="20">
        <v>6023</v>
      </c>
      <c r="N6024" s="16">
        <v>219.99345664379351</v>
      </c>
      <c r="O6024" s="41">
        <f t="shared" si="104"/>
        <v>0.42490784663976044</v>
      </c>
    </row>
    <row r="6025" spans="13:15" x14ac:dyDescent="0.25">
      <c r="M6025" s="20">
        <v>6024</v>
      </c>
      <c r="N6025" s="16">
        <v>144.50163133177082</v>
      </c>
      <c r="O6025" s="41">
        <f t="shared" si="104"/>
        <v>-6.4056215679744732E-2</v>
      </c>
    </row>
    <row r="6026" spans="13:15" x14ac:dyDescent="0.25">
      <c r="M6026" s="20">
        <v>6025</v>
      </c>
      <c r="N6026" s="16">
        <v>209.26511293833019</v>
      </c>
      <c r="O6026" s="41">
        <f t="shared" si="104"/>
        <v>0.35541986567624018</v>
      </c>
    </row>
    <row r="6027" spans="13:15" x14ac:dyDescent="0.25">
      <c r="M6027" s="20">
        <v>6026</v>
      </c>
      <c r="N6027" s="16">
        <v>173.31214077438932</v>
      </c>
      <c r="O6027" s="41">
        <f t="shared" si="104"/>
        <v>0.12255079344119757</v>
      </c>
    </row>
    <row r="6028" spans="13:15" x14ac:dyDescent="0.25">
      <c r="M6028" s="20">
        <v>6027</v>
      </c>
      <c r="N6028" s="16">
        <v>205.5801435012618</v>
      </c>
      <c r="O6028" s="41">
        <f t="shared" si="104"/>
        <v>0.33155214731037841</v>
      </c>
    </row>
    <row r="6029" spans="13:15" x14ac:dyDescent="0.25">
      <c r="M6029" s="20">
        <v>6028</v>
      </c>
      <c r="N6029" s="16">
        <v>246.97306057344454</v>
      </c>
      <c r="O6029" s="41">
        <f t="shared" si="104"/>
        <v>0.59965599563056937</v>
      </c>
    </row>
    <row r="6030" spans="13:15" x14ac:dyDescent="0.25">
      <c r="M6030" s="20">
        <v>6029</v>
      </c>
      <c r="N6030" s="16">
        <v>114.36371964581008</v>
      </c>
      <c r="O6030" s="41">
        <f t="shared" si="104"/>
        <v>-0.25926087084453331</v>
      </c>
    </row>
    <row r="6031" spans="13:15" x14ac:dyDescent="0.25">
      <c r="M6031" s="20">
        <v>6030</v>
      </c>
      <c r="N6031" s="16">
        <v>214.75217809498076</v>
      </c>
      <c r="O6031" s="41">
        <f t="shared" si="104"/>
        <v>0.39095984180105092</v>
      </c>
    </row>
    <row r="6032" spans="13:15" x14ac:dyDescent="0.25">
      <c r="M6032" s="20">
        <v>6031</v>
      </c>
      <c r="N6032" s="16">
        <v>90.305068007749313</v>
      </c>
      <c r="O6032" s="41">
        <f t="shared" si="104"/>
        <v>-0.41508987604150438</v>
      </c>
    </row>
    <row r="6033" spans="13:15" x14ac:dyDescent="0.25">
      <c r="M6033" s="20">
        <v>6032</v>
      </c>
      <c r="N6033" s="16">
        <v>166.41136076515846</v>
      </c>
      <c r="O6033" s="41">
        <f t="shared" si="104"/>
        <v>7.7854120489651235E-2</v>
      </c>
    </row>
    <row r="6034" spans="13:15" x14ac:dyDescent="0.25">
      <c r="M6034" s="20">
        <v>6033</v>
      </c>
      <c r="N6034" s="16">
        <v>141.90688879432327</v>
      </c>
      <c r="O6034" s="41">
        <f t="shared" si="104"/>
        <v>-8.086248372982352E-2</v>
      </c>
    </row>
    <row r="6035" spans="13:15" x14ac:dyDescent="0.25">
      <c r="M6035" s="20">
        <v>6034</v>
      </c>
      <c r="N6035" s="16">
        <v>112.64716818876931</v>
      </c>
      <c r="O6035" s="41">
        <f t="shared" si="104"/>
        <v>-0.27037905443786936</v>
      </c>
    </row>
    <row r="6036" spans="13:15" x14ac:dyDescent="0.25">
      <c r="M6036" s="20">
        <v>6035</v>
      </c>
      <c r="N6036" s="16">
        <v>125.66798902816501</v>
      </c>
      <c r="O6036" s="41">
        <f t="shared" si="104"/>
        <v>-0.18604259249579158</v>
      </c>
    </row>
    <row r="6037" spans="13:15" x14ac:dyDescent="0.25">
      <c r="M6037" s="20">
        <v>6036</v>
      </c>
      <c r="N6037" s="16">
        <v>182.03628312381142</v>
      </c>
      <c r="O6037" s="41">
        <f t="shared" si="104"/>
        <v>0.17905746904210806</v>
      </c>
    </row>
    <row r="6038" spans="13:15" x14ac:dyDescent="0.25">
      <c r="M6038" s="20">
        <v>6037</v>
      </c>
      <c r="N6038" s="16">
        <v>92.234599858823302</v>
      </c>
      <c r="O6038" s="41">
        <f t="shared" si="104"/>
        <v>-0.40259220853410926</v>
      </c>
    </row>
    <row r="6039" spans="13:15" x14ac:dyDescent="0.25">
      <c r="M6039" s="20">
        <v>6038</v>
      </c>
      <c r="N6039" s="16">
        <v>166.06942136913074</v>
      </c>
      <c r="O6039" s="41">
        <f t="shared" si="104"/>
        <v>7.5639363124098802E-2</v>
      </c>
    </row>
    <row r="6040" spans="13:15" x14ac:dyDescent="0.25">
      <c r="M6040" s="20">
        <v>6039</v>
      </c>
      <c r="N6040" s="16">
        <v>142.16793804361984</v>
      </c>
      <c r="O6040" s="41">
        <f t="shared" si="104"/>
        <v>-7.9171655605401625E-2</v>
      </c>
    </row>
    <row r="6041" spans="13:15" x14ac:dyDescent="0.25">
      <c r="M6041" s="20">
        <v>6040</v>
      </c>
      <c r="N6041" s="16">
        <v>156.7154758373083</v>
      </c>
      <c r="O6041" s="41">
        <f t="shared" si="104"/>
        <v>1.5053423029908641E-2</v>
      </c>
    </row>
    <row r="6042" spans="13:15" x14ac:dyDescent="0.25">
      <c r="M6042" s="20">
        <v>6041</v>
      </c>
      <c r="N6042" s="16">
        <v>281.12271211207121</v>
      </c>
      <c r="O6042" s="41">
        <f t="shared" si="104"/>
        <v>0.8208448763352878</v>
      </c>
    </row>
    <row r="6043" spans="13:15" x14ac:dyDescent="0.25">
      <c r="M6043" s="20">
        <v>6042</v>
      </c>
      <c r="N6043" s="16">
        <v>213.20889785119925</v>
      </c>
      <c r="O6043" s="41">
        <f t="shared" si="104"/>
        <v>0.38096394391173782</v>
      </c>
    </row>
    <row r="6044" spans="13:15" x14ac:dyDescent="0.25">
      <c r="M6044" s="20">
        <v>6043</v>
      </c>
      <c r="N6044" s="16">
        <v>100.10357716617048</v>
      </c>
      <c r="O6044" s="41">
        <f t="shared" si="104"/>
        <v>-0.35162447666913732</v>
      </c>
    </row>
    <row r="6045" spans="13:15" x14ac:dyDescent="0.25">
      <c r="M6045" s="20">
        <v>6044</v>
      </c>
      <c r="N6045" s="16">
        <v>288.01415460569325</v>
      </c>
      <c r="O6045" s="41">
        <f t="shared" si="104"/>
        <v>0.86548106976411532</v>
      </c>
    </row>
    <row r="6046" spans="13:15" x14ac:dyDescent="0.25">
      <c r="M6046" s="20">
        <v>6045</v>
      </c>
      <c r="N6046" s="16">
        <v>227.30111809389265</v>
      </c>
      <c r="O6046" s="41">
        <f t="shared" si="104"/>
        <v>0.4722399096005836</v>
      </c>
    </row>
    <row r="6047" spans="13:15" x14ac:dyDescent="0.25">
      <c r="M6047" s="20">
        <v>6046</v>
      </c>
      <c r="N6047" s="16">
        <v>81.355520448494332</v>
      </c>
      <c r="O6047" s="41">
        <f t="shared" si="104"/>
        <v>-0.47305651166606399</v>
      </c>
    </row>
    <row r="6048" spans="13:15" x14ac:dyDescent="0.25">
      <c r="M6048" s="20">
        <v>6047</v>
      </c>
      <c r="N6048" s="16">
        <v>334.47815340851383</v>
      </c>
      <c r="O6048" s="41">
        <f t="shared" si="104"/>
        <v>1.1664305502188892</v>
      </c>
    </row>
    <row r="6049" spans="13:15" x14ac:dyDescent="0.25">
      <c r="M6049" s="20">
        <v>6048</v>
      </c>
      <c r="N6049" s="16">
        <v>136.71015936857262</v>
      </c>
      <c r="O6049" s="41">
        <f t="shared" si="104"/>
        <v>-0.11452194182727748</v>
      </c>
    </row>
    <row r="6050" spans="13:15" x14ac:dyDescent="0.25">
      <c r="M6050" s="20">
        <v>6049</v>
      </c>
      <c r="N6050" s="16">
        <v>222.01635117590106</v>
      </c>
      <c r="O6050" s="41">
        <f t="shared" si="104"/>
        <v>0.43801022857283711</v>
      </c>
    </row>
    <row r="6051" spans="13:15" x14ac:dyDescent="0.25">
      <c r="M6051" s="20">
        <v>6050</v>
      </c>
      <c r="N6051" s="16">
        <v>130.391956352357</v>
      </c>
      <c r="O6051" s="41">
        <f t="shared" si="104"/>
        <v>-0.1554452365098361</v>
      </c>
    </row>
    <row r="6052" spans="13:15" x14ac:dyDescent="0.25">
      <c r="M6052" s="20">
        <v>6051</v>
      </c>
      <c r="N6052" s="16">
        <v>194.73307592917365</v>
      </c>
      <c r="O6052" s="41">
        <f t="shared" si="104"/>
        <v>0.26129518634300708</v>
      </c>
    </row>
    <row r="6053" spans="13:15" x14ac:dyDescent="0.25">
      <c r="M6053" s="20">
        <v>6052</v>
      </c>
      <c r="N6053" s="16">
        <v>182.01856166132717</v>
      </c>
      <c r="O6053" s="41">
        <f t="shared" si="104"/>
        <v>0.17894268630568955</v>
      </c>
    </row>
    <row r="6054" spans="13:15" x14ac:dyDescent="0.25">
      <c r="M6054" s="20">
        <v>6053</v>
      </c>
      <c r="N6054" s="16">
        <v>130.72083986726116</v>
      </c>
      <c r="O6054" s="41">
        <f t="shared" si="104"/>
        <v>-0.15331504269331642</v>
      </c>
    </row>
    <row r="6055" spans="13:15" x14ac:dyDescent="0.25">
      <c r="M6055" s="20">
        <v>6054</v>
      </c>
      <c r="N6055" s="16">
        <v>130.99513542739422</v>
      </c>
      <c r="O6055" s="41">
        <f t="shared" si="104"/>
        <v>-0.15153841759775788</v>
      </c>
    </row>
    <row r="6056" spans="13:15" x14ac:dyDescent="0.25">
      <c r="M6056" s="20">
        <v>6055</v>
      </c>
      <c r="N6056" s="16">
        <v>200.04969504683731</v>
      </c>
      <c r="O6056" s="41">
        <f t="shared" si="104"/>
        <v>0.29573117554890538</v>
      </c>
    </row>
    <row r="6057" spans="13:15" x14ac:dyDescent="0.25">
      <c r="M6057" s="20">
        <v>6056</v>
      </c>
      <c r="N6057" s="16">
        <v>205.93920456815874</v>
      </c>
      <c r="O6057" s="41">
        <f t="shared" si="104"/>
        <v>0.33387780253417332</v>
      </c>
    </row>
    <row r="6058" spans="13:15" x14ac:dyDescent="0.25">
      <c r="M6058" s="20">
        <v>6057</v>
      </c>
      <c r="N6058" s="16">
        <v>137.50778750479142</v>
      </c>
      <c r="O6058" s="41">
        <f t="shared" si="104"/>
        <v>-0.10935566730558077</v>
      </c>
    </row>
    <row r="6059" spans="13:15" x14ac:dyDescent="0.25">
      <c r="M6059" s="20">
        <v>6058</v>
      </c>
      <c r="N6059" s="16">
        <v>230.09273524442435</v>
      </c>
      <c r="O6059" s="41">
        <f t="shared" si="104"/>
        <v>0.49032134367272273</v>
      </c>
    </row>
    <row r="6060" spans="13:15" x14ac:dyDescent="0.25">
      <c r="M6060" s="20">
        <v>6059</v>
      </c>
      <c r="N6060" s="16">
        <v>202.35751739203209</v>
      </c>
      <c r="O6060" s="41">
        <f t="shared" si="104"/>
        <v>0.31067904817424052</v>
      </c>
    </row>
    <row r="6061" spans="13:15" x14ac:dyDescent="0.25">
      <c r="M6061" s="20">
        <v>6060</v>
      </c>
      <c r="N6061" s="16">
        <v>115.35962676123494</v>
      </c>
      <c r="O6061" s="41">
        <f t="shared" si="104"/>
        <v>-0.25281033415611276</v>
      </c>
    </row>
    <row r="6062" spans="13:15" x14ac:dyDescent="0.25">
      <c r="M6062" s="20">
        <v>6061</v>
      </c>
      <c r="N6062" s="16">
        <v>139.91647702233158</v>
      </c>
      <c r="O6062" s="41">
        <f t="shared" si="104"/>
        <v>-9.3754473315437958E-2</v>
      </c>
    </row>
    <row r="6063" spans="13:15" x14ac:dyDescent="0.25">
      <c r="M6063" s="20">
        <v>6062</v>
      </c>
      <c r="N6063" s="16">
        <v>174.90315399898353</v>
      </c>
      <c r="O6063" s="41">
        <f t="shared" si="104"/>
        <v>0.13285586006644112</v>
      </c>
    </row>
    <row r="6064" spans="13:15" x14ac:dyDescent="0.25">
      <c r="M6064" s="20">
        <v>6063</v>
      </c>
      <c r="N6064" s="16">
        <v>231.91919307652836</v>
      </c>
      <c r="O6064" s="41">
        <f t="shared" si="104"/>
        <v>0.50215139596712155</v>
      </c>
    </row>
    <row r="6065" spans="13:15" x14ac:dyDescent="0.25">
      <c r="M6065" s="20">
        <v>6064</v>
      </c>
      <c r="N6065" s="16">
        <v>228.70330219898656</v>
      </c>
      <c r="O6065" s="41">
        <f t="shared" si="104"/>
        <v>0.48132192123976125</v>
      </c>
    </row>
    <row r="6066" spans="13:15" x14ac:dyDescent="0.25">
      <c r="M6066" s="20">
        <v>6065</v>
      </c>
      <c r="N6066" s="16">
        <v>206.88007800969356</v>
      </c>
      <c r="O6066" s="41">
        <f t="shared" si="104"/>
        <v>0.33997188355817687</v>
      </c>
    </row>
    <row r="6067" spans="13:15" x14ac:dyDescent="0.25">
      <c r="M6067" s="20">
        <v>6066</v>
      </c>
      <c r="N6067" s="16">
        <v>207.99705971684236</v>
      </c>
      <c r="O6067" s="41">
        <f t="shared" si="104"/>
        <v>0.34720662600620544</v>
      </c>
    </row>
    <row r="6068" spans="13:15" x14ac:dyDescent="0.25">
      <c r="M6068" s="20">
        <v>6067</v>
      </c>
      <c r="N6068" s="16">
        <v>169.10298739920279</v>
      </c>
      <c r="O6068" s="41">
        <f t="shared" si="104"/>
        <v>9.5287911337732512E-2</v>
      </c>
    </row>
    <row r="6069" spans="13:15" x14ac:dyDescent="0.25">
      <c r="M6069" s="20">
        <v>6068</v>
      </c>
      <c r="N6069" s="16">
        <v>257.54248070737685</v>
      </c>
      <c r="O6069" s="41">
        <f t="shared" si="104"/>
        <v>0.66811462123259258</v>
      </c>
    </row>
    <row r="6070" spans="13:15" x14ac:dyDescent="0.25">
      <c r="M6070" s="20">
        <v>6069</v>
      </c>
      <c r="N6070" s="16">
        <v>319.37063069624122</v>
      </c>
      <c r="O6070" s="41">
        <f t="shared" si="104"/>
        <v>1.0685784232310342</v>
      </c>
    </row>
    <row r="6071" spans="13:15" x14ac:dyDescent="0.25">
      <c r="M6071" s="20">
        <v>6070</v>
      </c>
      <c r="N6071" s="16">
        <v>160.22936301930864</v>
      </c>
      <c r="O6071" s="41">
        <f t="shared" si="104"/>
        <v>3.7813033675720975E-2</v>
      </c>
    </row>
    <row r="6072" spans="13:15" x14ac:dyDescent="0.25">
      <c r="M6072" s="20">
        <v>6071</v>
      </c>
      <c r="N6072" s="16">
        <v>185.03407064081088</v>
      </c>
      <c r="O6072" s="41">
        <f t="shared" si="104"/>
        <v>0.19847427816315233</v>
      </c>
    </row>
    <row r="6073" spans="13:15" x14ac:dyDescent="0.25">
      <c r="M6073" s="20">
        <v>6072</v>
      </c>
      <c r="N6073" s="16">
        <v>193.56492588154219</v>
      </c>
      <c r="O6073" s="41">
        <f t="shared" si="104"/>
        <v>0.25372902417474874</v>
      </c>
    </row>
    <row r="6074" spans="13:15" x14ac:dyDescent="0.25">
      <c r="M6074" s="20">
        <v>6073</v>
      </c>
      <c r="N6074" s="16">
        <v>221.31542377826489</v>
      </c>
      <c r="O6074" s="41">
        <f t="shared" si="104"/>
        <v>0.43347028923076047</v>
      </c>
    </row>
    <row r="6075" spans="13:15" x14ac:dyDescent="0.25">
      <c r="M6075" s="20">
        <v>6074</v>
      </c>
      <c r="N6075" s="16">
        <v>168.68020913231209</v>
      </c>
      <c r="O6075" s="41">
        <f t="shared" si="104"/>
        <v>9.2549556847231651E-2</v>
      </c>
    </row>
    <row r="6076" spans="13:15" x14ac:dyDescent="0.25">
      <c r="M6076" s="20">
        <v>6075</v>
      </c>
      <c r="N6076" s="16">
        <v>222.27543716529433</v>
      </c>
      <c r="O6076" s="41">
        <f t="shared" si="104"/>
        <v>0.43968834057158923</v>
      </c>
    </row>
    <row r="6077" spans="13:15" x14ac:dyDescent="0.25">
      <c r="M6077" s="20">
        <v>6076</v>
      </c>
      <c r="N6077" s="16">
        <v>199.66190080189301</v>
      </c>
      <c r="O6077" s="41">
        <f t="shared" si="104"/>
        <v>0.29321941419503217</v>
      </c>
    </row>
    <row r="6078" spans="13:15" x14ac:dyDescent="0.25">
      <c r="M6078" s="20">
        <v>6077</v>
      </c>
      <c r="N6078" s="16">
        <v>229.9489038066169</v>
      </c>
      <c r="O6078" s="41">
        <f t="shared" si="104"/>
        <v>0.48938974076301833</v>
      </c>
    </row>
    <row r="6079" spans="13:15" x14ac:dyDescent="0.25">
      <c r="M6079" s="20">
        <v>6078</v>
      </c>
      <c r="N6079" s="16">
        <v>221.00158456941443</v>
      </c>
      <c r="O6079" s="41">
        <f t="shared" si="104"/>
        <v>0.4314375380839921</v>
      </c>
    </row>
    <row r="6080" spans="13:15" x14ac:dyDescent="0.25">
      <c r="M6080" s="20">
        <v>6079</v>
      </c>
      <c r="N6080" s="16">
        <v>242.2489374757929</v>
      </c>
      <c r="O6080" s="41">
        <f t="shared" si="104"/>
        <v>0.56905763069267357</v>
      </c>
    </row>
    <row r="6081" spans="13:15" x14ac:dyDescent="0.25">
      <c r="M6081" s="20">
        <v>6080</v>
      </c>
      <c r="N6081" s="16">
        <v>125.54733217212755</v>
      </c>
      <c r="O6081" s="41">
        <f t="shared" si="104"/>
        <v>-0.18682409256193677</v>
      </c>
    </row>
    <row r="6082" spans="13:15" x14ac:dyDescent="0.25">
      <c r="M6082" s="20">
        <v>6081</v>
      </c>
      <c r="N6082" s="16">
        <v>270.02226308825789</v>
      </c>
      <c r="O6082" s="41">
        <f t="shared" si="104"/>
        <v>0.74894675192485671</v>
      </c>
    </row>
    <row r="6083" spans="13:15" x14ac:dyDescent="0.25">
      <c r="M6083" s="20">
        <v>6082</v>
      </c>
      <c r="N6083" s="16">
        <v>168.00385813323587</v>
      </c>
      <c r="O6083" s="41">
        <f t="shared" ref="O6083:O6146" si="105">N6083/$B$2-1</f>
        <v>8.816879998123639E-2</v>
      </c>
    </row>
    <row r="6084" spans="13:15" x14ac:dyDescent="0.25">
      <c r="M6084" s="20">
        <v>6083</v>
      </c>
      <c r="N6084" s="16">
        <v>294.04527019949495</v>
      </c>
      <c r="O6084" s="41">
        <f t="shared" si="105"/>
        <v>0.90454488586440163</v>
      </c>
    </row>
    <row r="6085" spans="13:15" x14ac:dyDescent="0.25">
      <c r="M6085" s="20">
        <v>6084</v>
      </c>
      <c r="N6085" s="16">
        <v>549.76457984889623</v>
      </c>
      <c r="O6085" s="41">
        <f t="shared" si="105"/>
        <v>2.5608507433914345</v>
      </c>
    </row>
    <row r="6086" spans="13:15" x14ac:dyDescent="0.25">
      <c r="M6086" s="20">
        <v>6085</v>
      </c>
      <c r="N6086" s="16">
        <v>153.84233250896554</v>
      </c>
      <c r="O6086" s="41">
        <f t="shared" si="105"/>
        <v>-3.5560598862360848E-3</v>
      </c>
    </row>
    <row r="6087" spans="13:15" x14ac:dyDescent="0.25">
      <c r="M6087" s="20">
        <v>6086</v>
      </c>
      <c r="N6087" s="16">
        <v>241.9964051213762</v>
      </c>
      <c r="O6087" s="41">
        <f t="shared" si="105"/>
        <v>0.56742196689235702</v>
      </c>
    </row>
    <row r="6088" spans="13:15" x14ac:dyDescent="0.25">
      <c r="M6088" s="20">
        <v>6087</v>
      </c>
      <c r="N6088" s="16">
        <v>164.9704029331769</v>
      </c>
      <c r="O6088" s="41">
        <f t="shared" si="105"/>
        <v>6.8520969618750094E-2</v>
      </c>
    </row>
    <row r="6089" spans="13:15" x14ac:dyDescent="0.25">
      <c r="M6089" s="20">
        <v>6088</v>
      </c>
      <c r="N6089" s="16">
        <v>278.52402076689253</v>
      </c>
      <c r="O6089" s="41">
        <f t="shared" si="105"/>
        <v>0.80401303167394622</v>
      </c>
    </row>
    <row r="6090" spans="13:15" x14ac:dyDescent="0.25">
      <c r="M6090" s="20">
        <v>6089</v>
      </c>
      <c r="N6090" s="16">
        <v>255.76654257669529</v>
      </c>
      <c r="O6090" s="41">
        <f t="shared" si="105"/>
        <v>0.65661178739307391</v>
      </c>
    </row>
    <row r="6091" spans="13:15" x14ac:dyDescent="0.25">
      <c r="M6091" s="20">
        <v>6090</v>
      </c>
      <c r="N6091" s="16">
        <v>184.3729300067765</v>
      </c>
      <c r="O6091" s="41">
        <f t="shared" si="105"/>
        <v>0.19419203953869468</v>
      </c>
    </row>
    <row r="6092" spans="13:15" x14ac:dyDescent="0.25">
      <c r="M6092" s="20">
        <v>6091</v>
      </c>
      <c r="N6092" s="16">
        <v>150.45072530165532</v>
      </c>
      <c r="O6092" s="41">
        <f t="shared" si="105"/>
        <v>-2.5523657450927661E-2</v>
      </c>
    </row>
    <row r="6093" spans="13:15" x14ac:dyDescent="0.25">
      <c r="M6093" s="20">
        <v>6092</v>
      </c>
      <c r="N6093" s="16">
        <v>297.25730986429375</v>
      </c>
      <c r="O6093" s="41">
        <f t="shared" si="105"/>
        <v>0.92534941610777444</v>
      </c>
    </row>
    <row r="6094" spans="13:15" x14ac:dyDescent="0.25">
      <c r="M6094" s="20">
        <v>6093</v>
      </c>
      <c r="N6094" s="16">
        <v>172.60196878988293</v>
      </c>
      <c r="O6094" s="41">
        <f t="shared" si="105"/>
        <v>0.11795097648016251</v>
      </c>
    </row>
    <row r="6095" spans="13:15" x14ac:dyDescent="0.25">
      <c r="M6095" s="20">
        <v>6094</v>
      </c>
      <c r="N6095" s="16">
        <v>124.94134759804994</v>
      </c>
      <c r="O6095" s="41">
        <f t="shared" si="105"/>
        <v>-0.19074908282173331</v>
      </c>
    </row>
    <row r="6096" spans="13:15" x14ac:dyDescent="0.25">
      <c r="M6096" s="20">
        <v>6095</v>
      </c>
      <c r="N6096" s="16">
        <v>370.21839250118182</v>
      </c>
      <c r="O6096" s="41">
        <f t="shared" si="105"/>
        <v>1.3979217404608897</v>
      </c>
    </row>
    <row r="6097" spans="13:15" x14ac:dyDescent="0.25">
      <c r="M6097" s="20">
        <v>6096</v>
      </c>
      <c r="N6097" s="16">
        <v>484.87693027689534</v>
      </c>
      <c r="O6097" s="41">
        <f t="shared" si="105"/>
        <v>2.1405704203504552</v>
      </c>
    </row>
    <row r="6098" spans="13:15" x14ac:dyDescent="0.25">
      <c r="M6098" s="20">
        <v>6097</v>
      </c>
      <c r="N6098" s="16">
        <v>148.8824925042276</v>
      </c>
      <c r="O6098" s="41">
        <f t="shared" si="105"/>
        <v>-3.5681174190303921E-2</v>
      </c>
    </row>
    <row r="6099" spans="13:15" x14ac:dyDescent="0.25">
      <c r="M6099" s="20">
        <v>6098</v>
      </c>
      <c r="N6099" s="16">
        <v>280.86938199584165</v>
      </c>
      <c r="O6099" s="41">
        <f t="shared" si="105"/>
        <v>0.81920404539461966</v>
      </c>
    </row>
    <row r="6100" spans="13:15" x14ac:dyDescent="0.25">
      <c r="M6100" s="20">
        <v>6099</v>
      </c>
      <c r="N6100" s="16">
        <v>167.03724625231743</v>
      </c>
      <c r="O6100" s="41">
        <f t="shared" si="105"/>
        <v>8.1908009888710831E-2</v>
      </c>
    </row>
    <row r="6101" spans="13:15" x14ac:dyDescent="0.25">
      <c r="M6101" s="20">
        <v>6100</v>
      </c>
      <c r="N6101" s="16">
        <v>111.09911696250354</v>
      </c>
      <c r="O6101" s="41">
        <f t="shared" si="105"/>
        <v>-0.28040585420254605</v>
      </c>
    </row>
    <row r="6102" spans="13:15" x14ac:dyDescent="0.25">
      <c r="M6102" s="20">
        <v>6101</v>
      </c>
      <c r="N6102" s="16">
        <v>182.45775111418365</v>
      </c>
      <c r="O6102" s="41">
        <f t="shared" si="105"/>
        <v>0.18178733681068127</v>
      </c>
    </row>
    <row r="6103" spans="13:15" x14ac:dyDescent="0.25">
      <c r="M6103" s="20">
        <v>6102</v>
      </c>
      <c r="N6103" s="16">
        <v>146.07225588070563</v>
      </c>
      <c r="O6103" s="41">
        <f t="shared" si="105"/>
        <v>-5.3883207454659465E-2</v>
      </c>
    </row>
    <row r="6104" spans="13:15" x14ac:dyDescent="0.25">
      <c r="M6104" s="20">
        <v>6103</v>
      </c>
      <c r="N6104" s="16">
        <v>158.27141545370563</v>
      </c>
      <c r="O6104" s="41">
        <f t="shared" si="105"/>
        <v>2.5131316264215275E-2</v>
      </c>
    </row>
    <row r="6105" spans="13:15" x14ac:dyDescent="0.25">
      <c r="M6105" s="20">
        <v>6104</v>
      </c>
      <c r="N6105" s="16">
        <v>130.84911373504505</v>
      </c>
      <c r="O6105" s="41">
        <f t="shared" si="105"/>
        <v>-0.15248420688795861</v>
      </c>
    </row>
    <row r="6106" spans="13:15" x14ac:dyDescent="0.25">
      <c r="M6106" s="20">
        <v>6105</v>
      </c>
      <c r="N6106" s="16">
        <v>227.63369846348195</v>
      </c>
      <c r="O6106" s="41">
        <f t="shared" si="105"/>
        <v>0.47439404811677344</v>
      </c>
    </row>
    <row r="6107" spans="13:15" x14ac:dyDescent="0.25">
      <c r="M6107" s="20">
        <v>6106</v>
      </c>
      <c r="N6107" s="16">
        <v>157.55488835354436</v>
      </c>
      <c r="O6107" s="41">
        <f t="shared" si="105"/>
        <v>2.0490336923620678E-2</v>
      </c>
    </row>
    <row r="6108" spans="13:15" x14ac:dyDescent="0.25">
      <c r="M6108" s="20">
        <v>6107</v>
      </c>
      <c r="N6108" s="16">
        <v>156.43808895434097</v>
      </c>
      <c r="O6108" s="41">
        <f t="shared" si="105"/>
        <v>1.3256775292630252E-2</v>
      </c>
    </row>
    <row r="6109" spans="13:15" x14ac:dyDescent="0.25">
      <c r="M6109" s="20">
        <v>6108</v>
      </c>
      <c r="N6109" s="16">
        <v>134.12749448651451</v>
      </c>
      <c r="O6109" s="41">
        <f t="shared" si="105"/>
        <v>-0.13124998234188334</v>
      </c>
    </row>
    <row r="6110" spans="13:15" x14ac:dyDescent="0.25">
      <c r="M6110" s="20">
        <v>6109</v>
      </c>
      <c r="N6110" s="16">
        <v>186.37844451691714</v>
      </c>
      <c r="O6110" s="41">
        <f t="shared" si="105"/>
        <v>0.20718185026145797</v>
      </c>
    </row>
    <row r="6111" spans="13:15" x14ac:dyDescent="0.25">
      <c r="M6111" s="20">
        <v>6110</v>
      </c>
      <c r="N6111" s="16">
        <v>85.922680534397159</v>
      </c>
      <c r="O6111" s="41">
        <f t="shared" si="105"/>
        <v>-0.44347480345280543</v>
      </c>
    </row>
    <row r="6112" spans="13:15" x14ac:dyDescent="0.25">
      <c r="M6112" s="20">
        <v>6111</v>
      </c>
      <c r="N6112" s="16">
        <v>174.68199389291533</v>
      </c>
      <c r="O6112" s="41">
        <f t="shared" si="105"/>
        <v>0.13142339577723949</v>
      </c>
    </row>
    <row r="6113" spans="13:15" x14ac:dyDescent="0.25">
      <c r="M6113" s="20">
        <v>6112</v>
      </c>
      <c r="N6113" s="16">
        <v>204.30682582985105</v>
      </c>
      <c r="O6113" s="41">
        <f t="shared" si="105"/>
        <v>0.32330480955343788</v>
      </c>
    </row>
    <row r="6114" spans="13:15" x14ac:dyDescent="0.25">
      <c r="M6114" s="20">
        <v>6113</v>
      </c>
      <c r="N6114" s="16">
        <v>307.28509242309735</v>
      </c>
      <c r="O6114" s="41">
        <f t="shared" si="105"/>
        <v>0.9902998299538206</v>
      </c>
    </row>
    <row r="6115" spans="13:15" x14ac:dyDescent="0.25">
      <c r="M6115" s="20">
        <v>6114</v>
      </c>
      <c r="N6115" s="16">
        <v>161.51781593736214</v>
      </c>
      <c r="O6115" s="41">
        <f t="shared" si="105"/>
        <v>4.6158403128836234E-2</v>
      </c>
    </row>
    <row r="6116" spans="13:15" x14ac:dyDescent="0.25">
      <c r="M6116" s="20">
        <v>6115</v>
      </c>
      <c r="N6116" s="16">
        <v>311.16809596908348</v>
      </c>
      <c r="O6116" s="41">
        <f t="shared" si="105"/>
        <v>1.0154502244501642</v>
      </c>
    </row>
    <row r="6117" spans="13:15" x14ac:dyDescent="0.25">
      <c r="M6117" s="20">
        <v>6116</v>
      </c>
      <c r="N6117" s="16">
        <v>221.01733088835704</v>
      </c>
      <c r="O6117" s="41">
        <f t="shared" si="105"/>
        <v>0.43153952772386273</v>
      </c>
    </row>
    <row r="6118" spans="13:15" x14ac:dyDescent="0.25">
      <c r="M6118" s="20">
        <v>6117</v>
      </c>
      <c r="N6118" s="16">
        <v>129.21732717660748</v>
      </c>
      <c r="O6118" s="41">
        <f t="shared" si="105"/>
        <v>-0.16305336429214345</v>
      </c>
    </row>
    <row r="6119" spans="13:15" x14ac:dyDescent="0.25">
      <c r="M6119" s="20">
        <v>6118</v>
      </c>
      <c r="N6119" s="16">
        <v>171.94334222567073</v>
      </c>
      <c r="O6119" s="41">
        <f t="shared" si="105"/>
        <v>0.11368502160282756</v>
      </c>
    </row>
    <row r="6120" spans="13:15" x14ac:dyDescent="0.25">
      <c r="M6120" s="20">
        <v>6119</v>
      </c>
      <c r="N6120" s="16">
        <v>180.64008453809953</v>
      </c>
      <c r="O6120" s="41">
        <f t="shared" si="105"/>
        <v>0.17001422589024706</v>
      </c>
    </row>
    <row r="6121" spans="13:15" x14ac:dyDescent="0.25">
      <c r="M6121" s="20">
        <v>6120</v>
      </c>
      <c r="N6121" s="16">
        <v>153.94680265347026</v>
      </c>
      <c r="O6121" s="41">
        <f t="shared" si="105"/>
        <v>-2.87940190324254E-3</v>
      </c>
    </row>
    <row r="6122" spans="13:15" x14ac:dyDescent="0.25">
      <c r="M6122" s="20">
        <v>6121</v>
      </c>
      <c r="N6122" s="16">
        <v>226.39763302153071</v>
      </c>
      <c r="O6122" s="41">
        <f t="shared" si="105"/>
        <v>0.46638799478197646</v>
      </c>
    </row>
    <row r="6123" spans="13:15" x14ac:dyDescent="0.25">
      <c r="M6123" s="20">
        <v>6122</v>
      </c>
      <c r="N6123" s="16">
        <v>170.48206278497943</v>
      </c>
      <c r="O6123" s="41">
        <f t="shared" si="105"/>
        <v>0.10422024672751928</v>
      </c>
    </row>
    <row r="6124" spans="13:15" x14ac:dyDescent="0.25">
      <c r="M6124" s="20">
        <v>6123</v>
      </c>
      <c r="N6124" s="16">
        <v>222.62873455214685</v>
      </c>
      <c r="O6124" s="41">
        <f t="shared" si="105"/>
        <v>0.44197666417177062</v>
      </c>
    </row>
    <row r="6125" spans="13:15" x14ac:dyDescent="0.25">
      <c r="M6125" s="20">
        <v>6124</v>
      </c>
      <c r="N6125" s="16">
        <v>238.53012422714255</v>
      </c>
      <c r="O6125" s="41">
        <f t="shared" si="105"/>
        <v>0.5449707043857257</v>
      </c>
    </row>
    <row r="6126" spans="13:15" x14ac:dyDescent="0.25">
      <c r="M6126" s="20">
        <v>6125</v>
      </c>
      <c r="N6126" s="16">
        <v>206.24894068081312</v>
      </c>
      <c r="O6126" s="41">
        <f t="shared" si="105"/>
        <v>0.33588397773611822</v>
      </c>
    </row>
    <row r="6127" spans="13:15" x14ac:dyDescent="0.25">
      <c r="M6127" s="20">
        <v>6126</v>
      </c>
      <c r="N6127" s="16">
        <v>197.75494544036781</v>
      </c>
      <c r="O6127" s="41">
        <f t="shared" si="105"/>
        <v>0.28086797566007293</v>
      </c>
    </row>
    <row r="6128" spans="13:15" x14ac:dyDescent="0.25">
      <c r="M6128" s="20">
        <v>6127</v>
      </c>
      <c r="N6128" s="16">
        <v>176.60042443867155</v>
      </c>
      <c r="O6128" s="41">
        <f t="shared" si="105"/>
        <v>0.14384915961396838</v>
      </c>
    </row>
    <row r="6129" spans="13:15" x14ac:dyDescent="0.25">
      <c r="M6129" s="20">
        <v>6128</v>
      </c>
      <c r="N6129" s="16">
        <v>207.23155616196092</v>
      </c>
      <c r="O6129" s="41">
        <f t="shared" si="105"/>
        <v>0.34224842389137033</v>
      </c>
    </row>
    <row r="6130" spans="13:15" x14ac:dyDescent="0.25">
      <c r="M6130" s="20">
        <v>6129</v>
      </c>
      <c r="N6130" s="16">
        <v>130.12833160005798</v>
      </c>
      <c r="O6130" s="41">
        <f t="shared" si="105"/>
        <v>-0.15715274628694542</v>
      </c>
    </row>
    <row r="6131" spans="13:15" x14ac:dyDescent="0.25">
      <c r="M6131" s="20">
        <v>6130</v>
      </c>
      <c r="N6131" s="16">
        <v>194.06500156307979</v>
      </c>
      <c r="O6131" s="41">
        <f t="shared" si="105"/>
        <v>0.25696803761363651</v>
      </c>
    </row>
    <row r="6132" spans="13:15" x14ac:dyDescent="0.25">
      <c r="M6132" s="20">
        <v>6131</v>
      </c>
      <c r="N6132" s="16">
        <v>169.38949327992378</v>
      </c>
      <c r="O6132" s="41">
        <f t="shared" si="105"/>
        <v>9.7143623247422539E-2</v>
      </c>
    </row>
    <row r="6133" spans="13:15" x14ac:dyDescent="0.25">
      <c r="M6133" s="20">
        <v>6132</v>
      </c>
      <c r="N6133" s="16">
        <v>275.60085171823908</v>
      </c>
      <c r="O6133" s="41">
        <f t="shared" si="105"/>
        <v>0.7850795298415485</v>
      </c>
    </row>
    <row r="6134" spans="13:15" x14ac:dyDescent="0.25">
      <c r="M6134" s="20">
        <v>6133</v>
      </c>
      <c r="N6134" s="16">
        <v>203.91460275131905</v>
      </c>
      <c r="O6134" s="41">
        <f t="shared" si="105"/>
        <v>0.32076436243851125</v>
      </c>
    </row>
    <row r="6135" spans="13:15" x14ac:dyDescent="0.25">
      <c r="M6135" s="20">
        <v>6134</v>
      </c>
      <c r="N6135" s="16">
        <v>96.411230411286354</v>
      </c>
      <c r="O6135" s="41">
        <f t="shared" si="105"/>
        <v>-0.37553997826547836</v>
      </c>
    </row>
    <row r="6136" spans="13:15" x14ac:dyDescent="0.25">
      <c r="M6136" s="20">
        <v>6135</v>
      </c>
      <c r="N6136" s="16">
        <v>185.93999863163558</v>
      </c>
      <c r="O6136" s="41">
        <f t="shared" si="105"/>
        <v>0.20434201587821899</v>
      </c>
    </row>
    <row r="6137" spans="13:15" x14ac:dyDescent="0.25">
      <c r="M6137" s="20">
        <v>6136</v>
      </c>
      <c r="N6137" s="16">
        <v>283.72173619693376</v>
      </c>
      <c r="O6137" s="41">
        <f t="shared" si="105"/>
        <v>0.83767887616703174</v>
      </c>
    </row>
    <row r="6138" spans="13:15" x14ac:dyDescent="0.25">
      <c r="M6138" s="20">
        <v>6137</v>
      </c>
      <c r="N6138" s="16">
        <v>171.70213452207216</v>
      </c>
      <c r="O6138" s="41">
        <f t="shared" si="105"/>
        <v>0.1121227080923668</v>
      </c>
    </row>
    <row r="6139" spans="13:15" x14ac:dyDescent="0.25">
      <c r="M6139" s="20">
        <v>6138</v>
      </c>
      <c r="N6139" s="16">
        <v>144.81744187553522</v>
      </c>
      <c r="O6139" s="41">
        <f t="shared" si="105"/>
        <v>-6.2010696105087137E-2</v>
      </c>
    </row>
    <row r="6140" spans="13:15" x14ac:dyDescent="0.25">
      <c r="M6140" s="20">
        <v>6139</v>
      </c>
      <c r="N6140" s="16">
        <v>198.51842708803133</v>
      </c>
      <c r="O6140" s="41">
        <f t="shared" si="105"/>
        <v>0.28581308178785503</v>
      </c>
    </row>
    <row r="6141" spans="13:15" x14ac:dyDescent="0.25">
      <c r="M6141" s="20">
        <v>6140</v>
      </c>
      <c r="N6141" s="16">
        <v>318.3170108261931</v>
      </c>
      <c r="O6141" s="41">
        <f t="shared" si="105"/>
        <v>1.0617540783477315</v>
      </c>
    </row>
    <row r="6142" spans="13:15" x14ac:dyDescent="0.25">
      <c r="M6142" s="20">
        <v>6141</v>
      </c>
      <c r="N6142" s="16">
        <v>220.18029251930764</v>
      </c>
      <c r="O6142" s="41">
        <f t="shared" si="105"/>
        <v>0.42611799129185779</v>
      </c>
    </row>
    <row r="6143" spans="13:15" x14ac:dyDescent="0.25">
      <c r="M6143" s="20">
        <v>6142</v>
      </c>
      <c r="N6143" s="16">
        <v>234.47418983505932</v>
      </c>
      <c r="O6143" s="41">
        <f t="shared" si="105"/>
        <v>0.518700228759293</v>
      </c>
    </row>
    <row r="6144" spans="13:15" x14ac:dyDescent="0.25">
      <c r="M6144" s="20">
        <v>6143</v>
      </c>
      <c r="N6144" s="16">
        <v>258.11896044350425</v>
      </c>
      <c r="O6144" s="41">
        <f t="shared" si="105"/>
        <v>0.67184850728524359</v>
      </c>
    </row>
    <row r="6145" spans="13:15" x14ac:dyDescent="0.25">
      <c r="M6145" s="20">
        <v>6144</v>
      </c>
      <c r="N6145" s="16">
        <v>152.52710371161413</v>
      </c>
      <c r="O6145" s="41">
        <f t="shared" si="105"/>
        <v>-1.207485795443064E-2</v>
      </c>
    </row>
    <row r="6146" spans="13:15" x14ac:dyDescent="0.25">
      <c r="M6146" s="20">
        <v>6145</v>
      </c>
      <c r="N6146" s="16">
        <v>160.61046471723381</v>
      </c>
      <c r="O6146" s="41">
        <f t="shared" si="105"/>
        <v>4.0281447091400802E-2</v>
      </c>
    </row>
    <row r="6147" spans="13:15" x14ac:dyDescent="0.25">
      <c r="M6147" s="20">
        <v>6146</v>
      </c>
      <c r="N6147" s="16">
        <v>183.15539218341709</v>
      </c>
      <c r="O6147" s="41">
        <f t="shared" ref="O6147:O6210" si="106">N6147/$B$2-1</f>
        <v>0.18630599045090501</v>
      </c>
    </row>
    <row r="6148" spans="13:15" x14ac:dyDescent="0.25">
      <c r="M6148" s="20">
        <v>6147</v>
      </c>
      <c r="N6148" s="16">
        <v>173.72732690887494</v>
      </c>
      <c r="O6148" s="41">
        <f t="shared" si="106"/>
        <v>0.12523997333713655</v>
      </c>
    </row>
    <row r="6149" spans="13:15" x14ac:dyDescent="0.25">
      <c r="M6149" s="20">
        <v>6148</v>
      </c>
      <c r="N6149" s="16">
        <v>140.07135604302621</v>
      </c>
      <c r="O6149" s="41">
        <f t="shared" si="106"/>
        <v>-9.2751314697747778E-2</v>
      </c>
    </row>
    <row r="6150" spans="13:15" x14ac:dyDescent="0.25">
      <c r="M6150" s="20">
        <v>6149</v>
      </c>
      <c r="N6150" s="16">
        <v>312.18876461695606</v>
      </c>
      <c r="O6150" s="41">
        <f t="shared" si="106"/>
        <v>1.0220611427354642</v>
      </c>
    </row>
    <row r="6151" spans="13:15" x14ac:dyDescent="0.25">
      <c r="M6151" s="20">
        <v>6150</v>
      </c>
      <c r="N6151" s="16">
        <v>183.97181785683907</v>
      </c>
      <c r="O6151" s="41">
        <f t="shared" si="106"/>
        <v>0.19159401749500349</v>
      </c>
    </row>
    <row r="6152" spans="13:15" x14ac:dyDescent="0.25">
      <c r="M6152" s="20">
        <v>6151</v>
      </c>
      <c r="N6152" s="16">
        <v>97.058136069055962</v>
      </c>
      <c r="O6152" s="41">
        <f t="shared" si="106"/>
        <v>-0.37134994024410173</v>
      </c>
    </row>
    <row r="6153" spans="13:15" x14ac:dyDescent="0.25">
      <c r="M6153" s="20">
        <v>6152</v>
      </c>
      <c r="N6153" s="16">
        <v>262.34152640460559</v>
      </c>
      <c r="O6153" s="41">
        <f t="shared" si="106"/>
        <v>0.69919826333125834</v>
      </c>
    </row>
    <row r="6154" spans="13:15" x14ac:dyDescent="0.25">
      <c r="M6154" s="20">
        <v>6153</v>
      </c>
      <c r="N6154" s="16">
        <v>133.75058570216561</v>
      </c>
      <c r="O6154" s="41">
        <f t="shared" si="106"/>
        <v>-0.13369123806139227</v>
      </c>
    </row>
    <row r="6155" spans="13:15" x14ac:dyDescent="0.25">
      <c r="M6155" s="20">
        <v>6154</v>
      </c>
      <c r="N6155" s="16">
        <v>222.25100319040149</v>
      </c>
      <c r="O6155" s="41">
        <f t="shared" si="106"/>
        <v>0.43953008058022136</v>
      </c>
    </row>
    <row r="6156" spans="13:15" x14ac:dyDescent="0.25">
      <c r="M6156" s="20">
        <v>6155</v>
      </c>
      <c r="N6156" s="16">
        <v>151.91582905914518</v>
      </c>
      <c r="O6156" s="41">
        <f t="shared" si="106"/>
        <v>-1.6034112297914627E-2</v>
      </c>
    </row>
    <row r="6157" spans="13:15" x14ac:dyDescent="0.25">
      <c r="M6157" s="20">
        <v>6156</v>
      </c>
      <c r="N6157" s="16">
        <v>263.51198680058917</v>
      </c>
      <c r="O6157" s="41">
        <f t="shared" si="106"/>
        <v>0.70677938973320642</v>
      </c>
    </row>
    <row r="6158" spans="13:15" x14ac:dyDescent="0.25">
      <c r="M6158" s="20">
        <v>6157</v>
      </c>
      <c r="N6158" s="16">
        <v>159.36939881692629</v>
      </c>
      <c r="O6158" s="41">
        <f t="shared" si="106"/>
        <v>3.2243005555348425E-2</v>
      </c>
    </row>
    <row r="6159" spans="13:15" x14ac:dyDescent="0.25">
      <c r="M6159" s="20">
        <v>6158</v>
      </c>
      <c r="N6159" s="16">
        <v>280.00199957740722</v>
      </c>
      <c r="O6159" s="41">
        <f t="shared" si="106"/>
        <v>0.81358596914398928</v>
      </c>
    </row>
    <row r="6160" spans="13:15" x14ac:dyDescent="0.25">
      <c r="M6160" s="20">
        <v>6159</v>
      </c>
      <c r="N6160" s="16">
        <v>196.89403148729104</v>
      </c>
      <c r="O6160" s="41">
        <f t="shared" si="106"/>
        <v>0.27529179596029674</v>
      </c>
    </row>
    <row r="6161" spans="13:15" x14ac:dyDescent="0.25">
      <c r="M6161" s="20">
        <v>6160</v>
      </c>
      <c r="N6161" s="16">
        <v>166.18185559749105</v>
      </c>
      <c r="O6161" s="41">
        <f t="shared" si="106"/>
        <v>7.6367604848492032E-2</v>
      </c>
    </row>
    <row r="6162" spans="13:15" x14ac:dyDescent="0.25">
      <c r="M6162" s="20">
        <v>6161</v>
      </c>
      <c r="N6162" s="16">
        <v>125.32937935278069</v>
      </c>
      <c r="O6162" s="41">
        <f t="shared" si="106"/>
        <v>-0.18823578310593081</v>
      </c>
    </row>
    <row r="6163" spans="13:15" x14ac:dyDescent="0.25">
      <c r="M6163" s="20">
        <v>6162</v>
      </c>
      <c r="N6163" s="16">
        <v>174.4360621158695</v>
      </c>
      <c r="O6163" s="41">
        <f t="shared" si="106"/>
        <v>0.1298304842234288</v>
      </c>
    </row>
    <row r="6164" spans="13:15" x14ac:dyDescent="0.25">
      <c r="M6164" s="20">
        <v>6163</v>
      </c>
      <c r="N6164" s="16">
        <v>281.31851484450459</v>
      </c>
      <c r="O6164" s="41">
        <f t="shared" si="106"/>
        <v>0.82211309973653912</v>
      </c>
    </row>
    <row r="6165" spans="13:15" x14ac:dyDescent="0.25">
      <c r="M6165" s="20">
        <v>6164</v>
      </c>
      <c r="N6165" s="16">
        <v>288.33561526708428</v>
      </c>
      <c r="O6165" s="41">
        <f t="shared" si="106"/>
        <v>0.86756318541332633</v>
      </c>
    </row>
    <row r="6166" spans="13:15" x14ac:dyDescent="0.25">
      <c r="M6166" s="20">
        <v>6165</v>
      </c>
      <c r="N6166" s="16">
        <v>152.23825775712302</v>
      </c>
      <c r="O6166" s="41">
        <f t="shared" si="106"/>
        <v>-1.3945726630724686E-2</v>
      </c>
    </row>
    <row r="6167" spans="13:15" x14ac:dyDescent="0.25">
      <c r="M6167" s="20">
        <v>6166</v>
      </c>
      <c r="N6167" s="16">
        <v>191.23476636783246</v>
      </c>
      <c r="O6167" s="41">
        <f t="shared" si="106"/>
        <v>0.23863647267044041</v>
      </c>
    </row>
    <row r="6168" spans="13:15" x14ac:dyDescent="0.25">
      <c r="M6168" s="20">
        <v>6167</v>
      </c>
      <c r="N6168" s="16">
        <v>168.04597038788131</v>
      </c>
      <c r="O6168" s="41">
        <f t="shared" si="106"/>
        <v>8.8441563012461977E-2</v>
      </c>
    </row>
    <row r="6169" spans="13:15" x14ac:dyDescent="0.25">
      <c r="M6169" s="20">
        <v>6168</v>
      </c>
      <c r="N6169" s="16">
        <v>184.93772279156772</v>
      </c>
      <c r="O6169" s="41">
        <f t="shared" si="106"/>
        <v>0.19785022866419033</v>
      </c>
    </row>
    <row r="6170" spans="13:15" x14ac:dyDescent="0.25">
      <c r="M6170" s="20">
        <v>6169</v>
      </c>
      <c r="N6170" s="16">
        <v>118.78356922826877</v>
      </c>
      <c r="O6170" s="41">
        <f t="shared" si="106"/>
        <v>-0.2306332996108571</v>
      </c>
    </row>
    <row r="6171" spans="13:15" x14ac:dyDescent="0.25">
      <c r="M6171" s="20">
        <v>6170</v>
      </c>
      <c r="N6171" s="16">
        <v>152.43151922215122</v>
      </c>
      <c r="O6171" s="41">
        <f t="shared" si="106"/>
        <v>-1.2693963136605535E-2</v>
      </c>
    </row>
    <row r="6172" spans="13:15" x14ac:dyDescent="0.25">
      <c r="M6172" s="20">
        <v>6171</v>
      </c>
      <c r="N6172" s="16">
        <v>220.03526370391725</v>
      </c>
      <c r="O6172" s="41">
        <f t="shared" si="106"/>
        <v>0.42517863291188007</v>
      </c>
    </row>
    <row r="6173" spans="13:15" x14ac:dyDescent="0.25">
      <c r="M6173" s="20">
        <v>6172</v>
      </c>
      <c r="N6173" s="16">
        <v>218.5800849306992</v>
      </c>
      <c r="O6173" s="41">
        <f t="shared" si="106"/>
        <v>0.4157533723434288</v>
      </c>
    </row>
    <row r="6174" spans="13:15" x14ac:dyDescent="0.25">
      <c r="M6174" s="20">
        <v>6173</v>
      </c>
      <c r="N6174" s="16">
        <v>235.80236673360241</v>
      </c>
      <c r="O6174" s="41">
        <f t="shared" si="106"/>
        <v>0.52730289228089045</v>
      </c>
    </row>
    <row r="6175" spans="13:15" x14ac:dyDescent="0.25">
      <c r="M6175" s="20">
        <v>6174</v>
      </c>
      <c r="N6175" s="16">
        <v>166.31059111065329</v>
      </c>
      <c r="O6175" s="41">
        <f t="shared" si="106"/>
        <v>7.7201430752428246E-2</v>
      </c>
    </row>
    <row r="6176" spans="13:15" x14ac:dyDescent="0.25">
      <c r="M6176" s="20">
        <v>6175</v>
      </c>
      <c r="N6176" s="16">
        <v>141.67713090896083</v>
      </c>
      <c r="O6176" s="41">
        <f t="shared" si="106"/>
        <v>-8.2350636235242747E-2</v>
      </c>
    </row>
    <row r="6177" spans="13:15" x14ac:dyDescent="0.25">
      <c r="M6177" s="20">
        <v>6176</v>
      </c>
      <c r="N6177" s="16">
        <v>163.67854821983792</v>
      </c>
      <c r="O6177" s="41">
        <f t="shared" si="106"/>
        <v>6.0153566579414397E-2</v>
      </c>
    </row>
    <row r="6178" spans="13:15" x14ac:dyDescent="0.25">
      <c r="M6178" s="20">
        <v>6177</v>
      </c>
      <c r="N6178" s="16">
        <v>154.58437255394705</v>
      </c>
      <c r="O6178" s="41">
        <f t="shared" si="106"/>
        <v>1.2501679841094848E-3</v>
      </c>
    </row>
    <row r="6179" spans="13:15" x14ac:dyDescent="0.25">
      <c r="M6179" s="20">
        <v>6178</v>
      </c>
      <c r="N6179" s="16">
        <v>251.776083922987</v>
      </c>
      <c r="O6179" s="41">
        <f t="shared" si="106"/>
        <v>0.63076540116820046</v>
      </c>
    </row>
    <row r="6180" spans="13:15" x14ac:dyDescent="0.25">
      <c r="M6180" s="20">
        <v>6179</v>
      </c>
      <c r="N6180" s="16">
        <v>362.34196408932678</v>
      </c>
      <c r="O6180" s="41">
        <f t="shared" si="106"/>
        <v>1.3469057474456028</v>
      </c>
    </row>
    <row r="6181" spans="13:15" x14ac:dyDescent="0.25">
      <c r="M6181" s="20">
        <v>6180</v>
      </c>
      <c r="N6181" s="16">
        <v>119.30840738952276</v>
      </c>
      <c r="O6181" s="41">
        <f t="shared" si="106"/>
        <v>-0.22723389843958652</v>
      </c>
    </row>
    <row r="6182" spans="13:15" x14ac:dyDescent="0.25">
      <c r="M6182" s="20">
        <v>6181</v>
      </c>
      <c r="N6182" s="16">
        <v>210.57417382690281</v>
      </c>
      <c r="O6182" s="41">
        <f t="shared" si="106"/>
        <v>0.36389871391251538</v>
      </c>
    </row>
    <row r="6183" spans="13:15" x14ac:dyDescent="0.25">
      <c r="M6183" s="20">
        <v>6182</v>
      </c>
      <c r="N6183" s="16">
        <v>212.65922816360884</v>
      </c>
      <c r="O6183" s="41">
        <f t="shared" si="106"/>
        <v>0.37740370778991639</v>
      </c>
    </row>
    <row r="6184" spans="13:15" x14ac:dyDescent="0.25">
      <c r="M6184" s="20">
        <v>6183</v>
      </c>
      <c r="N6184" s="16">
        <v>144.73749016613922</v>
      </c>
      <c r="O6184" s="41">
        <f t="shared" si="106"/>
        <v>-6.252854704396793E-2</v>
      </c>
    </row>
    <row r="6185" spans="13:15" x14ac:dyDescent="0.25">
      <c r="M6185" s="20">
        <v>6184</v>
      </c>
      <c r="N6185" s="16">
        <v>238.57489764316276</v>
      </c>
      <c r="O6185" s="41">
        <f t="shared" si="106"/>
        <v>0.54526070388289871</v>
      </c>
    </row>
    <row r="6186" spans="13:15" x14ac:dyDescent="0.25">
      <c r="M6186" s="20">
        <v>6185</v>
      </c>
      <c r="N6186" s="16">
        <v>86.688706447478978</v>
      </c>
      <c r="O6186" s="41">
        <f t="shared" si="106"/>
        <v>-0.43851321799962062</v>
      </c>
    </row>
    <row r="6187" spans="13:15" x14ac:dyDescent="0.25">
      <c r="M6187" s="20">
        <v>6186</v>
      </c>
      <c r="N6187" s="16">
        <v>208.28372457876191</v>
      </c>
      <c r="O6187" s="41">
        <f t="shared" si="106"/>
        <v>0.34906336764451007</v>
      </c>
    </row>
    <row r="6188" spans="13:15" x14ac:dyDescent="0.25">
      <c r="M6188" s="20">
        <v>6187</v>
      </c>
      <c r="N6188" s="16">
        <v>96.573078037706296</v>
      </c>
      <c r="O6188" s="41">
        <f t="shared" si="106"/>
        <v>-0.37449168366452035</v>
      </c>
    </row>
    <row r="6189" spans="13:15" x14ac:dyDescent="0.25">
      <c r="M6189" s="20">
        <v>6188</v>
      </c>
      <c r="N6189" s="16">
        <v>105.8009388544844</v>
      </c>
      <c r="O6189" s="41">
        <f t="shared" si="106"/>
        <v>-0.31472240013161545</v>
      </c>
    </row>
    <row r="6190" spans="13:15" x14ac:dyDescent="0.25">
      <c r="M6190" s="20">
        <v>6189</v>
      </c>
      <c r="N6190" s="16">
        <v>106.04222086697415</v>
      </c>
      <c r="O6190" s="41">
        <f t="shared" si="106"/>
        <v>-0.31315960531901177</v>
      </c>
    </row>
    <row r="6191" spans="13:15" x14ac:dyDescent="0.25">
      <c r="M6191" s="20">
        <v>6190</v>
      </c>
      <c r="N6191" s="16">
        <v>270.09849700696532</v>
      </c>
      <c r="O6191" s="41">
        <f t="shared" si="106"/>
        <v>0.74944052256059956</v>
      </c>
    </row>
    <row r="6192" spans="13:15" x14ac:dyDescent="0.25">
      <c r="M6192" s="20">
        <v>6191</v>
      </c>
      <c r="N6192" s="16">
        <v>112.86901197475071</v>
      </c>
      <c r="O6192" s="41">
        <f t="shared" si="106"/>
        <v>-0.26894216192208431</v>
      </c>
    </row>
    <row r="6193" spans="13:15" x14ac:dyDescent="0.25">
      <c r="M6193" s="20">
        <v>6192</v>
      </c>
      <c r="N6193" s="16">
        <v>329.23868153213317</v>
      </c>
      <c r="O6193" s="41">
        <f t="shared" si="106"/>
        <v>1.1324942472815183</v>
      </c>
    </row>
    <row r="6194" spans="13:15" x14ac:dyDescent="0.25">
      <c r="M6194" s="20">
        <v>6193</v>
      </c>
      <c r="N6194" s="16">
        <v>127.01868378987172</v>
      </c>
      <c r="O6194" s="41">
        <f t="shared" si="106"/>
        <v>-0.17729407972758049</v>
      </c>
    </row>
    <row r="6195" spans="13:15" x14ac:dyDescent="0.25">
      <c r="M6195" s="20">
        <v>6194</v>
      </c>
      <c r="N6195" s="16">
        <v>123.82965114662382</v>
      </c>
      <c r="O6195" s="41">
        <f t="shared" si="106"/>
        <v>-0.19794959242272347</v>
      </c>
    </row>
    <row r="6196" spans="13:15" x14ac:dyDescent="0.25">
      <c r="M6196" s="20">
        <v>6195</v>
      </c>
      <c r="N6196" s="16">
        <v>73.680490897606958</v>
      </c>
      <c r="O6196" s="41">
        <f t="shared" si="106"/>
        <v>-0.52276803489540724</v>
      </c>
    </row>
    <row r="6197" spans="13:15" x14ac:dyDescent="0.25">
      <c r="M6197" s="20">
        <v>6196</v>
      </c>
      <c r="N6197" s="16">
        <v>145.37475993471708</v>
      </c>
      <c r="O6197" s="41">
        <f t="shared" si="106"/>
        <v>-5.8400921124879046E-2</v>
      </c>
    </row>
    <row r="6198" spans="13:15" x14ac:dyDescent="0.25">
      <c r="M6198" s="20">
        <v>6197</v>
      </c>
      <c r="N6198" s="16">
        <v>171.61096227767601</v>
      </c>
      <c r="O6198" s="41">
        <f t="shared" si="106"/>
        <v>0.11153218122662367</v>
      </c>
    </row>
    <row r="6199" spans="13:15" x14ac:dyDescent="0.25">
      <c r="M6199" s="20">
        <v>6198</v>
      </c>
      <c r="N6199" s="16">
        <v>226.95510912566436</v>
      </c>
      <c r="O6199" s="41">
        <f t="shared" si="106"/>
        <v>0.46999879342668538</v>
      </c>
    </row>
    <row r="6200" spans="13:15" x14ac:dyDescent="0.25">
      <c r="M6200" s="20">
        <v>6199</v>
      </c>
      <c r="N6200" s="16">
        <v>169.224935078035</v>
      </c>
      <c r="O6200" s="41">
        <f t="shared" si="106"/>
        <v>9.607777212313251E-2</v>
      </c>
    </row>
    <row r="6201" spans="13:15" x14ac:dyDescent="0.25">
      <c r="M6201" s="20">
        <v>6200</v>
      </c>
      <c r="N6201" s="16">
        <v>187.01858234391062</v>
      </c>
      <c r="O6201" s="41">
        <f t="shared" si="106"/>
        <v>0.21132805272824706</v>
      </c>
    </row>
    <row r="6202" spans="13:15" x14ac:dyDescent="0.25">
      <c r="M6202" s="20">
        <v>6201</v>
      </c>
      <c r="N6202" s="16">
        <v>213.72211038374846</v>
      </c>
      <c r="O6202" s="41">
        <f t="shared" si="106"/>
        <v>0.38428804534538763</v>
      </c>
    </row>
    <row r="6203" spans="13:15" x14ac:dyDescent="0.25">
      <c r="M6203" s="20">
        <v>6202</v>
      </c>
      <c r="N6203" s="16">
        <v>196.59529618519684</v>
      </c>
      <c r="O6203" s="41">
        <f t="shared" si="106"/>
        <v>0.27335687351980087</v>
      </c>
    </row>
    <row r="6204" spans="13:15" x14ac:dyDescent="0.25">
      <c r="M6204" s="20">
        <v>6203</v>
      </c>
      <c r="N6204" s="16">
        <v>193.32895017722018</v>
      </c>
      <c r="O6204" s="41">
        <f t="shared" si="106"/>
        <v>0.25220059856684895</v>
      </c>
    </row>
    <row r="6205" spans="13:15" x14ac:dyDescent="0.25">
      <c r="M6205" s="20">
        <v>6204</v>
      </c>
      <c r="N6205" s="16">
        <v>293.06224442210566</v>
      </c>
      <c r="O6205" s="41">
        <f t="shared" si="106"/>
        <v>0.89817778220131794</v>
      </c>
    </row>
    <row r="6206" spans="13:15" x14ac:dyDescent="0.25">
      <c r="M6206" s="20">
        <v>6205</v>
      </c>
      <c r="N6206" s="16">
        <v>238.43692734283869</v>
      </c>
      <c r="O6206" s="41">
        <f t="shared" si="106"/>
        <v>0.54436706383317057</v>
      </c>
    </row>
    <row r="6207" spans="13:15" x14ac:dyDescent="0.25">
      <c r="M6207" s="20">
        <v>6206</v>
      </c>
      <c r="N6207" s="16">
        <v>85.106525150738392</v>
      </c>
      <c r="O6207" s="41">
        <f t="shared" si="106"/>
        <v>-0.44876107981754143</v>
      </c>
    </row>
    <row r="6208" spans="13:15" x14ac:dyDescent="0.25">
      <c r="M6208" s="20">
        <v>6207</v>
      </c>
      <c r="N6208" s="16">
        <v>251.14948008498274</v>
      </c>
      <c r="O6208" s="41">
        <f t="shared" si="106"/>
        <v>0.62670685897731815</v>
      </c>
    </row>
    <row r="6209" spans="13:15" x14ac:dyDescent="0.25">
      <c r="M6209" s="20">
        <v>6208</v>
      </c>
      <c r="N6209" s="16">
        <v>180.03321086864889</v>
      </c>
      <c r="O6209" s="41">
        <f t="shared" si="106"/>
        <v>0.16608347691838365</v>
      </c>
    </row>
    <row r="6210" spans="13:15" x14ac:dyDescent="0.25">
      <c r="M6210" s="20">
        <v>6209</v>
      </c>
      <c r="N6210" s="16">
        <v>169.53843038060359</v>
      </c>
      <c r="O6210" s="41">
        <f t="shared" si="106"/>
        <v>9.8108295772924237E-2</v>
      </c>
    </row>
    <row r="6211" spans="13:15" x14ac:dyDescent="0.25">
      <c r="M6211" s="20">
        <v>6210</v>
      </c>
      <c r="N6211" s="16">
        <v>123.41323540170141</v>
      </c>
      <c r="O6211" s="41">
        <f t="shared" ref="O6211:O6274" si="107">N6211/$B$2-1</f>
        <v>-0.20064673656262855</v>
      </c>
    </row>
    <row r="6212" spans="13:15" x14ac:dyDescent="0.25">
      <c r="M6212" s="20">
        <v>6211</v>
      </c>
      <c r="N6212" s="16">
        <v>142.72647723540598</v>
      </c>
      <c r="O6212" s="41">
        <f t="shared" si="107"/>
        <v>-7.5553971292542599E-2</v>
      </c>
    </row>
    <row r="6213" spans="13:15" x14ac:dyDescent="0.25">
      <c r="M6213" s="20">
        <v>6212</v>
      </c>
      <c r="N6213" s="16">
        <v>157.76031186952932</v>
      </c>
      <c r="O6213" s="41">
        <f t="shared" si="107"/>
        <v>2.1820874587225925E-2</v>
      </c>
    </row>
    <row r="6214" spans="13:15" x14ac:dyDescent="0.25">
      <c r="M6214" s="20">
        <v>6213</v>
      </c>
      <c r="N6214" s="16">
        <v>104.60739232747068</v>
      </c>
      <c r="O6214" s="41">
        <f t="shared" si="107"/>
        <v>-0.3224530564775685</v>
      </c>
    </row>
    <row r="6215" spans="13:15" x14ac:dyDescent="0.25">
      <c r="M6215" s="20">
        <v>6214</v>
      </c>
      <c r="N6215" s="16">
        <v>183.77232824216233</v>
      </c>
      <c r="O6215" s="41">
        <f t="shared" si="107"/>
        <v>0.19030191398605112</v>
      </c>
    </row>
    <row r="6216" spans="13:15" x14ac:dyDescent="0.25">
      <c r="M6216" s="20">
        <v>6215</v>
      </c>
      <c r="N6216" s="16">
        <v>263.43651385889774</v>
      </c>
      <c r="O6216" s="41">
        <f t="shared" si="107"/>
        <v>0.70629054798097557</v>
      </c>
    </row>
    <row r="6217" spans="13:15" x14ac:dyDescent="0.25">
      <c r="M6217" s="20">
        <v>6216</v>
      </c>
      <c r="N6217" s="16">
        <v>140.24243891627808</v>
      </c>
      <c r="O6217" s="41">
        <f t="shared" si="107"/>
        <v>-9.1643202973693327E-2</v>
      </c>
    </row>
    <row r="6218" spans="13:15" x14ac:dyDescent="0.25">
      <c r="M6218" s="20">
        <v>6217</v>
      </c>
      <c r="N6218" s="16">
        <v>233.86197965221922</v>
      </c>
      <c r="O6218" s="41">
        <f t="shared" si="107"/>
        <v>0.51473491494210011</v>
      </c>
    </row>
    <row r="6219" spans="13:15" x14ac:dyDescent="0.25">
      <c r="M6219" s="20">
        <v>6218</v>
      </c>
      <c r="N6219" s="16">
        <v>115.46610633418135</v>
      </c>
      <c r="O6219" s="41">
        <f t="shared" si="107"/>
        <v>-0.25212066101167985</v>
      </c>
    </row>
    <row r="6220" spans="13:15" x14ac:dyDescent="0.25">
      <c r="M6220" s="20">
        <v>6219</v>
      </c>
      <c r="N6220" s="16">
        <v>153.34874702923071</v>
      </c>
      <c r="O6220" s="41">
        <f t="shared" si="107"/>
        <v>-6.7530359863042788E-3</v>
      </c>
    </row>
    <row r="6221" spans="13:15" x14ac:dyDescent="0.25">
      <c r="M6221" s="20">
        <v>6220</v>
      </c>
      <c r="N6221" s="16">
        <v>93.519168564438942</v>
      </c>
      <c r="O6221" s="41">
        <f t="shared" si="107"/>
        <v>-0.3942719973055393</v>
      </c>
    </row>
    <row r="6222" spans="13:15" x14ac:dyDescent="0.25">
      <c r="M6222" s="20">
        <v>6221</v>
      </c>
      <c r="N6222" s="16">
        <v>145.67725343987073</v>
      </c>
      <c r="O6222" s="41">
        <f t="shared" si="107"/>
        <v>-5.6441656628440362E-2</v>
      </c>
    </row>
    <row r="6223" spans="13:15" x14ac:dyDescent="0.25">
      <c r="M6223" s="20">
        <v>6222</v>
      </c>
      <c r="N6223" s="16">
        <v>125.75030853601206</v>
      </c>
      <c r="O6223" s="41">
        <f t="shared" si="107"/>
        <v>-0.18550940521625936</v>
      </c>
    </row>
    <row r="6224" spans="13:15" x14ac:dyDescent="0.25">
      <c r="M6224" s="20">
        <v>6223</v>
      </c>
      <c r="N6224" s="16">
        <v>145.57305791240015</v>
      </c>
      <c r="O6224" s="41">
        <f t="shared" si="107"/>
        <v>-5.7116535904136234E-2</v>
      </c>
    </row>
    <row r="6225" spans="13:15" x14ac:dyDescent="0.25">
      <c r="M6225" s="20">
        <v>6224</v>
      </c>
      <c r="N6225" s="16">
        <v>240.63422293516697</v>
      </c>
      <c r="O6225" s="41">
        <f t="shared" si="107"/>
        <v>0.55859904954156847</v>
      </c>
    </row>
    <row r="6226" spans="13:15" x14ac:dyDescent="0.25">
      <c r="M6226" s="20">
        <v>6225</v>
      </c>
      <c r="N6226" s="16">
        <v>451.68128843029831</v>
      </c>
      <c r="O6226" s="41">
        <f t="shared" si="107"/>
        <v>1.9255607047749272</v>
      </c>
    </row>
    <row r="6227" spans="13:15" x14ac:dyDescent="0.25">
      <c r="M6227" s="20">
        <v>6226</v>
      </c>
      <c r="N6227" s="16">
        <v>114.77134116833957</v>
      </c>
      <c r="O6227" s="41">
        <f t="shared" si="107"/>
        <v>-0.25662068729192899</v>
      </c>
    </row>
    <row r="6228" spans="13:15" x14ac:dyDescent="0.25">
      <c r="M6228" s="20">
        <v>6227</v>
      </c>
      <c r="N6228" s="16">
        <v>342.77564368837562</v>
      </c>
      <c r="O6228" s="41">
        <f t="shared" si="107"/>
        <v>1.2201737805293065</v>
      </c>
    </row>
    <row r="6229" spans="13:15" x14ac:dyDescent="0.25">
      <c r="M6229" s="20">
        <v>6228</v>
      </c>
      <c r="N6229" s="16">
        <v>198.80743494795774</v>
      </c>
      <c r="O6229" s="41">
        <f t="shared" si="107"/>
        <v>0.28768499913318091</v>
      </c>
    </row>
    <row r="6230" spans="13:15" x14ac:dyDescent="0.25">
      <c r="M6230" s="20">
        <v>6229</v>
      </c>
      <c r="N6230" s="16">
        <v>163.55784019019006</v>
      </c>
      <c r="O6230" s="41">
        <f t="shared" si="107"/>
        <v>5.9371735059415398E-2</v>
      </c>
    </row>
    <row r="6231" spans="13:15" x14ac:dyDescent="0.25">
      <c r="M6231" s="20">
        <v>6230</v>
      </c>
      <c r="N6231" s="16">
        <v>106.49574173293225</v>
      </c>
      <c r="O6231" s="41">
        <f t="shared" si="107"/>
        <v>-0.31022212958506346</v>
      </c>
    </row>
    <row r="6232" spans="13:15" x14ac:dyDescent="0.25">
      <c r="M6232" s="20">
        <v>6231</v>
      </c>
      <c r="N6232" s="16">
        <v>291.42375584653513</v>
      </c>
      <c r="O6232" s="41">
        <f t="shared" si="107"/>
        <v>0.88756521552057199</v>
      </c>
    </row>
    <row r="6233" spans="13:15" x14ac:dyDescent="0.25">
      <c r="M6233" s="20">
        <v>6232</v>
      </c>
      <c r="N6233" s="16">
        <v>102.33187567594267</v>
      </c>
      <c r="O6233" s="41">
        <f t="shared" si="107"/>
        <v>-0.3371916836230644</v>
      </c>
    </row>
    <row r="6234" spans="13:15" x14ac:dyDescent="0.25">
      <c r="M6234" s="20">
        <v>6233</v>
      </c>
      <c r="N6234" s="16">
        <v>217.52023693302473</v>
      </c>
      <c r="O6234" s="41">
        <f t="shared" si="107"/>
        <v>0.40888868758793162</v>
      </c>
    </row>
    <row r="6235" spans="13:15" x14ac:dyDescent="0.25">
      <c r="M6235" s="20">
        <v>6234</v>
      </c>
      <c r="N6235" s="16">
        <v>209.30528418116563</v>
      </c>
      <c r="O6235" s="41">
        <f t="shared" si="107"/>
        <v>0.35568005668373082</v>
      </c>
    </row>
    <row r="6236" spans="13:15" x14ac:dyDescent="0.25">
      <c r="M6236" s="20">
        <v>6235</v>
      </c>
      <c r="N6236" s="16">
        <v>141.9483759297284</v>
      </c>
      <c r="O6236" s="41">
        <f t="shared" si="107"/>
        <v>-8.0593769624980438E-2</v>
      </c>
    </row>
    <row r="6237" spans="13:15" x14ac:dyDescent="0.25">
      <c r="M6237" s="20">
        <v>6236</v>
      </c>
      <c r="N6237" s="16">
        <v>203.0908159591288</v>
      </c>
      <c r="O6237" s="41">
        <f t="shared" si="107"/>
        <v>0.31542865708591661</v>
      </c>
    </row>
    <row r="6238" spans="13:15" x14ac:dyDescent="0.25">
      <c r="M6238" s="20">
        <v>6237</v>
      </c>
      <c r="N6238" s="16">
        <v>189.27611452567348</v>
      </c>
      <c r="O6238" s="41">
        <f t="shared" si="107"/>
        <v>0.22595019362693813</v>
      </c>
    </row>
    <row r="6239" spans="13:15" x14ac:dyDescent="0.25">
      <c r="M6239" s="20">
        <v>6238</v>
      </c>
      <c r="N6239" s="16">
        <v>255.94784809283954</v>
      </c>
      <c r="O6239" s="41">
        <f t="shared" si="107"/>
        <v>0.65778611165041467</v>
      </c>
    </row>
    <row r="6240" spans="13:15" x14ac:dyDescent="0.25">
      <c r="M6240" s="20">
        <v>6239</v>
      </c>
      <c r="N6240" s="16">
        <v>146.94750218939794</v>
      </c>
      <c r="O6240" s="41">
        <f t="shared" si="107"/>
        <v>-4.8214196421220046E-2</v>
      </c>
    </row>
    <row r="6241" spans="13:15" x14ac:dyDescent="0.25">
      <c r="M6241" s="20">
        <v>6240</v>
      </c>
      <c r="N6241" s="16">
        <v>160.37627279925968</v>
      </c>
      <c r="O6241" s="41">
        <f t="shared" si="107"/>
        <v>3.8764575150608271E-2</v>
      </c>
    </row>
    <row r="6242" spans="13:15" x14ac:dyDescent="0.25">
      <c r="M6242" s="20">
        <v>6241</v>
      </c>
      <c r="N6242" s="16">
        <v>150.17676581579565</v>
      </c>
      <c r="O6242" s="41">
        <f t="shared" si="107"/>
        <v>-2.7298105777792792E-2</v>
      </c>
    </row>
    <row r="6243" spans="13:15" x14ac:dyDescent="0.25">
      <c r="M6243" s="20">
        <v>6242</v>
      </c>
      <c r="N6243" s="16">
        <v>176.04112335085131</v>
      </c>
      <c r="O6243" s="41">
        <f t="shared" si="107"/>
        <v>0.14022654046507443</v>
      </c>
    </row>
    <row r="6244" spans="13:15" x14ac:dyDescent="0.25">
      <c r="M6244" s="20">
        <v>6243</v>
      </c>
      <c r="N6244" s="16">
        <v>191.46045435845767</v>
      </c>
      <c r="O6244" s="41">
        <f t="shared" si="107"/>
        <v>0.24009826427842862</v>
      </c>
    </row>
    <row r="6245" spans="13:15" x14ac:dyDescent="0.25">
      <c r="M6245" s="20">
        <v>6244</v>
      </c>
      <c r="N6245" s="16">
        <v>192.64387200016947</v>
      </c>
      <c r="O6245" s="41">
        <f t="shared" si="107"/>
        <v>0.24776331536336782</v>
      </c>
    </row>
    <row r="6246" spans="13:15" x14ac:dyDescent="0.25">
      <c r="M6246" s="20">
        <v>6245</v>
      </c>
      <c r="N6246" s="16">
        <v>353.75210178014203</v>
      </c>
      <c r="O6246" s="41">
        <f t="shared" si="107"/>
        <v>1.2912688099082708</v>
      </c>
    </row>
    <row r="6247" spans="13:15" x14ac:dyDescent="0.25">
      <c r="M6247" s="20">
        <v>6246</v>
      </c>
      <c r="N6247" s="16">
        <v>198.36356872505885</v>
      </c>
      <c r="O6247" s="41">
        <f t="shared" si="107"/>
        <v>0.28481005697119177</v>
      </c>
    </row>
    <row r="6248" spans="13:15" x14ac:dyDescent="0.25">
      <c r="M6248" s="20">
        <v>6247</v>
      </c>
      <c r="N6248" s="16">
        <v>304.47606769027004</v>
      </c>
      <c r="O6248" s="41">
        <f t="shared" si="107"/>
        <v>0.97210564616183781</v>
      </c>
    </row>
    <row r="6249" spans="13:15" x14ac:dyDescent="0.25">
      <c r="M6249" s="20">
        <v>6248</v>
      </c>
      <c r="N6249" s="16">
        <v>257.57568706526285</v>
      </c>
      <c r="O6249" s="41">
        <f t="shared" si="107"/>
        <v>0.66832970035645367</v>
      </c>
    </row>
    <row r="6250" spans="13:15" x14ac:dyDescent="0.25">
      <c r="M6250" s="20">
        <v>6249</v>
      </c>
      <c r="N6250" s="16">
        <v>184.40915669641942</v>
      </c>
      <c r="O6250" s="41">
        <f t="shared" si="107"/>
        <v>0.19442668149176678</v>
      </c>
    </row>
    <row r="6251" spans="13:15" x14ac:dyDescent="0.25">
      <c r="M6251" s="20">
        <v>6250</v>
      </c>
      <c r="N6251" s="16">
        <v>182.82842501284819</v>
      </c>
      <c r="O6251" s="41">
        <f t="shared" si="107"/>
        <v>0.18418820888573961</v>
      </c>
    </row>
    <row r="6252" spans="13:15" x14ac:dyDescent="0.25">
      <c r="M6252" s="20">
        <v>6251</v>
      </c>
      <c r="N6252" s="16">
        <v>108.54522403816567</v>
      </c>
      <c r="O6252" s="41">
        <f t="shared" si="107"/>
        <v>-0.29694753740932911</v>
      </c>
    </row>
    <row r="6253" spans="13:15" x14ac:dyDescent="0.25">
      <c r="M6253" s="20">
        <v>6252</v>
      </c>
      <c r="N6253" s="16">
        <v>144.34775245144027</v>
      </c>
      <c r="O6253" s="41">
        <f t="shared" si="107"/>
        <v>-6.5052896341798006E-2</v>
      </c>
    </row>
    <row r="6254" spans="13:15" x14ac:dyDescent="0.25">
      <c r="M6254" s="20">
        <v>6253</v>
      </c>
      <c r="N6254" s="16">
        <v>187.15872760985513</v>
      </c>
      <c r="O6254" s="41">
        <f t="shared" si="107"/>
        <v>0.21223578013141742</v>
      </c>
    </row>
    <row r="6255" spans="13:15" x14ac:dyDescent="0.25">
      <c r="M6255" s="20">
        <v>6254</v>
      </c>
      <c r="N6255" s="16">
        <v>224.15664150735554</v>
      </c>
      <c r="O6255" s="41">
        <f t="shared" si="107"/>
        <v>0.45187298855626112</v>
      </c>
    </row>
    <row r="6256" spans="13:15" x14ac:dyDescent="0.25">
      <c r="M6256" s="20">
        <v>6255</v>
      </c>
      <c r="N6256" s="16">
        <v>210.28073314237633</v>
      </c>
      <c r="O6256" s="41">
        <f t="shared" si="107"/>
        <v>0.3619980849561637</v>
      </c>
    </row>
    <row r="6257" spans="13:15" x14ac:dyDescent="0.25">
      <c r="M6257" s="20">
        <v>6256</v>
      </c>
      <c r="N6257" s="16">
        <v>182.23276118298264</v>
      </c>
      <c r="O6257" s="41">
        <f t="shared" si="107"/>
        <v>0.18033006656603767</v>
      </c>
    </row>
    <row r="6258" spans="13:15" x14ac:dyDescent="0.25">
      <c r="M6258" s="20">
        <v>6257</v>
      </c>
      <c r="N6258" s="16">
        <v>180.48137610673373</v>
      </c>
      <c r="O6258" s="41">
        <f t="shared" si="107"/>
        <v>0.16898626400160244</v>
      </c>
    </row>
    <row r="6259" spans="13:15" x14ac:dyDescent="0.25">
      <c r="M6259" s="20">
        <v>6258</v>
      </c>
      <c r="N6259" s="16">
        <v>192.79234693393849</v>
      </c>
      <c r="O6259" s="41">
        <f t="shared" si="107"/>
        <v>0.24872499441230134</v>
      </c>
    </row>
    <row r="6260" spans="13:15" x14ac:dyDescent="0.25">
      <c r="M6260" s="20">
        <v>6259</v>
      </c>
      <c r="N6260" s="16">
        <v>304.64358860929013</v>
      </c>
      <c r="O6260" s="41">
        <f t="shared" si="107"/>
        <v>0.97319068694273025</v>
      </c>
    </row>
    <row r="6261" spans="13:15" x14ac:dyDescent="0.25">
      <c r="M6261" s="20">
        <v>6260</v>
      </c>
      <c r="N6261" s="16">
        <v>167.87259492694835</v>
      </c>
      <c r="O6261" s="41">
        <f t="shared" si="107"/>
        <v>8.7318602091409847E-2</v>
      </c>
    </row>
    <row r="6262" spans="13:15" x14ac:dyDescent="0.25">
      <c r="M6262" s="20">
        <v>6261</v>
      </c>
      <c r="N6262" s="16">
        <v>237.59620723011966</v>
      </c>
      <c r="O6262" s="41">
        <f t="shared" si="107"/>
        <v>0.53892168057624534</v>
      </c>
    </row>
    <row r="6263" spans="13:15" x14ac:dyDescent="0.25">
      <c r="M6263" s="20">
        <v>6262</v>
      </c>
      <c r="N6263" s="16">
        <v>161.64261108840779</v>
      </c>
      <c r="O6263" s="41">
        <f t="shared" si="107"/>
        <v>4.6966707124147522E-2</v>
      </c>
    </row>
    <row r="6264" spans="13:15" x14ac:dyDescent="0.25">
      <c r="M6264" s="20">
        <v>6263</v>
      </c>
      <c r="N6264" s="16">
        <v>180.78207482887447</v>
      </c>
      <c r="O6264" s="41">
        <f t="shared" si="107"/>
        <v>0.17093390360502325</v>
      </c>
    </row>
    <row r="6265" spans="13:15" x14ac:dyDescent="0.25">
      <c r="M6265" s="20">
        <v>6264</v>
      </c>
      <c r="N6265" s="16">
        <v>167.0314642487842</v>
      </c>
      <c r="O6265" s="41">
        <f t="shared" si="107"/>
        <v>8.1870559583008706E-2</v>
      </c>
    </row>
    <row r="6266" spans="13:15" x14ac:dyDescent="0.25">
      <c r="M6266" s="20">
        <v>6265</v>
      </c>
      <c r="N6266" s="16">
        <v>91.708807288648003</v>
      </c>
      <c r="O6266" s="41">
        <f t="shared" si="107"/>
        <v>-0.40599779145633574</v>
      </c>
    </row>
    <row r="6267" spans="13:15" x14ac:dyDescent="0.25">
      <c r="M6267" s="20">
        <v>6266</v>
      </c>
      <c r="N6267" s="16">
        <v>137.90279776950968</v>
      </c>
      <c r="O6267" s="41">
        <f t="shared" si="107"/>
        <v>-0.10679716745614376</v>
      </c>
    </row>
    <row r="6268" spans="13:15" x14ac:dyDescent="0.25">
      <c r="M6268" s="20">
        <v>6267</v>
      </c>
      <c r="N6268" s="16">
        <v>254.25664957125818</v>
      </c>
      <c r="O6268" s="41">
        <f t="shared" si="107"/>
        <v>0.64683214019876045</v>
      </c>
    </row>
    <row r="6269" spans="13:15" x14ac:dyDescent="0.25">
      <c r="M6269" s="20">
        <v>6268</v>
      </c>
      <c r="N6269" s="16">
        <v>170.98418278150223</v>
      </c>
      <c r="O6269" s="41">
        <f t="shared" si="107"/>
        <v>0.10747250128961072</v>
      </c>
    </row>
    <row r="6270" spans="13:15" x14ac:dyDescent="0.25">
      <c r="M6270" s="20">
        <v>6269</v>
      </c>
      <c r="N6270" s="16">
        <v>206.24006895922861</v>
      </c>
      <c r="O6270" s="41">
        <f t="shared" si="107"/>
        <v>0.33582651518295026</v>
      </c>
    </row>
    <row r="6271" spans="13:15" x14ac:dyDescent="0.25">
      <c r="M6271" s="20">
        <v>6270</v>
      </c>
      <c r="N6271" s="16">
        <v>183.48303698245599</v>
      </c>
      <c r="O6271" s="41">
        <f t="shared" si="107"/>
        <v>0.18842816104717475</v>
      </c>
    </row>
    <row r="6272" spans="13:15" x14ac:dyDescent="0.25">
      <c r="M6272" s="20">
        <v>6271</v>
      </c>
      <c r="N6272" s="16">
        <v>266.73858666631139</v>
      </c>
      <c r="O6272" s="41">
        <f t="shared" si="107"/>
        <v>0.72767822707489471</v>
      </c>
    </row>
    <row r="6273" spans="13:15" x14ac:dyDescent="0.25">
      <c r="M6273" s="20">
        <v>6272</v>
      </c>
      <c r="N6273" s="16">
        <v>113.02852134988505</v>
      </c>
      <c r="O6273" s="41">
        <f t="shared" si="107"/>
        <v>-0.26790901228341324</v>
      </c>
    </row>
    <row r="6274" spans="13:15" x14ac:dyDescent="0.25">
      <c r="M6274" s="20">
        <v>6273</v>
      </c>
      <c r="N6274" s="16">
        <v>256.58410854464597</v>
      </c>
      <c r="O6274" s="41">
        <f t="shared" si="107"/>
        <v>0.66190720017784987</v>
      </c>
    </row>
    <row r="6275" spans="13:15" x14ac:dyDescent="0.25">
      <c r="M6275" s="20">
        <v>6274</v>
      </c>
      <c r="N6275" s="16">
        <v>150.7231549819945</v>
      </c>
      <c r="O6275" s="41">
        <f t="shared" ref="O6275:O6338" si="108">N6275/$B$2-1</f>
        <v>-2.3759117745542735E-2</v>
      </c>
    </row>
    <row r="6276" spans="13:15" x14ac:dyDescent="0.25">
      <c r="M6276" s="20">
        <v>6275</v>
      </c>
      <c r="N6276" s="16">
        <v>183.95907730518917</v>
      </c>
      <c r="O6276" s="41">
        <f t="shared" si="108"/>
        <v>0.19151149634963227</v>
      </c>
    </row>
    <row r="6277" spans="13:15" x14ac:dyDescent="0.25">
      <c r="M6277" s="20">
        <v>6276</v>
      </c>
      <c r="N6277" s="16">
        <v>147.59207144268288</v>
      </c>
      <c r="O6277" s="41">
        <f t="shared" si="108"/>
        <v>-4.4039291400314928E-2</v>
      </c>
    </row>
    <row r="6278" spans="13:15" x14ac:dyDescent="0.25">
      <c r="M6278" s="20">
        <v>6277</v>
      </c>
      <c r="N6278" s="16">
        <v>240.45638963189199</v>
      </c>
      <c r="O6278" s="41">
        <f t="shared" si="108"/>
        <v>0.55744721496841265</v>
      </c>
    </row>
    <row r="6279" spans="13:15" x14ac:dyDescent="0.25">
      <c r="M6279" s="20">
        <v>6278</v>
      </c>
      <c r="N6279" s="16">
        <v>217.4768566853399</v>
      </c>
      <c r="O6279" s="41">
        <f t="shared" si="108"/>
        <v>0.40860771170683807</v>
      </c>
    </row>
    <row r="6280" spans="13:15" x14ac:dyDescent="0.25">
      <c r="M6280" s="20">
        <v>6279</v>
      </c>
      <c r="N6280" s="16">
        <v>351.78121048036536</v>
      </c>
      <c r="O6280" s="41">
        <f t="shared" si="108"/>
        <v>1.278503255328741</v>
      </c>
    </row>
    <row r="6281" spans="13:15" x14ac:dyDescent="0.25">
      <c r="M6281" s="20">
        <v>6280</v>
      </c>
      <c r="N6281" s="16">
        <v>292.36685195420239</v>
      </c>
      <c r="O6281" s="41">
        <f t="shared" si="108"/>
        <v>0.89367369285645171</v>
      </c>
    </row>
    <row r="6282" spans="13:15" x14ac:dyDescent="0.25">
      <c r="M6282" s="20">
        <v>6281</v>
      </c>
      <c r="N6282" s="16">
        <v>151.25539100507211</v>
      </c>
      <c r="O6282" s="41">
        <f t="shared" si="108"/>
        <v>-2.0311800279298353E-2</v>
      </c>
    </row>
    <row r="6283" spans="13:15" x14ac:dyDescent="0.25">
      <c r="M6283" s="20">
        <v>6282</v>
      </c>
      <c r="N6283" s="16">
        <v>284.29391695543285</v>
      </c>
      <c r="O6283" s="41">
        <f t="shared" si="108"/>
        <v>0.84138491754171563</v>
      </c>
    </row>
    <row r="6284" spans="13:15" x14ac:dyDescent="0.25">
      <c r="M6284" s="20">
        <v>6283</v>
      </c>
      <c r="N6284" s="16">
        <v>207.38210015378482</v>
      </c>
      <c r="O6284" s="41">
        <f t="shared" si="108"/>
        <v>0.34322350432552007</v>
      </c>
    </row>
    <row r="6285" spans="13:15" x14ac:dyDescent="0.25">
      <c r="M6285" s="20">
        <v>6284</v>
      </c>
      <c r="N6285" s="16">
        <v>93.067256740818578</v>
      </c>
      <c r="O6285" s="41">
        <f t="shared" si="108"/>
        <v>-0.39719905119745835</v>
      </c>
    </row>
    <row r="6286" spans="13:15" x14ac:dyDescent="0.25">
      <c r="M6286" s="20">
        <v>6285</v>
      </c>
      <c r="N6286" s="16">
        <v>238.73215358513906</v>
      </c>
      <c r="O6286" s="41">
        <f t="shared" si="108"/>
        <v>0.54627925793023824</v>
      </c>
    </row>
    <row r="6287" spans="13:15" x14ac:dyDescent="0.25">
      <c r="M6287" s="20">
        <v>6286</v>
      </c>
      <c r="N6287" s="16">
        <v>251.5205461093521</v>
      </c>
      <c r="O6287" s="41">
        <f t="shared" si="108"/>
        <v>0.62911027086879745</v>
      </c>
    </row>
    <row r="6288" spans="13:15" x14ac:dyDescent="0.25">
      <c r="M6288" s="20">
        <v>6287</v>
      </c>
      <c r="N6288" s="16">
        <v>156.92312020686379</v>
      </c>
      <c r="O6288" s="41">
        <f t="shared" si="108"/>
        <v>1.6398345265342451E-2</v>
      </c>
    </row>
    <row r="6289" spans="13:15" x14ac:dyDescent="0.25">
      <c r="M6289" s="20">
        <v>6288</v>
      </c>
      <c r="N6289" s="16">
        <v>125.7771827304524</v>
      </c>
      <c r="O6289" s="41">
        <f t="shared" si="108"/>
        <v>-0.18533533980943151</v>
      </c>
    </row>
    <row r="6290" spans="13:15" x14ac:dyDescent="0.25">
      <c r="M6290" s="20">
        <v>6289</v>
      </c>
      <c r="N6290" s="16">
        <v>180.28214287542789</v>
      </c>
      <c r="O6290" s="41">
        <f t="shared" si="108"/>
        <v>0.16769582109966308</v>
      </c>
    </row>
    <row r="6291" spans="13:15" x14ac:dyDescent="0.25">
      <c r="M6291" s="20">
        <v>6290</v>
      </c>
      <c r="N6291" s="16">
        <v>254.84677726812549</v>
      </c>
      <c r="O6291" s="41">
        <f t="shared" si="108"/>
        <v>0.65065442472764623</v>
      </c>
    </row>
    <row r="6292" spans="13:15" x14ac:dyDescent="0.25">
      <c r="M6292" s="20">
        <v>6291</v>
      </c>
      <c r="N6292" s="16">
        <v>173.60144195668707</v>
      </c>
      <c r="O6292" s="41">
        <f t="shared" si="108"/>
        <v>0.12442461064915977</v>
      </c>
    </row>
    <row r="6293" spans="13:15" x14ac:dyDescent="0.25">
      <c r="M6293" s="20">
        <v>6292</v>
      </c>
      <c r="N6293" s="16">
        <v>232.89254245851006</v>
      </c>
      <c r="O6293" s="41">
        <f t="shared" si="108"/>
        <v>0.50845582516727461</v>
      </c>
    </row>
    <row r="6294" spans="13:15" x14ac:dyDescent="0.25">
      <c r="M6294" s="20">
        <v>6293</v>
      </c>
      <c r="N6294" s="16">
        <v>237.0492055657316</v>
      </c>
      <c r="O6294" s="41">
        <f t="shared" si="108"/>
        <v>0.53537872536474751</v>
      </c>
    </row>
    <row r="6295" spans="13:15" x14ac:dyDescent="0.25">
      <c r="M6295" s="20">
        <v>6294</v>
      </c>
      <c r="N6295" s="16">
        <v>226.29275418405382</v>
      </c>
      <c r="O6295" s="41">
        <f t="shared" si="108"/>
        <v>0.46570868967560131</v>
      </c>
    </row>
    <row r="6296" spans="13:15" x14ac:dyDescent="0.25">
      <c r="M6296" s="20">
        <v>6295</v>
      </c>
      <c r="N6296" s="16">
        <v>183.86439062648452</v>
      </c>
      <c r="O6296" s="41">
        <f t="shared" si="108"/>
        <v>0.19089820632947951</v>
      </c>
    </row>
    <row r="6297" spans="13:15" x14ac:dyDescent="0.25">
      <c r="M6297" s="20">
        <v>6296</v>
      </c>
      <c r="N6297" s="16">
        <v>591.87155056558822</v>
      </c>
      <c r="O6297" s="41">
        <f t="shared" si="108"/>
        <v>2.8335795503649654</v>
      </c>
    </row>
    <row r="6298" spans="13:15" x14ac:dyDescent="0.25">
      <c r="M6298" s="20">
        <v>6297</v>
      </c>
      <c r="N6298" s="16">
        <v>136.28166930639856</v>
      </c>
      <c r="O6298" s="41">
        <f t="shared" si="108"/>
        <v>-0.11729729188138205</v>
      </c>
    </row>
    <row r="6299" spans="13:15" x14ac:dyDescent="0.25">
      <c r="M6299" s="20">
        <v>6298</v>
      </c>
      <c r="N6299" s="16">
        <v>104.40122068294308</v>
      </c>
      <c r="O6299" s="41">
        <f t="shared" si="108"/>
        <v>-0.32378843980452654</v>
      </c>
    </row>
    <row r="6300" spans="13:15" x14ac:dyDescent="0.25">
      <c r="M6300" s="20">
        <v>6299</v>
      </c>
      <c r="N6300" s="16">
        <v>203.58923850728411</v>
      </c>
      <c r="O6300" s="41">
        <f t="shared" si="108"/>
        <v>0.31865696310302982</v>
      </c>
    </row>
    <row r="6301" spans="13:15" x14ac:dyDescent="0.25">
      <c r="M6301" s="20">
        <v>6300</v>
      </c>
      <c r="N6301" s="16">
        <v>147.41535441309409</v>
      </c>
      <c r="O6301" s="41">
        <f t="shared" si="108"/>
        <v>-4.5183895816907405E-2</v>
      </c>
    </row>
    <row r="6302" spans="13:15" x14ac:dyDescent="0.25">
      <c r="M6302" s="20">
        <v>6301</v>
      </c>
      <c r="N6302" s="16">
        <v>283.92444191315053</v>
      </c>
      <c r="O6302" s="41">
        <f t="shared" si="108"/>
        <v>0.83899181051518235</v>
      </c>
    </row>
    <row r="6303" spans="13:15" x14ac:dyDescent="0.25">
      <c r="M6303" s="20">
        <v>6302</v>
      </c>
      <c r="N6303" s="16">
        <v>147.03464986299426</v>
      </c>
      <c r="O6303" s="41">
        <f t="shared" si="108"/>
        <v>-4.7649736887658278E-2</v>
      </c>
    </row>
    <row r="6304" spans="13:15" x14ac:dyDescent="0.25">
      <c r="M6304" s="20">
        <v>6303</v>
      </c>
      <c r="N6304" s="16">
        <v>266.62346597456468</v>
      </c>
      <c r="O6304" s="41">
        <f t="shared" si="108"/>
        <v>0.72693258500224855</v>
      </c>
    </row>
    <row r="6305" spans="13:15" x14ac:dyDescent="0.25">
      <c r="M6305" s="20">
        <v>6304</v>
      </c>
      <c r="N6305" s="16">
        <v>157.0682238463946</v>
      </c>
      <c r="O6305" s="41">
        <f t="shared" si="108"/>
        <v>1.7338188284756528E-2</v>
      </c>
    </row>
    <row r="6306" spans="13:15" x14ac:dyDescent="0.25">
      <c r="M6306" s="20">
        <v>6305</v>
      </c>
      <c r="N6306" s="16">
        <v>134.33322637020083</v>
      </c>
      <c r="O6306" s="41">
        <f t="shared" si="108"/>
        <v>-0.12991744736633959</v>
      </c>
    </row>
    <row r="6307" spans="13:15" x14ac:dyDescent="0.25">
      <c r="M6307" s="20">
        <v>6306</v>
      </c>
      <c r="N6307" s="16">
        <v>159.24353350372502</v>
      </c>
      <c r="O6307" s="41">
        <f t="shared" si="108"/>
        <v>3.1427770070000971E-2</v>
      </c>
    </row>
    <row r="6308" spans="13:15" x14ac:dyDescent="0.25">
      <c r="M6308" s="20">
        <v>6307</v>
      </c>
      <c r="N6308" s="16">
        <v>185.07522522468864</v>
      </c>
      <c r="O6308" s="41">
        <f t="shared" si="108"/>
        <v>0.19874083831629163</v>
      </c>
    </row>
    <row r="6309" spans="13:15" x14ac:dyDescent="0.25">
      <c r="M6309" s="20">
        <v>6308</v>
      </c>
      <c r="N6309" s="16">
        <v>155.64863684430949</v>
      </c>
      <c r="O6309" s="41">
        <f t="shared" si="108"/>
        <v>8.1434572726695187E-3</v>
      </c>
    </row>
    <row r="6310" spans="13:15" x14ac:dyDescent="0.25">
      <c r="M6310" s="20">
        <v>6309</v>
      </c>
      <c r="N6310" s="16">
        <v>141.14839738461933</v>
      </c>
      <c r="O6310" s="41">
        <f t="shared" si="108"/>
        <v>-8.5775267854334758E-2</v>
      </c>
    </row>
    <row r="6311" spans="13:15" x14ac:dyDescent="0.25">
      <c r="M6311" s="20">
        <v>6310</v>
      </c>
      <c r="N6311" s="16">
        <v>132.20784711099725</v>
      </c>
      <c r="O6311" s="41">
        <f t="shared" si="108"/>
        <v>-0.14368362764154741</v>
      </c>
    </row>
    <row r="6312" spans="13:15" x14ac:dyDescent="0.25">
      <c r="M6312" s="20">
        <v>6311</v>
      </c>
      <c r="N6312" s="16">
        <v>181.26804572651744</v>
      </c>
      <c r="O6312" s="41">
        <f t="shared" si="108"/>
        <v>0.17408155970286465</v>
      </c>
    </row>
    <row r="6313" spans="13:15" x14ac:dyDescent="0.25">
      <c r="M6313" s="20">
        <v>6312</v>
      </c>
      <c r="N6313" s="16">
        <v>138.41240156229867</v>
      </c>
      <c r="O6313" s="41">
        <f t="shared" si="108"/>
        <v>-0.10349643999769864</v>
      </c>
    </row>
    <row r="6314" spans="13:15" x14ac:dyDescent="0.25">
      <c r="M6314" s="20">
        <v>6313</v>
      </c>
      <c r="N6314" s="16">
        <v>174.44093353990289</v>
      </c>
      <c r="O6314" s="41">
        <f t="shared" si="108"/>
        <v>0.12986203666337581</v>
      </c>
    </row>
    <row r="6315" spans="13:15" x14ac:dyDescent="0.25">
      <c r="M6315" s="20">
        <v>6314</v>
      </c>
      <c r="N6315" s="16">
        <v>281.74896835309613</v>
      </c>
      <c r="O6315" s="41">
        <f t="shared" si="108"/>
        <v>0.82490116712437445</v>
      </c>
    </row>
    <row r="6316" spans="13:15" x14ac:dyDescent="0.25">
      <c r="M6316" s="20">
        <v>6315</v>
      </c>
      <c r="N6316" s="16">
        <v>226.93821459247414</v>
      </c>
      <c r="O6316" s="41">
        <f t="shared" si="108"/>
        <v>0.4698893667497499</v>
      </c>
    </row>
    <row r="6317" spans="13:15" x14ac:dyDescent="0.25">
      <c r="M6317" s="20">
        <v>6316</v>
      </c>
      <c r="N6317" s="16">
        <v>263.20982245431026</v>
      </c>
      <c r="O6317" s="41">
        <f t="shared" si="108"/>
        <v>0.70482225721410274</v>
      </c>
    </row>
    <row r="6318" spans="13:15" x14ac:dyDescent="0.25">
      <c r="M6318" s="20">
        <v>6317</v>
      </c>
      <c r="N6318" s="16">
        <v>408.53730194518033</v>
      </c>
      <c r="O6318" s="41">
        <f t="shared" si="108"/>
        <v>1.6461150984562596</v>
      </c>
    </row>
    <row r="6319" spans="13:15" x14ac:dyDescent="0.25">
      <c r="M6319" s="20">
        <v>6318</v>
      </c>
      <c r="N6319" s="16">
        <v>78.502523417625724</v>
      </c>
      <c r="O6319" s="41">
        <f t="shared" si="108"/>
        <v>-0.49153550607682484</v>
      </c>
    </row>
    <row r="6320" spans="13:15" x14ac:dyDescent="0.25">
      <c r="M6320" s="20">
        <v>6319</v>
      </c>
      <c r="N6320" s="16">
        <v>205.59878232032958</v>
      </c>
      <c r="O6320" s="41">
        <f t="shared" si="108"/>
        <v>0.33167287180803839</v>
      </c>
    </row>
    <row r="6321" spans="13:15" x14ac:dyDescent="0.25">
      <c r="M6321" s="20">
        <v>6320</v>
      </c>
      <c r="N6321" s="16">
        <v>153.96916213348254</v>
      </c>
      <c r="O6321" s="41">
        <f t="shared" si="108"/>
        <v>-2.7345785116638099E-3</v>
      </c>
    </row>
    <row r="6322" spans="13:15" x14ac:dyDescent="0.25">
      <c r="M6322" s="20">
        <v>6321</v>
      </c>
      <c r="N6322" s="16">
        <v>271.01015248924671</v>
      </c>
      <c r="O6322" s="41">
        <f t="shared" si="108"/>
        <v>0.75534535750411469</v>
      </c>
    </row>
    <row r="6323" spans="13:15" x14ac:dyDescent="0.25">
      <c r="M6323" s="20">
        <v>6322</v>
      </c>
      <c r="N6323" s="16">
        <v>306.46853680903575</v>
      </c>
      <c r="O6323" s="41">
        <f t="shared" si="108"/>
        <v>0.9850109612781579</v>
      </c>
    </row>
    <row r="6324" spans="13:15" x14ac:dyDescent="0.25">
      <c r="M6324" s="20">
        <v>6323</v>
      </c>
      <c r="N6324" s="16">
        <v>210.45565562846352</v>
      </c>
      <c r="O6324" s="41">
        <f t="shared" si="108"/>
        <v>0.36313106603106426</v>
      </c>
    </row>
    <row r="6325" spans="13:15" x14ac:dyDescent="0.25">
      <c r="M6325" s="20">
        <v>6324</v>
      </c>
      <c r="N6325" s="16">
        <v>127.92772157557047</v>
      </c>
      <c r="O6325" s="41">
        <f t="shared" si="108"/>
        <v>-0.17140619972653348</v>
      </c>
    </row>
    <row r="6326" spans="13:15" x14ac:dyDescent="0.25">
      <c r="M6326" s="20">
        <v>6325</v>
      </c>
      <c r="N6326" s="16">
        <v>360.63861132054933</v>
      </c>
      <c r="O6326" s="41">
        <f t="shared" si="108"/>
        <v>1.335873052369783</v>
      </c>
    </row>
    <row r="6327" spans="13:15" x14ac:dyDescent="0.25">
      <c r="M6327" s="20">
        <v>6326</v>
      </c>
      <c r="N6327" s="16">
        <v>217.28266948691692</v>
      </c>
      <c r="O6327" s="41">
        <f t="shared" si="108"/>
        <v>0.40734995219448167</v>
      </c>
    </row>
    <row r="6328" spans="13:15" x14ac:dyDescent="0.25">
      <c r="M6328" s="20">
        <v>6327</v>
      </c>
      <c r="N6328" s="16">
        <v>190.49341552278682</v>
      </c>
      <c r="O6328" s="41">
        <f t="shared" si="108"/>
        <v>0.23383470878012158</v>
      </c>
    </row>
    <row r="6329" spans="13:15" x14ac:dyDescent="0.25">
      <c r="M6329" s="20">
        <v>6328</v>
      </c>
      <c r="N6329" s="16">
        <v>171.31329078779527</v>
      </c>
      <c r="O6329" s="41">
        <f t="shared" si="108"/>
        <v>0.10960414914729344</v>
      </c>
    </row>
    <row r="6330" spans="13:15" x14ac:dyDescent="0.25">
      <c r="M6330" s="20">
        <v>6329</v>
      </c>
      <c r="N6330" s="16">
        <v>96.477598435863612</v>
      </c>
      <c r="O6330" s="41">
        <f t="shared" si="108"/>
        <v>-0.37511010948470258</v>
      </c>
    </row>
    <row r="6331" spans="13:15" x14ac:dyDescent="0.25">
      <c r="M6331" s="20">
        <v>6330</v>
      </c>
      <c r="N6331" s="16">
        <v>141.12059456357653</v>
      </c>
      <c r="O6331" s="41">
        <f t="shared" si="108"/>
        <v>-8.5955348018840527E-2</v>
      </c>
    </row>
    <row r="6332" spans="13:15" x14ac:dyDescent="0.25">
      <c r="M6332" s="20">
        <v>6331</v>
      </c>
      <c r="N6332" s="16">
        <v>160.02395192289305</v>
      </c>
      <c r="O6332" s="41">
        <f t="shared" si="108"/>
        <v>3.6482576454243798E-2</v>
      </c>
    </row>
    <row r="6333" spans="13:15" x14ac:dyDescent="0.25">
      <c r="M6333" s="20">
        <v>6332</v>
      </c>
      <c r="N6333" s="16">
        <v>184.76806465932088</v>
      </c>
      <c r="O6333" s="41">
        <f t="shared" si="108"/>
        <v>0.19675134505386471</v>
      </c>
    </row>
    <row r="6334" spans="13:15" x14ac:dyDescent="0.25">
      <c r="M6334" s="20">
        <v>6333</v>
      </c>
      <c r="N6334" s="16">
        <v>188.02341345250437</v>
      </c>
      <c r="O6334" s="41">
        <f t="shared" si="108"/>
        <v>0.21783639053531756</v>
      </c>
    </row>
    <row r="6335" spans="13:15" x14ac:dyDescent="0.25">
      <c r="M6335" s="20">
        <v>6334</v>
      </c>
      <c r="N6335" s="16">
        <v>200.05006314616696</v>
      </c>
      <c r="O6335" s="41">
        <f t="shared" si="108"/>
        <v>0.29573355974537718</v>
      </c>
    </row>
    <row r="6336" spans="13:15" x14ac:dyDescent="0.25">
      <c r="M6336" s="20">
        <v>6335</v>
      </c>
      <c r="N6336" s="16">
        <v>199.39197902514752</v>
      </c>
      <c r="O6336" s="41">
        <f t="shared" si="108"/>
        <v>0.29147111829782113</v>
      </c>
    </row>
    <row r="6337" spans="13:15" x14ac:dyDescent="0.25">
      <c r="M6337" s="20">
        <v>6336</v>
      </c>
      <c r="N6337" s="16">
        <v>135.12999594537453</v>
      </c>
      <c r="O6337" s="41">
        <f t="shared" si="108"/>
        <v>-0.12475673378444829</v>
      </c>
    </row>
    <row r="6338" spans="13:15" x14ac:dyDescent="0.25">
      <c r="M6338" s="20">
        <v>6337</v>
      </c>
      <c r="N6338" s="16">
        <v>150.02311764516642</v>
      </c>
      <c r="O6338" s="41">
        <f t="shared" si="108"/>
        <v>-2.8293292122384406E-2</v>
      </c>
    </row>
    <row r="6339" spans="13:15" x14ac:dyDescent="0.25">
      <c r="M6339" s="20">
        <v>6338</v>
      </c>
      <c r="N6339" s="16">
        <v>175.41447907744117</v>
      </c>
      <c r="O6339" s="41">
        <f t="shared" ref="O6339:O6402" si="109">N6339/$B$2-1</f>
        <v>0.13616773637218826</v>
      </c>
    </row>
    <row r="6340" spans="13:15" x14ac:dyDescent="0.25">
      <c r="M6340" s="20">
        <v>6339</v>
      </c>
      <c r="N6340" s="16">
        <v>123.01513509299926</v>
      </c>
      <c r="O6340" s="41">
        <f t="shared" si="109"/>
        <v>-0.20322525077061204</v>
      </c>
    </row>
    <row r="6341" spans="13:15" x14ac:dyDescent="0.25">
      <c r="M6341" s="20">
        <v>6340</v>
      </c>
      <c r="N6341" s="16">
        <v>160.01473975435601</v>
      </c>
      <c r="O6341" s="41">
        <f t="shared" si="109"/>
        <v>3.6422908810336496E-2</v>
      </c>
    </row>
    <row r="6342" spans="13:15" x14ac:dyDescent="0.25">
      <c r="M6342" s="20">
        <v>6341</v>
      </c>
      <c r="N6342" s="16">
        <v>268.60237388982239</v>
      </c>
      <c r="O6342" s="41">
        <f t="shared" si="109"/>
        <v>0.73975006357295858</v>
      </c>
    </row>
    <row r="6343" spans="13:15" x14ac:dyDescent="0.25">
      <c r="M6343" s="20">
        <v>6342</v>
      </c>
      <c r="N6343" s="16">
        <v>305.99461508546108</v>
      </c>
      <c r="O6343" s="41">
        <f t="shared" si="109"/>
        <v>0.98194134824094825</v>
      </c>
    </row>
    <row r="6344" spans="13:15" x14ac:dyDescent="0.25">
      <c r="M6344" s="20">
        <v>6343</v>
      </c>
      <c r="N6344" s="16">
        <v>190.17721311648836</v>
      </c>
      <c r="O6344" s="41">
        <f t="shared" si="109"/>
        <v>0.23178665109361241</v>
      </c>
    </row>
    <row r="6345" spans="13:15" x14ac:dyDescent="0.25">
      <c r="M6345" s="20">
        <v>6344</v>
      </c>
      <c r="N6345" s="16">
        <v>208.82413886890527</v>
      </c>
      <c r="O6345" s="41">
        <f t="shared" si="109"/>
        <v>0.35256365612676399</v>
      </c>
    </row>
    <row r="6346" spans="13:15" x14ac:dyDescent="0.25">
      <c r="M6346" s="20">
        <v>6345</v>
      </c>
      <c r="N6346" s="16">
        <v>130.01040714049279</v>
      </c>
      <c r="O6346" s="41">
        <f t="shared" si="109"/>
        <v>-0.15791654849410497</v>
      </c>
    </row>
    <row r="6347" spans="13:15" x14ac:dyDescent="0.25">
      <c r="M6347" s="20">
        <v>6346</v>
      </c>
      <c r="N6347" s="16">
        <v>98.688481599122326</v>
      </c>
      <c r="O6347" s="41">
        <f t="shared" si="109"/>
        <v>-0.36079011644767356</v>
      </c>
    </row>
    <row r="6348" spans="13:15" x14ac:dyDescent="0.25">
      <c r="M6348" s="20">
        <v>6347</v>
      </c>
      <c r="N6348" s="16">
        <v>167.8886171587493</v>
      </c>
      <c r="O6348" s="41">
        <f t="shared" si="109"/>
        <v>8.7422378831691905E-2</v>
      </c>
    </row>
    <row r="6349" spans="13:15" x14ac:dyDescent="0.25">
      <c r="M6349" s="20">
        <v>6348</v>
      </c>
      <c r="N6349" s="16">
        <v>231.90890829386518</v>
      </c>
      <c r="O6349" s="41">
        <f t="shared" si="109"/>
        <v>0.5020847809516511</v>
      </c>
    </row>
    <row r="6350" spans="13:15" x14ac:dyDescent="0.25">
      <c r="M6350" s="20">
        <v>6349</v>
      </c>
      <c r="N6350" s="16">
        <v>130.52586229713933</v>
      </c>
      <c r="O6350" s="41">
        <f t="shared" si="109"/>
        <v>-0.15457792147991234</v>
      </c>
    </row>
    <row r="6351" spans="13:15" x14ac:dyDescent="0.25">
      <c r="M6351" s="20">
        <v>6350</v>
      </c>
      <c r="N6351" s="16">
        <v>165.3813032526441</v>
      </c>
      <c r="O6351" s="41">
        <f t="shared" si="109"/>
        <v>7.1182390091558245E-2</v>
      </c>
    </row>
    <row r="6352" spans="13:15" x14ac:dyDescent="0.25">
      <c r="M6352" s="20">
        <v>6351</v>
      </c>
      <c r="N6352" s="16">
        <v>244.67490009397733</v>
      </c>
      <c r="O6352" s="41">
        <f t="shared" si="109"/>
        <v>0.58477070335875214</v>
      </c>
    </row>
    <row r="6353" spans="13:15" x14ac:dyDescent="0.25">
      <c r="M6353" s="20">
        <v>6352</v>
      </c>
      <c r="N6353" s="16">
        <v>119.91299473782364</v>
      </c>
      <c r="O6353" s="41">
        <f t="shared" si="109"/>
        <v>-0.22331795807610588</v>
      </c>
    </row>
    <row r="6354" spans="13:15" x14ac:dyDescent="0.25">
      <c r="M6354" s="20">
        <v>6353</v>
      </c>
      <c r="N6354" s="16">
        <v>306.1731793653629</v>
      </c>
      <c r="O6354" s="41">
        <f t="shared" si="109"/>
        <v>0.98309791738370089</v>
      </c>
    </row>
    <row r="6355" spans="13:15" x14ac:dyDescent="0.25">
      <c r="M6355" s="20">
        <v>6354</v>
      </c>
      <c r="N6355" s="16">
        <v>137.59630256223809</v>
      </c>
      <c r="O6355" s="41">
        <f t="shared" si="109"/>
        <v>-0.10878235116324775</v>
      </c>
    </row>
    <row r="6356" spans="13:15" x14ac:dyDescent="0.25">
      <c r="M6356" s="20">
        <v>6355</v>
      </c>
      <c r="N6356" s="16">
        <v>139.91776657126928</v>
      </c>
      <c r="O6356" s="41">
        <f t="shared" si="109"/>
        <v>-9.3746120847014613E-2</v>
      </c>
    </row>
    <row r="6357" spans="13:15" x14ac:dyDescent="0.25">
      <c r="M6357" s="20">
        <v>6356</v>
      </c>
      <c r="N6357" s="16">
        <v>264.40048008167372</v>
      </c>
      <c r="O6357" s="41">
        <f t="shared" si="109"/>
        <v>0.71253420202271012</v>
      </c>
    </row>
    <row r="6358" spans="13:15" x14ac:dyDescent="0.25">
      <c r="M6358" s="20">
        <v>6357</v>
      </c>
      <c r="N6358" s="16">
        <v>220.19954459828699</v>
      </c>
      <c r="O6358" s="41">
        <f t="shared" si="109"/>
        <v>0.42624268790247677</v>
      </c>
    </row>
    <row r="6359" spans="13:15" x14ac:dyDescent="0.25">
      <c r="M6359" s="20">
        <v>6358</v>
      </c>
      <c r="N6359" s="16">
        <v>232.27974643257198</v>
      </c>
      <c r="O6359" s="41">
        <f t="shared" si="109"/>
        <v>0.504486716817099</v>
      </c>
    </row>
    <row r="6360" spans="13:15" x14ac:dyDescent="0.25">
      <c r="M6360" s="20">
        <v>6359</v>
      </c>
      <c r="N6360" s="16">
        <v>112.68049667257172</v>
      </c>
      <c r="O6360" s="41">
        <f t="shared" si="109"/>
        <v>-0.27016318429876995</v>
      </c>
    </row>
    <row r="6361" spans="13:15" x14ac:dyDescent="0.25">
      <c r="M6361" s="20">
        <v>6360</v>
      </c>
      <c r="N6361" s="16">
        <v>150.82941804458821</v>
      </c>
      <c r="O6361" s="41">
        <f t="shared" si="109"/>
        <v>-2.3070846948730295E-2</v>
      </c>
    </row>
    <row r="6362" spans="13:15" x14ac:dyDescent="0.25">
      <c r="M6362" s="20">
        <v>6361</v>
      </c>
      <c r="N6362" s="16">
        <v>80.19183697639842</v>
      </c>
      <c r="O6362" s="41">
        <f t="shared" si="109"/>
        <v>-0.4805937436169182</v>
      </c>
    </row>
    <row r="6363" spans="13:15" x14ac:dyDescent="0.25">
      <c r="M6363" s="20">
        <v>6362</v>
      </c>
      <c r="N6363" s="16">
        <v>217.56059313201226</v>
      </c>
      <c r="O6363" s="41">
        <f t="shared" si="109"/>
        <v>0.40915007656501823</v>
      </c>
    </row>
    <row r="6364" spans="13:15" x14ac:dyDescent="0.25">
      <c r="M6364" s="20">
        <v>6363</v>
      </c>
      <c r="N6364" s="16">
        <v>183.63494742844509</v>
      </c>
      <c r="O6364" s="41">
        <f t="shared" si="109"/>
        <v>0.18941209206848186</v>
      </c>
    </row>
    <row r="6365" spans="13:15" x14ac:dyDescent="0.25">
      <c r="M6365" s="20">
        <v>6364</v>
      </c>
      <c r="N6365" s="16">
        <v>185.76507621577355</v>
      </c>
      <c r="O6365" s="41">
        <f t="shared" si="109"/>
        <v>0.20320903525817013</v>
      </c>
    </row>
    <row r="6366" spans="13:15" x14ac:dyDescent="0.25">
      <c r="M6366" s="20">
        <v>6365</v>
      </c>
      <c r="N6366" s="16">
        <v>318.53210425384344</v>
      </c>
      <c r="O6366" s="41">
        <f t="shared" si="109"/>
        <v>1.0631472484787681</v>
      </c>
    </row>
    <row r="6367" spans="13:15" x14ac:dyDescent="0.25">
      <c r="M6367" s="20">
        <v>6366</v>
      </c>
      <c r="N6367" s="16">
        <v>185.2114302948163</v>
      </c>
      <c r="O6367" s="41">
        <f t="shared" si="109"/>
        <v>0.19962304488796812</v>
      </c>
    </row>
    <row r="6368" spans="13:15" x14ac:dyDescent="0.25">
      <c r="M6368" s="20">
        <v>6367</v>
      </c>
      <c r="N6368" s="16">
        <v>301.98185037911992</v>
      </c>
      <c r="O6368" s="41">
        <f t="shared" si="109"/>
        <v>0.95595048467611643</v>
      </c>
    </row>
    <row r="6369" spans="13:15" x14ac:dyDescent="0.25">
      <c r="M6369" s="20">
        <v>6368</v>
      </c>
      <c r="N6369" s="16">
        <v>325.83873733821048</v>
      </c>
      <c r="O6369" s="41">
        <f t="shared" si="109"/>
        <v>1.1104726506669338</v>
      </c>
    </row>
    <row r="6370" spans="13:15" x14ac:dyDescent="0.25">
      <c r="M6370" s="20">
        <v>6369</v>
      </c>
      <c r="N6370" s="16">
        <v>95.980384450601719</v>
      </c>
      <c r="O6370" s="41">
        <f t="shared" si="109"/>
        <v>-0.37833058758376648</v>
      </c>
    </row>
    <row r="6371" spans="13:15" x14ac:dyDescent="0.25">
      <c r="M6371" s="20">
        <v>6370</v>
      </c>
      <c r="N6371" s="16">
        <v>164.86009777068563</v>
      </c>
      <c r="O6371" s="41">
        <f t="shared" si="109"/>
        <v>6.7806517952975431E-2</v>
      </c>
    </row>
    <row r="6372" spans="13:15" x14ac:dyDescent="0.25">
      <c r="M6372" s="20">
        <v>6371</v>
      </c>
      <c r="N6372" s="16">
        <v>205.47542745082427</v>
      </c>
      <c r="O6372" s="41">
        <f t="shared" si="109"/>
        <v>0.33087389658322541</v>
      </c>
    </row>
    <row r="6373" spans="13:15" x14ac:dyDescent="0.25">
      <c r="M6373" s="20">
        <v>6372</v>
      </c>
      <c r="N6373" s="16">
        <v>212.82858753086262</v>
      </c>
      <c r="O6373" s="41">
        <f t="shared" si="109"/>
        <v>0.37850065628549179</v>
      </c>
    </row>
    <row r="6374" spans="13:15" x14ac:dyDescent="0.25">
      <c r="M6374" s="20">
        <v>6373</v>
      </c>
      <c r="N6374" s="16">
        <v>107.13157711545207</v>
      </c>
      <c r="O6374" s="41">
        <f t="shared" si="109"/>
        <v>-0.30610379425115997</v>
      </c>
    </row>
    <row r="6375" spans="13:15" x14ac:dyDescent="0.25">
      <c r="M6375" s="20">
        <v>6374</v>
      </c>
      <c r="N6375" s="16">
        <v>100.20748776416136</v>
      </c>
      <c r="O6375" s="41">
        <f t="shared" si="109"/>
        <v>-0.35095144289492841</v>
      </c>
    </row>
    <row r="6376" spans="13:15" x14ac:dyDescent="0.25">
      <c r="M6376" s="20">
        <v>6375</v>
      </c>
      <c r="N6376" s="16">
        <v>206.49681214335524</v>
      </c>
      <c r="O6376" s="41">
        <f t="shared" si="109"/>
        <v>0.33748945272306852</v>
      </c>
    </row>
    <row r="6377" spans="13:15" x14ac:dyDescent="0.25">
      <c r="M6377" s="20">
        <v>6376</v>
      </c>
      <c r="N6377" s="16">
        <v>99.40413916043795</v>
      </c>
      <c r="O6377" s="41">
        <f t="shared" si="109"/>
        <v>-0.35615476915060895</v>
      </c>
    </row>
    <row r="6378" spans="13:15" x14ac:dyDescent="0.25">
      <c r="M6378" s="20">
        <v>6377</v>
      </c>
      <c r="N6378" s="16">
        <v>120.74103661823368</v>
      </c>
      <c r="O6378" s="41">
        <f t="shared" si="109"/>
        <v>-0.21795469231928366</v>
      </c>
    </row>
    <row r="6379" spans="13:15" x14ac:dyDescent="0.25">
      <c r="M6379" s="20">
        <v>6378</v>
      </c>
      <c r="N6379" s="16">
        <v>167.8835265329451</v>
      </c>
      <c r="O6379" s="41">
        <f t="shared" si="109"/>
        <v>8.7389406611684262E-2</v>
      </c>
    </row>
    <row r="6380" spans="13:15" x14ac:dyDescent="0.25">
      <c r="M6380" s="20">
        <v>6379</v>
      </c>
      <c r="N6380" s="16">
        <v>248.03804590563649</v>
      </c>
      <c r="O6380" s="41">
        <f t="shared" si="109"/>
        <v>0.60655395514058186</v>
      </c>
    </row>
    <row r="6381" spans="13:15" x14ac:dyDescent="0.25">
      <c r="M6381" s="20">
        <v>6380</v>
      </c>
      <c r="N6381" s="16">
        <v>125.13278492741185</v>
      </c>
      <c r="O6381" s="41">
        <f t="shared" si="109"/>
        <v>-0.18950913433913263</v>
      </c>
    </row>
    <row r="6382" spans="13:15" x14ac:dyDescent="0.25">
      <c r="M6382" s="20">
        <v>6381</v>
      </c>
      <c r="N6382" s="16">
        <v>222.6485840801526</v>
      </c>
      <c r="O6382" s="41">
        <f t="shared" si="109"/>
        <v>0.44210523048751016</v>
      </c>
    </row>
    <row r="6383" spans="13:15" x14ac:dyDescent="0.25">
      <c r="M6383" s="20">
        <v>6382</v>
      </c>
      <c r="N6383" s="16">
        <v>115.17835448202393</v>
      </c>
      <c r="O6383" s="41">
        <f t="shared" si="109"/>
        <v>-0.25398444313629154</v>
      </c>
    </row>
    <row r="6384" spans="13:15" x14ac:dyDescent="0.25">
      <c r="M6384" s="20">
        <v>6383</v>
      </c>
      <c r="N6384" s="16">
        <v>176.34577801723387</v>
      </c>
      <c r="O6384" s="41">
        <f t="shared" si="109"/>
        <v>0.14219980290326961</v>
      </c>
    </row>
    <row r="6385" spans="13:15" x14ac:dyDescent="0.25">
      <c r="M6385" s="20">
        <v>6384</v>
      </c>
      <c r="N6385" s="16">
        <v>141.77933250793185</v>
      </c>
      <c r="O6385" s="41">
        <f t="shared" si="109"/>
        <v>-8.1688671727140338E-2</v>
      </c>
    </row>
    <row r="6386" spans="13:15" x14ac:dyDescent="0.25">
      <c r="M6386" s="20">
        <v>6385</v>
      </c>
      <c r="N6386" s="16">
        <v>167.21460115366733</v>
      </c>
      <c r="O6386" s="41">
        <f t="shared" si="109"/>
        <v>8.305674583035616E-2</v>
      </c>
    </row>
    <row r="6387" spans="13:15" x14ac:dyDescent="0.25">
      <c r="M6387" s="20">
        <v>6386</v>
      </c>
      <c r="N6387" s="16">
        <v>110.96878427310406</v>
      </c>
      <c r="O6387" s="41">
        <f t="shared" si="109"/>
        <v>-0.28125002509122699</v>
      </c>
    </row>
    <row r="6388" spans="13:15" x14ac:dyDescent="0.25">
      <c r="M6388" s="20">
        <v>6387</v>
      </c>
      <c r="N6388" s="16">
        <v>125.63352003316612</v>
      </c>
      <c r="O6388" s="41">
        <f t="shared" si="109"/>
        <v>-0.18626584977893534</v>
      </c>
    </row>
    <row r="6389" spans="13:15" x14ac:dyDescent="0.25">
      <c r="M6389" s="20">
        <v>6388</v>
      </c>
      <c r="N6389" s="16">
        <v>191.82516374525329</v>
      </c>
      <c r="O6389" s="41">
        <f t="shared" si="109"/>
        <v>0.24246050393280938</v>
      </c>
    </row>
    <row r="6390" spans="13:15" x14ac:dyDescent="0.25">
      <c r="M6390" s="20">
        <v>6389</v>
      </c>
      <c r="N6390" s="16">
        <v>126.75906495019007</v>
      </c>
      <c r="O6390" s="41">
        <f t="shared" si="109"/>
        <v>-0.17897564302242375</v>
      </c>
    </row>
    <row r="6391" spans="13:15" x14ac:dyDescent="0.25">
      <c r="M6391" s="20">
        <v>6390</v>
      </c>
      <c r="N6391" s="16">
        <v>171.51935291380624</v>
      </c>
      <c r="O6391" s="41">
        <f t="shared" si="109"/>
        <v>0.11093882311772751</v>
      </c>
    </row>
    <row r="6392" spans="13:15" x14ac:dyDescent="0.25">
      <c r="M6392" s="20">
        <v>6391</v>
      </c>
      <c r="N6392" s="16">
        <v>113.57940407348744</v>
      </c>
      <c r="O6392" s="41">
        <f t="shared" si="109"/>
        <v>-0.26434091927094561</v>
      </c>
    </row>
    <row r="6393" spans="13:15" x14ac:dyDescent="0.25">
      <c r="M6393" s="20">
        <v>6392</v>
      </c>
      <c r="N6393" s="16">
        <v>141.43134504911666</v>
      </c>
      <c r="O6393" s="41">
        <f t="shared" si="109"/>
        <v>-8.394260267655429E-2</v>
      </c>
    </row>
    <row r="6394" spans="13:15" x14ac:dyDescent="0.25">
      <c r="M6394" s="20">
        <v>6393</v>
      </c>
      <c r="N6394" s="16">
        <v>179.23689954649385</v>
      </c>
      <c r="O6394" s="41">
        <f t="shared" si="109"/>
        <v>0.16092573146259936</v>
      </c>
    </row>
    <row r="6395" spans="13:15" x14ac:dyDescent="0.25">
      <c r="M6395" s="20">
        <v>6394</v>
      </c>
      <c r="N6395" s="16">
        <v>164.75609568346539</v>
      </c>
      <c r="O6395" s="41">
        <f t="shared" si="109"/>
        <v>6.7132891598774558E-2</v>
      </c>
    </row>
    <row r="6396" spans="13:15" x14ac:dyDescent="0.25">
      <c r="M6396" s="20">
        <v>6395</v>
      </c>
      <c r="N6396" s="16">
        <v>147.65700474498442</v>
      </c>
      <c r="O6396" s="41">
        <f t="shared" si="109"/>
        <v>-4.3618715382422235E-2</v>
      </c>
    </row>
    <row r="6397" spans="13:15" x14ac:dyDescent="0.25">
      <c r="M6397" s="20">
        <v>6396</v>
      </c>
      <c r="N6397" s="16">
        <v>143.17613697377354</v>
      </c>
      <c r="O6397" s="41">
        <f t="shared" si="109"/>
        <v>-7.2641504261510059E-2</v>
      </c>
    </row>
    <row r="6398" spans="13:15" x14ac:dyDescent="0.25">
      <c r="M6398" s="20">
        <v>6397</v>
      </c>
      <c r="N6398" s="16">
        <v>268.60865070893891</v>
      </c>
      <c r="O6398" s="41">
        <f t="shared" si="109"/>
        <v>0.7397907188221986</v>
      </c>
    </row>
    <row r="6399" spans="13:15" x14ac:dyDescent="0.25">
      <c r="M6399" s="20">
        <v>6398</v>
      </c>
      <c r="N6399" s="16">
        <v>286.63029991455676</v>
      </c>
      <c r="O6399" s="41">
        <f t="shared" si="109"/>
        <v>0.85651777859131273</v>
      </c>
    </row>
    <row r="6400" spans="13:15" x14ac:dyDescent="0.25">
      <c r="M6400" s="20">
        <v>6399</v>
      </c>
      <c r="N6400" s="16">
        <v>290.91388710703353</v>
      </c>
      <c r="O6400" s="41">
        <f t="shared" si="109"/>
        <v>0.8842627719899514</v>
      </c>
    </row>
    <row r="6401" spans="13:15" x14ac:dyDescent="0.25">
      <c r="M6401" s="20">
        <v>6400</v>
      </c>
      <c r="N6401" s="16">
        <v>267.61282081719798</v>
      </c>
      <c r="O6401" s="41">
        <f t="shared" si="109"/>
        <v>0.73334068231516936</v>
      </c>
    </row>
    <row r="6402" spans="13:15" x14ac:dyDescent="0.25">
      <c r="M6402" s="20">
        <v>6401</v>
      </c>
      <c r="N6402" s="16">
        <v>197.87907243395455</v>
      </c>
      <c r="O6402" s="41">
        <f t="shared" si="109"/>
        <v>0.28167195196845896</v>
      </c>
    </row>
    <row r="6403" spans="13:15" x14ac:dyDescent="0.25">
      <c r="M6403" s="20">
        <v>6402</v>
      </c>
      <c r="N6403" s="16">
        <v>148.62821398216772</v>
      </c>
      <c r="O6403" s="41">
        <f t="shared" ref="O6403:O6466" si="110">N6403/$B$2-1</f>
        <v>-3.7328147999628358E-2</v>
      </c>
    </row>
    <row r="6404" spans="13:15" x14ac:dyDescent="0.25">
      <c r="M6404" s="20">
        <v>6403</v>
      </c>
      <c r="N6404" s="16">
        <v>125.13890539880938</v>
      </c>
      <c r="O6404" s="41">
        <f t="shared" si="110"/>
        <v>-0.18946949176133721</v>
      </c>
    </row>
    <row r="6405" spans="13:15" x14ac:dyDescent="0.25">
      <c r="M6405" s="20">
        <v>6404</v>
      </c>
      <c r="N6405" s="16">
        <v>376.14574807428738</v>
      </c>
      <c r="O6405" s="41">
        <f t="shared" si="110"/>
        <v>1.436313498083106</v>
      </c>
    </row>
    <row r="6406" spans="13:15" x14ac:dyDescent="0.25">
      <c r="M6406" s="20">
        <v>6405</v>
      </c>
      <c r="N6406" s="16">
        <v>164.36735471325815</v>
      </c>
      <c r="O6406" s="41">
        <f t="shared" si="110"/>
        <v>6.461499826135797E-2</v>
      </c>
    </row>
    <row r="6407" spans="13:15" x14ac:dyDescent="0.25">
      <c r="M6407" s="20">
        <v>6406</v>
      </c>
      <c r="N6407" s="16">
        <v>115.37467088441112</v>
      </c>
      <c r="O6407" s="41">
        <f t="shared" si="110"/>
        <v>-0.25271289267086783</v>
      </c>
    </row>
    <row r="6408" spans="13:15" x14ac:dyDescent="0.25">
      <c r="M6408" s="20">
        <v>6407</v>
      </c>
      <c r="N6408" s="16">
        <v>201.57755325377812</v>
      </c>
      <c r="O6408" s="41">
        <f t="shared" si="110"/>
        <v>0.30562718418859847</v>
      </c>
    </row>
    <row r="6409" spans="13:15" x14ac:dyDescent="0.25">
      <c r="M6409" s="20">
        <v>6408</v>
      </c>
      <c r="N6409" s="16">
        <v>131.30540744041778</v>
      </c>
      <c r="O6409" s="41">
        <f t="shared" si="110"/>
        <v>-0.14952877134420661</v>
      </c>
    </row>
    <row r="6410" spans="13:15" x14ac:dyDescent="0.25">
      <c r="M6410" s="20">
        <v>6409</v>
      </c>
      <c r="N6410" s="16">
        <v>152.89080768506597</v>
      </c>
      <c r="O6410" s="41">
        <f t="shared" si="110"/>
        <v>-9.7191304090213926E-3</v>
      </c>
    </row>
    <row r="6411" spans="13:15" x14ac:dyDescent="0.25">
      <c r="M6411" s="20">
        <v>6410</v>
      </c>
      <c r="N6411" s="16">
        <v>212.95064158887428</v>
      </c>
      <c r="O6411" s="41">
        <f t="shared" si="110"/>
        <v>0.37929120609378275</v>
      </c>
    </row>
    <row r="6412" spans="13:15" x14ac:dyDescent="0.25">
      <c r="M6412" s="20">
        <v>6411</v>
      </c>
      <c r="N6412" s="16">
        <v>194.04593169071634</v>
      </c>
      <c r="O6412" s="41">
        <f t="shared" si="110"/>
        <v>0.25684452116374024</v>
      </c>
    </row>
    <row r="6413" spans="13:15" x14ac:dyDescent="0.25">
      <c r="M6413" s="20">
        <v>6412</v>
      </c>
      <c r="N6413" s="16">
        <v>124.60388415387027</v>
      </c>
      <c r="O6413" s="41">
        <f t="shared" si="110"/>
        <v>-0.19293484923906945</v>
      </c>
    </row>
    <row r="6414" spans="13:15" x14ac:dyDescent="0.25">
      <c r="M6414" s="20">
        <v>6413</v>
      </c>
      <c r="N6414" s="16">
        <v>88.676019044517119</v>
      </c>
      <c r="O6414" s="41">
        <f t="shared" si="110"/>
        <v>-0.42564130191426752</v>
      </c>
    </row>
    <row r="6415" spans="13:15" x14ac:dyDescent="0.25">
      <c r="M6415" s="20">
        <v>6414</v>
      </c>
      <c r="N6415" s="16">
        <v>250.99835306665634</v>
      </c>
      <c r="O6415" s="41">
        <f t="shared" si="110"/>
        <v>0.62572800225340552</v>
      </c>
    </row>
    <row r="6416" spans="13:15" x14ac:dyDescent="0.25">
      <c r="M6416" s="20">
        <v>6415</v>
      </c>
      <c r="N6416" s="16">
        <v>279.53274573053744</v>
      </c>
      <c r="O6416" s="41">
        <f t="shared" si="110"/>
        <v>0.81054659016121677</v>
      </c>
    </row>
    <row r="6417" spans="13:15" x14ac:dyDescent="0.25">
      <c r="M6417" s="20">
        <v>6416</v>
      </c>
      <c r="N6417" s="16">
        <v>246.88518042417843</v>
      </c>
      <c r="O6417" s="41">
        <f t="shared" si="110"/>
        <v>0.59908679181804003</v>
      </c>
    </row>
    <row r="6418" spans="13:15" x14ac:dyDescent="0.25">
      <c r="M6418" s="20">
        <v>6417</v>
      </c>
      <c r="N6418" s="16">
        <v>160.83870923675823</v>
      </c>
      <c r="O6418" s="41">
        <f t="shared" si="110"/>
        <v>4.1759797455927616E-2</v>
      </c>
    </row>
    <row r="6419" spans="13:15" x14ac:dyDescent="0.25">
      <c r="M6419" s="20">
        <v>6418</v>
      </c>
      <c r="N6419" s="16">
        <v>215.33864800890805</v>
      </c>
      <c r="O6419" s="41">
        <f t="shared" si="110"/>
        <v>0.39475843469977612</v>
      </c>
    </row>
    <row r="6420" spans="13:15" x14ac:dyDescent="0.25">
      <c r="M6420" s="20">
        <v>6419</v>
      </c>
      <c r="N6420" s="16">
        <v>81.064820669781724</v>
      </c>
      <c r="O6420" s="41">
        <f t="shared" si="110"/>
        <v>-0.4749393876480289</v>
      </c>
    </row>
    <row r="6421" spans="13:15" x14ac:dyDescent="0.25">
      <c r="M6421" s="20">
        <v>6420</v>
      </c>
      <c r="N6421" s="16">
        <v>248.15291011643717</v>
      </c>
      <c r="O6421" s="41">
        <f t="shared" si="110"/>
        <v>0.60729793597421611</v>
      </c>
    </row>
    <row r="6422" spans="13:15" x14ac:dyDescent="0.25">
      <c r="M6422" s="20">
        <v>6421</v>
      </c>
      <c r="N6422" s="16">
        <v>113.91229699896272</v>
      </c>
      <c r="O6422" s="41">
        <f t="shared" si="110"/>
        <v>-0.26218475631575078</v>
      </c>
    </row>
    <row r="6423" spans="13:15" x14ac:dyDescent="0.25">
      <c r="M6423" s="20">
        <v>6422</v>
      </c>
      <c r="N6423" s="16">
        <v>134.36890067740262</v>
      </c>
      <c r="O6423" s="41">
        <f t="shared" si="110"/>
        <v>-0.12968638322002013</v>
      </c>
    </row>
    <row r="6424" spans="13:15" x14ac:dyDescent="0.25">
      <c r="M6424" s="20">
        <v>6423</v>
      </c>
      <c r="N6424" s="16">
        <v>212.6298031942988</v>
      </c>
      <c r="O6424" s="41">
        <f t="shared" si="110"/>
        <v>0.37721312089566661</v>
      </c>
    </row>
    <row r="6425" spans="13:15" x14ac:dyDescent="0.25">
      <c r="M6425" s="20">
        <v>6424</v>
      </c>
      <c r="N6425" s="16">
        <v>224.94119276957167</v>
      </c>
      <c r="O6425" s="41">
        <f t="shared" si="110"/>
        <v>0.45695456355707109</v>
      </c>
    </row>
    <row r="6426" spans="13:15" x14ac:dyDescent="0.25">
      <c r="M6426" s="20">
        <v>6425</v>
      </c>
      <c r="N6426" s="16">
        <v>111.00248659469008</v>
      </c>
      <c r="O6426" s="41">
        <f t="shared" si="110"/>
        <v>-0.28103173358742262</v>
      </c>
    </row>
    <row r="6427" spans="13:15" x14ac:dyDescent="0.25">
      <c r="M6427" s="20">
        <v>6426</v>
      </c>
      <c r="N6427" s="16">
        <v>132.53638000854227</v>
      </c>
      <c r="O6427" s="41">
        <f t="shared" si="110"/>
        <v>-0.14155570478996382</v>
      </c>
    </row>
    <row r="6428" spans="13:15" x14ac:dyDescent="0.25">
      <c r="M6428" s="20">
        <v>6427</v>
      </c>
      <c r="N6428" s="16">
        <v>152.77141949435605</v>
      </c>
      <c r="O6428" s="41">
        <f t="shared" si="110"/>
        <v>-1.0492413270857259E-2</v>
      </c>
    </row>
    <row r="6429" spans="13:15" x14ac:dyDescent="0.25">
      <c r="M6429" s="20">
        <v>6428</v>
      </c>
      <c r="N6429" s="16">
        <v>269.85104060400948</v>
      </c>
      <c r="O6429" s="41">
        <f t="shared" si="110"/>
        <v>0.7478377359338868</v>
      </c>
    </row>
    <row r="6430" spans="13:15" x14ac:dyDescent="0.25">
      <c r="M6430" s="20">
        <v>6429</v>
      </c>
      <c r="N6430" s="16">
        <v>187.35017320204852</v>
      </c>
      <c r="O6430" s="41">
        <f t="shared" si="110"/>
        <v>0.21347578213276175</v>
      </c>
    </row>
    <row r="6431" spans="13:15" x14ac:dyDescent="0.25">
      <c r="M6431" s="20">
        <v>6430</v>
      </c>
      <c r="N6431" s="16">
        <v>406.43029963968058</v>
      </c>
      <c r="O6431" s="41">
        <f t="shared" si="110"/>
        <v>1.6324679465645748</v>
      </c>
    </row>
    <row r="6432" spans="13:15" x14ac:dyDescent="0.25">
      <c r="M6432" s="20">
        <v>6431</v>
      </c>
      <c r="N6432" s="16">
        <v>209.75806660875776</v>
      </c>
      <c r="O6432" s="41">
        <f t="shared" si="110"/>
        <v>0.35861274951805111</v>
      </c>
    </row>
    <row r="6433" spans="13:15" x14ac:dyDescent="0.25">
      <c r="M6433" s="20">
        <v>6432</v>
      </c>
      <c r="N6433" s="16">
        <v>105.06905191877652</v>
      </c>
      <c r="O6433" s="41">
        <f t="shared" si="110"/>
        <v>-0.31946286584115635</v>
      </c>
    </row>
    <row r="6434" spans="13:15" x14ac:dyDescent="0.25">
      <c r="M6434" s="20">
        <v>6433</v>
      </c>
      <c r="N6434" s="16">
        <v>284.87333839452799</v>
      </c>
      <c r="O6434" s="41">
        <f t="shared" si="110"/>
        <v>0.84513785714125467</v>
      </c>
    </row>
    <row r="6435" spans="13:15" x14ac:dyDescent="0.25">
      <c r="M6435" s="20">
        <v>6434</v>
      </c>
      <c r="N6435" s="16">
        <v>76.239366409251275</v>
      </c>
      <c r="O6435" s="41">
        <f t="shared" si="110"/>
        <v>-0.5061940792389894</v>
      </c>
    </row>
    <row r="6436" spans="13:15" x14ac:dyDescent="0.25">
      <c r="M6436" s="20">
        <v>6435</v>
      </c>
      <c r="N6436" s="16">
        <v>189.18926896679324</v>
      </c>
      <c r="O6436" s="41">
        <f t="shared" si="110"/>
        <v>0.22538769090443833</v>
      </c>
    </row>
    <row r="6437" spans="13:15" x14ac:dyDescent="0.25">
      <c r="M6437" s="20">
        <v>6436</v>
      </c>
      <c r="N6437" s="16">
        <v>180.21797339349487</v>
      </c>
      <c r="O6437" s="41">
        <f t="shared" si="110"/>
        <v>0.16728019238180902</v>
      </c>
    </row>
    <row r="6438" spans="13:15" x14ac:dyDescent="0.25">
      <c r="M6438" s="20">
        <v>6437</v>
      </c>
      <c r="N6438" s="16">
        <v>324.1139704999074</v>
      </c>
      <c r="O6438" s="41">
        <f t="shared" si="110"/>
        <v>1.099301255667211</v>
      </c>
    </row>
    <row r="6439" spans="13:15" x14ac:dyDescent="0.25">
      <c r="M6439" s="20">
        <v>6438</v>
      </c>
      <c r="N6439" s="16">
        <v>246.20826955858871</v>
      </c>
      <c r="O6439" s="41">
        <f t="shared" si="110"/>
        <v>0.59470240867060742</v>
      </c>
    </row>
    <row r="6440" spans="13:15" x14ac:dyDescent="0.25">
      <c r="M6440" s="20">
        <v>6439</v>
      </c>
      <c r="N6440" s="16">
        <v>369.26825228345126</v>
      </c>
      <c r="O6440" s="41">
        <f t="shared" si="110"/>
        <v>1.3917676380966344</v>
      </c>
    </row>
    <row r="6441" spans="13:15" x14ac:dyDescent="0.25">
      <c r="M6441" s="20">
        <v>6440</v>
      </c>
      <c r="N6441" s="16">
        <v>292.86807217194252</v>
      </c>
      <c r="O6441" s="41">
        <f t="shared" si="110"/>
        <v>0.89692011950953532</v>
      </c>
    </row>
    <row r="6442" spans="13:15" x14ac:dyDescent="0.25">
      <c r="M6442" s="20">
        <v>6441</v>
      </c>
      <c r="N6442" s="16">
        <v>173.76688801096751</v>
      </c>
      <c r="O6442" s="41">
        <f t="shared" si="110"/>
        <v>0.1254962124346688</v>
      </c>
    </row>
    <row r="6443" spans="13:15" x14ac:dyDescent="0.25">
      <c r="M6443" s="20">
        <v>6442</v>
      </c>
      <c r="N6443" s="16">
        <v>132.66314704366718</v>
      </c>
      <c r="O6443" s="41">
        <f t="shared" si="110"/>
        <v>-0.14073462880979404</v>
      </c>
    </row>
    <row r="6444" spans="13:15" x14ac:dyDescent="0.25">
      <c r="M6444" s="20">
        <v>6443</v>
      </c>
      <c r="N6444" s="16">
        <v>306.24482611625956</v>
      </c>
      <c r="O6444" s="41">
        <f t="shared" si="110"/>
        <v>0.98356197672026657</v>
      </c>
    </row>
    <row r="6445" spans="13:15" x14ac:dyDescent="0.25">
      <c r="M6445" s="20">
        <v>6444</v>
      </c>
      <c r="N6445" s="16">
        <v>179.39036230518744</v>
      </c>
      <c r="O6445" s="41">
        <f t="shared" si="110"/>
        <v>0.1619197168854638</v>
      </c>
    </row>
    <row r="6446" spans="13:15" x14ac:dyDescent="0.25">
      <c r="M6446" s="20">
        <v>6445</v>
      </c>
      <c r="N6446" s="16">
        <v>142.99703545593303</v>
      </c>
      <c r="O6446" s="41">
        <f t="shared" si="110"/>
        <v>-7.3801553119368868E-2</v>
      </c>
    </row>
    <row r="6447" spans="13:15" x14ac:dyDescent="0.25">
      <c r="M6447" s="20">
        <v>6446</v>
      </c>
      <c r="N6447" s="16">
        <v>250.57310486516073</v>
      </c>
      <c r="O6447" s="41">
        <f t="shared" si="110"/>
        <v>0.62297364988163628</v>
      </c>
    </row>
    <row r="6448" spans="13:15" x14ac:dyDescent="0.25">
      <c r="M6448" s="20">
        <v>6447</v>
      </c>
      <c r="N6448" s="16">
        <v>206.07643124452957</v>
      </c>
      <c r="O6448" s="41">
        <f t="shared" si="110"/>
        <v>0.33476662609698349</v>
      </c>
    </row>
    <row r="6449" spans="13:15" x14ac:dyDescent="0.25">
      <c r="M6449" s="20">
        <v>6448</v>
      </c>
      <c r="N6449" s="16">
        <v>178.1791123813716</v>
      </c>
      <c r="O6449" s="41">
        <f t="shared" si="110"/>
        <v>0.15407439481535534</v>
      </c>
    </row>
    <row r="6450" spans="13:15" x14ac:dyDescent="0.25">
      <c r="M6450" s="20">
        <v>6449</v>
      </c>
      <c r="N6450" s="16">
        <v>145.3399298349371</v>
      </c>
      <c r="O6450" s="41">
        <f t="shared" si="110"/>
        <v>-5.8626517300478409E-2</v>
      </c>
    </row>
    <row r="6451" spans="13:15" x14ac:dyDescent="0.25">
      <c r="M6451" s="20">
        <v>6450</v>
      </c>
      <c r="N6451" s="16">
        <v>261.8191731548801</v>
      </c>
      <c r="O6451" s="41">
        <f t="shared" si="110"/>
        <v>0.69581495704748653</v>
      </c>
    </row>
    <row r="6452" spans="13:15" x14ac:dyDescent="0.25">
      <c r="M6452" s="20">
        <v>6451</v>
      </c>
      <c r="N6452" s="16">
        <v>373.7440807375138</v>
      </c>
      <c r="O6452" s="41">
        <f t="shared" si="110"/>
        <v>1.420757787084264</v>
      </c>
    </row>
    <row r="6453" spans="13:15" x14ac:dyDescent="0.25">
      <c r="M6453" s="20">
        <v>6452</v>
      </c>
      <c r="N6453" s="16">
        <v>112.23117522281456</v>
      </c>
      <c r="O6453" s="41">
        <f t="shared" si="110"/>
        <v>-0.27307346021874512</v>
      </c>
    </row>
    <row r="6454" spans="13:15" x14ac:dyDescent="0.25">
      <c r="M6454" s="20">
        <v>6453</v>
      </c>
      <c r="N6454" s="16">
        <v>101.43685633707679</v>
      </c>
      <c r="O6454" s="41">
        <f t="shared" si="110"/>
        <v>-0.34298876549222779</v>
      </c>
    </row>
    <row r="6455" spans="13:15" x14ac:dyDescent="0.25">
      <c r="M6455" s="20">
        <v>6454</v>
      </c>
      <c r="N6455" s="16">
        <v>288.61566586172711</v>
      </c>
      <c r="O6455" s="41">
        <f t="shared" si="110"/>
        <v>0.86937708613496834</v>
      </c>
    </row>
    <row r="6456" spans="13:15" x14ac:dyDescent="0.25">
      <c r="M6456" s="20">
        <v>6455</v>
      </c>
      <c r="N6456" s="16">
        <v>181.34028163203212</v>
      </c>
      <c r="O6456" s="41">
        <f t="shared" si="110"/>
        <v>0.17454943502128217</v>
      </c>
    </row>
    <row r="6457" spans="13:15" x14ac:dyDescent="0.25">
      <c r="M6457" s="20">
        <v>6456</v>
      </c>
      <c r="N6457" s="16">
        <v>171.23827000898993</v>
      </c>
      <c r="O6457" s="41">
        <f t="shared" si="110"/>
        <v>0.10911823607509752</v>
      </c>
    </row>
    <row r="6458" spans="13:15" x14ac:dyDescent="0.25">
      <c r="M6458" s="20">
        <v>6457</v>
      </c>
      <c r="N6458" s="16">
        <v>136.62504651725172</v>
      </c>
      <c r="O6458" s="41">
        <f t="shared" si="110"/>
        <v>-0.11507322172235823</v>
      </c>
    </row>
    <row r="6459" spans="13:15" x14ac:dyDescent="0.25">
      <c r="M6459" s="20">
        <v>6458</v>
      </c>
      <c r="N6459" s="16">
        <v>258.54606462799563</v>
      </c>
      <c r="O6459" s="41">
        <f t="shared" si="110"/>
        <v>0.67461488094516509</v>
      </c>
    </row>
    <row r="6460" spans="13:15" x14ac:dyDescent="0.25">
      <c r="M6460" s="20">
        <v>6459</v>
      </c>
      <c r="N6460" s="16">
        <v>179.81287875228887</v>
      </c>
      <c r="O6460" s="41">
        <f t="shared" si="110"/>
        <v>0.16465637555701673</v>
      </c>
    </row>
    <row r="6461" spans="13:15" x14ac:dyDescent="0.25">
      <c r="M6461" s="20">
        <v>6460</v>
      </c>
      <c r="N6461" s="16">
        <v>124.5631914196365</v>
      </c>
      <c r="O6461" s="41">
        <f t="shared" si="110"/>
        <v>-0.19319841797059223</v>
      </c>
    </row>
    <row r="6462" spans="13:15" x14ac:dyDescent="0.25">
      <c r="M6462" s="20">
        <v>6461</v>
      </c>
      <c r="N6462" s="16">
        <v>183.7938734589581</v>
      </c>
      <c r="O6462" s="41">
        <f t="shared" si="110"/>
        <v>0.1904414633569198</v>
      </c>
    </row>
    <row r="6463" spans="13:15" x14ac:dyDescent="0.25">
      <c r="M6463" s="20">
        <v>6462</v>
      </c>
      <c r="N6463" s="16">
        <v>101.24255698889844</v>
      </c>
      <c r="O6463" s="41">
        <f t="shared" si="110"/>
        <v>-0.34424725140376378</v>
      </c>
    </row>
    <row r="6464" spans="13:15" x14ac:dyDescent="0.25">
      <c r="M6464" s="20">
        <v>6463</v>
      </c>
      <c r="N6464" s="16">
        <v>228.08817652101226</v>
      </c>
      <c r="O6464" s="41">
        <f t="shared" si="110"/>
        <v>0.4773377236250369</v>
      </c>
    </row>
    <row r="6465" spans="13:15" x14ac:dyDescent="0.25">
      <c r="M6465" s="20">
        <v>6464</v>
      </c>
      <c r="N6465" s="16">
        <v>263.03126898765896</v>
      </c>
      <c r="O6465" s="41">
        <f t="shared" si="110"/>
        <v>0.70366575810927667</v>
      </c>
    </row>
    <row r="6466" spans="13:15" x14ac:dyDescent="0.25">
      <c r="M6466" s="20">
        <v>6465</v>
      </c>
      <c r="N6466" s="16">
        <v>79.618548134163575</v>
      </c>
      <c r="O6466" s="41">
        <f t="shared" si="110"/>
        <v>-0.48430696210147584</v>
      </c>
    </row>
    <row r="6467" spans="13:15" x14ac:dyDescent="0.25">
      <c r="M6467" s="20">
        <v>6466</v>
      </c>
      <c r="N6467" s="16">
        <v>246.14178397052714</v>
      </c>
      <c r="O6467" s="41">
        <f t="shared" ref="O6467:O6530" si="111">N6467/$B$2-1</f>
        <v>0.59427177842567791</v>
      </c>
    </row>
    <row r="6468" spans="13:15" x14ac:dyDescent="0.25">
      <c r="M6468" s="20">
        <v>6467</v>
      </c>
      <c r="N6468" s="16">
        <v>258.59083328608676</v>
      </c>
      <c r="O6468" s="41">
        <f t="shared" si="111"/>
        <v>0.67490484962501029</v>
      </c>
    </row>
    <row r="6469" spans="13:15" x14ac:dyDescent="0.25">
      <c r="M6469" s="20">
        <v>6468</v>
      </c>
      <c r="N6469" s="16">
        <v>217.43083839683794</v>
      </c>
      <c r="O6469" s="41">
        <f t="shared" si="111"/>
        <v>0.40830964911272405</v>
      </c>
    </row>
    <row r="6470" spans="13:15" x14ac:dyDescent="0.25">
      <c r="M6470" s="20">
        <v>6469</v>
      </c>
      <c r="N6470" s="16">
        <v>139.50847015595011</v>
      </c>
      <c r="O6470" s="41">
        <f t="shared" si="111"/>
        <v>-9.6397152758087024E-2</v>
      </c>
    </row>
    <row r="6471" spans="13:15" x14ac:dyDescent="0.25">
      <c r="M6471" s="20">
        <v>6470</v>
      </c>
      <c r="N6471" s="16">
        <v>107.41615035046136</v>
      </c>
      <c r="O6471" s="41">
        <f t="shared" si="111"/>
        <v>-0.30426060017759737</v>
      </c>
    </row>
    <row r="6472" spans="13:15" x14ac:dyDescent="0.25">
      <c r="M6472" s="20">
        <v>6471</v>
      </c>
      <c r="N6472" s="16">
        <v>159.27360416523447</v>
      </c>
      <c r="O6472" s="41">
        <f t="shared" si="111"/>
        <v>3.16225391426459E-2</v>
      </c>
    </row>
    <row r="6473" spans="13:15" x14ac:dyDescent="0.25">
      <c r="M6473" s="20">
        <v>6472</v>
      </c>
      <c r="N6473" s="16">
        <v>175.43067692532841</v>
      </c>
      <c r="O6473" s="41">
        <f t="shared" si="111"/>
        <v>0.13627265058602589</v>
      </c>
    </row>
    <row r="6474" spans="13:15" x14ac:dyDescent="0.25">
      <c r="M6474" s="20">
        <v>6473</v>
      </c>
      <c r="N6474" s="16">
        <v>159.30836867386719</v>
      </c>
      <c r="O6474" s="41">
        <f t="shared" si="111"/>
        <v>3.1847710481335056E-2</v>
      </c>
    </row>
    <row r="6475" spans="13:15" x14ac:dyDescent="0.25">
      <c r="M6475" s="20">
        <v>6474</v>
      </c>
      <c r="N6475" s="16">
        <v>148.06977573469402</v>
      </c>
      <c r="O6475" s="41">
        <f t="shared" si="111"/>
        <v>-4.0945178491482714E-2</v>
      </c>
    </row>
    <row r="6476" spans="13:15" x14ac:dyDescent="0.25">
      <c r="M6476" s="20">
        <v>6475</v>
      </c>
      <c r="N6476" s="16">
        <v>186.36510845835105</v>
      </c>
      <c r="O6476" s="41">
        <f t="shared" si="111"/>
        <v>0.20709547199010392</v>
      </c>
    </row>
    <row r="6477" spans="13:15" x14ac:dyDescent="0.25">
      <c r="M6477" s="20">
        <v>6476</v>
      </c>
      <c r="N6477" s="16">
        <v>196.04622007288052</v>
      </c>
      <c r="O6477" s="41">
        <f t="shared" si="111"/>
        <v>0.26980048201262607</v>
      </c>
    </row>
    <row r="6478" spans="13:15" x14ac:dyDescent="0.25">
      <c r="M6478" s="20">
        <v>6477</v>
      </c>
      <c r="N6478" s="16">
        <v>181.46270933212583</v>
      </c>
      <c r="O6478" s="41">
        <f t="shared" si="111"/>
        <v>0.17534240492671005</v>
      </c>
    </row>
    <row r="6479" spans="13:15" x14ac:dyDescent="0.25">
      <c r="M6479" s="20">
        <v>6478</v>
      </c>
      <c r="N6479" s="16">
        <v>122.21608239763509</v>
      </c>
      <c r="O6479" s="41">
        <f t="shared" si="111"/>
        <v>-0.20840075222812404</v>
      </c>
    </row>
    <row r="6480" spans="13:15" x14ac:dyDescent="0.25">
      <c r="M6480" s="20">
        <v>6479</v>
      </c>
      <c r="N6480" s="16">
        <v>126.97888314243824</v>
      </c>
      <c r="O6480" s="41">
        <f t="shared" si="111"/>
        <v>-0.17755187037142284</v>
      </c>
    </row>
    <row r="6481" spans="13:15" x14ac:dyDescent="0.25">
      <c r="M6481" s="20">
        <v>6480</v>
      </c>
      <c r="N6481" s="16">
        <v>170.36521420162964</v>
      </c>
      <c r="O6481" s="41">
        <f t="shared" si="111"/>
        <v>0.10346341302062667</v>
      </c>
    </row>
    <row r="6482" spans="13:15" x14ac:dyDescent="0.25">
      <c r="M6482" s="20">
        <v>6481</v>
      </c>
      <c r="N6482" s="16">
        <v>152.71295544389824</v>
      </c>
      <c r="O6482" s="41">
        <f t="shared" si="111"/>
        <v>-1.0871087643789079E-2</v>
      </c>
    </row>
    <row r="6483" spans="13:15" x14ac:dyDescent="0.25">
      <c r="M6483" s="20">
        <v>6482</v>
      </c>
      <c r="N6483" s="16">
        <v>125.9066783175526</v>
      </c>
      <c r="O6483" s="41">
        <f t="shared" si="111"/>
        <v>-0.18449659087126169</v>
      </c>
    </row>
    <row r="6484" spans="13:15" x14ac:dyDescent="0.25">
      <c r="M6484" s="20">
        <v>6483</v>
      </c>
      <c r="N6484" s="16">
        <v>201.57812936886461</v>
      </c>
      <c r="O6484" s="41">
        <f t="shared" si="111"/>
        <v>0.30563091571279832</v>
      </c>
    </row>
    <row r="6485" spans="13:15" x14ac:dyDescent="0.25">
      <c r="M6485" s="20">
        <v>6484</v>
      </c>
      <c r="N6485" s="16">
        <v>223.10695984383554</v>
      </c>
      <c r="O6485" s="41">
        <f t="shared" si="111"/>
        <v>0.44507415161973651</v>
      </c>
    </row>
    <row r="6486" spans="13:15" x14ac:dyDescent="0.25">
      <c r="M6486" s="20">
        <v>6485</v>
      </c>
      <c r="N6486" s="16">
        <v>448.82051554709943</v>
      </c>
      <c r="O6486" s="41">
        <f t="shared" si="111"/>
        <v>1.9070313458071073</v>
      </c>
    </row>
    <row r="6487" spans="13:15" x14ac:dyDescent="0.25">
      <c r="M6487" s="20">
        <v>6486</v>
      </c>
      <c r="N6487" s="16">
        <v>239.18020968605859</v>
      </c>
      <c r="O6487" s="41">
        <f t="shared" si="111"/>
        <v>0.54918133812696346</v>
      </c>
    </row>
    <row r="6488" spans="13:15" x14ac:dyDescent="0.25">
      <c r="M6488" s="20">
        <v>6487</v>
      </c>
      <c r="N6488" s="16">
        <v>158.24224329880926</v>
      </c>
      <c r="O6488" s="41">
        <f t="shared" si="111"/>
        <v>2.4942366860676746E-2</v>
      </c>
    </row>
    <row r="6489" spans="13:15" x14ac:dyDescent="0.25">
      <c r="M6489" s="20">
        <v>6488</v>
      </c>
      <c r="N6489" s="16">
        <v>134.10519463263171</v>
      </c>
      <c r="O6489" s="41">
        <f t="shared" si="111"/>
        <v>-0.13139441953224928</v>
      </c>
    </row>
    <row r="6490" spans="13:15" x14ac:dyDescent="0.25">
      <c r="M6490" s="20">
        <v>6489</v>
      </c>
      <c r="N6490" s="16">
        <v>147.36126973191585</v>
      </c>
      <c r="O6490" s="41">
        <f t="shared" si="111"/>
        <v>-4.553420481140924E-2</v>
      </c>
    </row>
    <row r="6491" spans="13:15" x14ac:dyDescent="0.25">
      <c r="M6491" s="20">
        <v>6490</v>
      </c>
      <c r="N6491" s="16">
        <v>115.00035928473861</v>
      </c>
      <c r="O6491" s="41">
        <f t="shared" si="111"/>
        <v>-0.25513732630447916</v>
      </c>
    </row>
    <row r="6492" spans="13:15" x14ac:dyDescent="0.25">
      <c r="M6492" s="20">
        <v>6491</v>
      </c>
      <c r="N6492" s="16">
        <v>157.75382660370067</v>
      </c>
      <c r="O6492" s="41">
        <f t="shared" si="111"/>
        <v>2.1778869218940233E-2</v>
      </c>
    </row>
    <row r="6493" spans="13:15" x14ac:dyDescent="0.25">
      <c r="M6493" s="20">
        <v>6492</v>
      </c>
      <c r="N6493" s="16">
        <v>203.32392130597017</v>
      </c>
      <c r="O6493" s="41">
        <f t="shared" si="111"/>
        <v>0.31693849125496554</v>
      </c>
    </row>
    <row r="6494" spans="13:15" x14ac:dyDescent="0.25">
      <c r="M6494" s="20">
        <v>6493</v>
      </c>
      <c r="N6494" s="16">
        <v>127.10609582665579</v>
      </c>
      <c r="O6494" s="41">
        <f t="shared" si="111"/>
        <v>-0.17672790790136084</v>
      </c>
    </row>
    <row r="6495" spans="13:15" x14ac:dyDescent="0.25">
      <c r="M6495" s="20">
        <v>6494</v>
      </c>
      <c r="N6495" s="16">
        <v>204.22906385083834</v>
      </c>
      <c r="O6495" s="41">
        <f t="shared" si="111"/>
        <v>0.32280114160005491</v>
      </c>
    </row>
    <row r="6496" spans="13:15" x14ac:dyDescent="0.25">
      <c r="M6496" s="20">
        <v>6495</v>
      </c>
      <c r="N6496" s="16">
        <v>151.08820502850907</v>
      </c>
      <c r="O6496" s="41">
        <f t="shared" si="111"/>
        <v>-2.1394671622324446E-2</v>
      </c>
    </row>
    <row r="6497" spans="13:15" x14ac:dyDescent="0.25">
      <c r="M6497" s="20">
        <v>6496</v>
      </c>
      <c r="N6497" s="16">
        <v>102.8260863157607</v>
      </c>
      <c r="O6497" s="41">
        <f t="shared" si="111"/>
        <v>-0.3339906583320722</v>
      </c>
    </row>
    <row r="6498" spans="13:15" x14ac:dyDescent="0.25">
      <c r="M6498" s="20">
        <v>6497</v>
      </c>
      <c r="N6498" s="16">
        <v>180.99149093339665</v>
      </c>
      <c r="O6498" s="41">
        <f t="shared" si="111"/>
        <v>0.17229030145020796</v>
      </c>
    </row>
    <row r="6499" spans="13:15" x14ac:dyDescent="0.25">
      <c r="M6499" s="20">
        <v>6498</v>
      </c>
      <c r="N6499" s="16">
        <v>237.10675282644277</v>
      </c>
      <c r="O6499" s="41">
        <f t="shared" si="111"/>
        <v>0.53575146164786691</v>
      </c>
    </row>
    <row r="6500" spans="13:15" x14ac:dyDescent="0.25">
      <c r="M6500" s="20">
        <v>6499</v>
      </c>
      <c r="N6500" s="16">
        <v>339.9050771127641</v>
      </c>
      <c r="O6500" s="41">
        <f t="shared" si="111"/>
        <v>1.2015809873604009</v>
      </c>
    </row>
    <row r="6501" spans="13:15" x14ac:dyDescent="0.25">
      <c r="M6501" s="20">
        <v>6500</v>
      </c>
      <c r="N6501" s="16">
        <v>123.22684475633744</v>
      </c>
      <c r="O6501" s="41">
        <f t="shared" si="111"/>
        <v>-0.20185399743834365</v>
      </c>
    </row>
    <row r="6502" spans="13:15" x14ac:dyDescent="0.25">
      <c r="M6502" s="20">
        <v>6501</v>
      </c>
      <c r="N6502" s="16">
        <v>151.84064287861565</v>
      </c>
      <c r="O6502" s="41">
        <f t="shared" si="111"/>
        <v>-1.6521096684767866E-2</v>
      </c>
    </row>
    <row r="6503" spans="13:15" x14ac:dyDescent="0.25">
      <c r="M6503" s="20">
        <v>6502</v>
      </c>
      <c r="N6503" s="16">
        <v>192.74237339633399</v>
      </c>
      <c r="O6503" s="41">
        <f t="shared" si="111"/>
        <v>0.24840131348586225</v>
      </c>
    </row>
    <row r="6504" spans="13:15" x14ac:dyDescent="0.25">
      <c r="M6504" s="20">
        <v>6503</v>
      </c>
      <c r="N6504" s="16">
        <v>176.39518052000699</v>
      </c>
      <c r="O6504" s="41">
        <f t="shared" si="111"/>
        <v>0.14251978521055708</v>
      </c>
    </row>
    <row r="6505" spans="13:15" x14ac:dyDescent="0.25">
      <c r="M6505" s="20">
        <v>6504</v>
      </c>
      <c r="N6505" s="16">
        <v>186.753248835345</v>
      </c>
      <c r="O6505" s="41">
        <f t="shared" si="111"/>
        <v>0.20960947525735518</v>
      </c>
    </row>
    <row r="6506" spans="13:15" x14ac:dyDescent="0.25">
      <c r="M6506" s="20">
        <v>6505</v>
      </c>
      <c r="N6506" s="16">
        <v>121.15741497237154</v>
      </c>
      <c r="O6506" s="41">
        <f t="shared" si="111"/>
        <v>-0.21525779036122838</v>
      </c>
    </row>
    <row r="6507" spans="13:15" x14ac:dyDescent="0.25">
      <c r="M6507" s="20">
        <v>6506</v>
      </c>
      <c r="N6507" s="16">
        <v>188.60455731955949</v>
      </c>
      <c r="O6507" s="41">
        <f t="shared" si="111"/>
        <v>0.22160048638083274</v>
      </c>
    </row>
    <row r="6508" spans="13:15" x14ac:dyDescent="0.25">
      <c r="M6508" s="20">
        <v>6507</v>
      </c>
      <c r="N6508" s="16">
        <v>97.466366752436713</v>
      </c>
      <c r="O6508" s="41">
        <f t="shared" si="111"/>
        <v>-0.36870581112834266</v>
      </c>
    </row>
    <row r="6509" spans="13:15" x14ac:dyDescent="0.25">
      <c r="M6509" s="20">
        <v>6508</v>
      </c>
      <c r="N6509" s="16">
        <v>134.6767727967044</v>
      </c>
      <c r="O6509" s="41">
        <f t="shared" si="111"/>
        <v>-0.12769228118968101</v>
      </c>
    </row>
    <row r="6510" spans="13:15" x14ac:dyDescent="0.25">
      <c r="M6510" s="20">
        <v>6509</v>
      </c>
      <c r="N6510" s="16">
        <v>176.30725579821208</v>
      </c>
      <c r="O6510" s="41">
        <f t="shared" si="111"/>
        <v>0.14195029269968651</v>
      </c>
    </row>
    <row r="6511" spans="13:15" x14ac:dyDescent="0.25">
      <c r="M6511" s="20">
        <v>6510</v>
      </c>
      <c r="N6511" s="16">
        <v>187.41965176779604</v>
      </c>
      <c r="O6511" s="41">
        <f t="shared" si="111"/>
        <v>0.21392579803331291</v>
      </c>
    </row>
    <row r="6512" spans="13:15" x14ac:dyDescent="0.25">
      <c r="M6512" s="20">
        <v>6511</v>
      </c>
      <c r="N6512" s="16">
        <v>135.95450864551154</v>
      </c>
      <c r="O6512" s="41">
        <f t="shared" si="111"/>
        <v>-0.1194163266923336</v>
      </c>
    </row>
    <row r="6513" spans="13:15" x14ac:dyDescent="0.25">
      <c r="M6513" s="20">
        <v>6512</v>
      </c>
      <c r="N6513" s="16">
        <v>202.42945750342398</v>
      </c>
      <c r="O6513" s="41">
        <f t="shared" si="111"/>
        <v>0.31114500762037256</v>
      </c>
    </row>
    <row r="6514" spans="13:15" x14ac:dyDescent="0.25">
      <c r="M6514" s="20">
        <v>6513</v>
      </c>
      <c r="N6514" s="16">
        <v>199.01711894280544</v>
      </c>
      <c r="O6514" s="41">
        <f t="shared" si="111"/>
        <v>0.28904313211645882</v>
      </c>
    </row>
    <row r="6515" spans="13:15" x14ac:dyDescent="0.25">
      <c r="M6515" s="20">
        <v>6514</v>
      </c>
      <c r="N6515" s="16">
        <v>184.12633633191746</v>
      </c>
      <c r="O6515" s="41">
        <f t="shared" si="111"/>
        <v>0.19259484084197487</v>
      </c>
    </row>
    <row r="6516" spans="13:15" x14ac:dyDescent="0.25">
      <c r="M6516" s="20">
        <v>6515</v>
      </c>
      <c r="N6516" s="16">
        <v>83.165063999548181</v>
      </c>
      <c r="O6516" s="41">
        <f t="shared" si="111"/>
        <v>-0.46133601395640744</v>
      </c>
    </row>
    <row r="6517" spans="13:15" x14ac:dyDescent="0.25">
      <c r="M6517" s="20">
        <v>6516</v>
      </c>
      <c r="N6517" s="16">
        <v>224.36815281139101</v>
      </c>
      <c r="O6517" s="41">
        <f t="shared" si="111"/>
        <v>0.45324295710610363</v>
      </c>
    </row>
    <row r="6518" spans="13:15" x14ac:dyDescent="0.25">
      <c r="M6518" s="20">
        <v>6517</v>
      </c>
      <c r="N6518" s="16">
        <v>171.39131472436509</v>
      </c>
      <c r="O6518" s="41">
        <f t="shared" si="111"/>
        <v>0.11010951381195277</v>
      </c>
    </row>
    <row r="6519" spans="13:15" x14ac:dyDescent="0.25">
      <c r="M6519" s="20">
        <v>6518</v>
      </c>
      <c r="N6519" s="16">
        <v>293.22390689416443</v>
      </c>
      <c r="O6519" s="41">
        <f t="shared" si="111"/>
        <v>0.89922487754887048</v>
      </c>
    </row>
    <row r="6520" spans="13:15" x14ac:dyDescent="0.25">
      <c r="M6520" s="20">
        <v>6519</v>
      </c>
      <c r="N6520" s="16">
        <v>143.98411086067546</v>
      </c>
      <c r="O6520" s="41">
        <f t="shared" si="111"/>
        <v>-6.7408219831643135E-2</v>
      </c>
    </row>
    <row r="6521" spans="13:15" x14ac:dyDescent="0.25">
      <c r="M6521" s="20">
        <v>6520</v>
      </c>
      <c r="N6521" s="16">
        <v>201.13382467975217</v>
      </c>
      <c r="O6521" s="41">
        <f t="shared" si="111"/>
        <v>0.30275313358475886</v>
      </c>
    </row>
    <row r="6522" spans="13:15" x14ac:dyDescent="0.25">
      <c r="M6522" s="20">
        <v>6521</v>
      </c>
      <c r="N6522" s="16">
        <v>99.843845313167691</v>
      </c>
      <c r="O6522" s="41">
        <f t="shared" si="111"/>
        <v>-0.35330677195651572</v>
      </c>
    </row>
    <row r="6523" spans="13:15" x14ac:dyDescent="0.25">
      <c r="M6523" s="20">
        <v>6522</v>
      </c>
      <c r="N6523" s="16">
        <v>212.66829218552471</v>
      </c>
      <c r="O6523" s="41">
        <f t="shared" si="111"/>
        <v>0.37746241588127072</v>
      </c>
    </row>
    <row r="6524" spans="13:15" x14ac:dyDescent="0.25">
      <c r="M6524" s="20">
        <v>6523</v>
      </c>
      <c r="N6524" s="16">
        <v>229.16333180892468</v>
      </c>
      <c r="O6524" s="41">
        <f t="shared" si="111"/>
        <v>0.48430155441107337</v>
      </c>
    </row>
    <row r="6525" spans="13:15" x14ac:dyDescent="0.25">
      <c r="M6525" s="20">
        <v>6524</v>
      </c>
      <c r="N6525" s="16">
        <v>245.33094451608466</v>
      </c>
      <c r="O6525" s="41">
        <f t="shared" si="111"/>
        <v>0.58901993358162441</v>
      </c>
    </row>
    <row r="6526" spans="13:15" x14ac:dyDescent="0.25">
      <c r="M6526" s="20">
        <v>6525</v>
      </c>
      <c r="N6526" s="16">
        <v>102.85367569675</v>
      </c>
      <c r="O6526" s="41">
        <f t="shared" si="111"/>
        <v>-0.33381196062871621</v>
      </c>
    </row>
    <row r="6527" spans="13:15" x14ac:dyDescent="0.25">
      <c r="M6527" s="20">
        <v>6526</v>
      </c>
      <c r="N6527" s="16">
        <v>203.45300589237209</v>
      </c>
      <c r="O6527" s="41">
        <f t="shared" si="111"/>
        <v>0.31777457812250431</v>
      </c>
    </row>
    <row r="6528" spans="13:15" x14ac:dyDescent="0.25">
      <c r="M6528" s="20">
        <v>6527</v>
      </c>
      <c r="N6528" s="16">
        <v>183.54789222341026</v>
      </c>
      <c r="O6528" s="41">
        <f t="shared" si="111"/>
        <v>0.18884823145809193</v>
      </c>
    </row>
    <row r="6529" spans="13:15" x14ac:dyDescent="0.25">
      <c r="M6529" s="20">
        <v>6528</v>
      </c>
      <c r="N6529" s="16">
        <v>140.06579557699402</v>
      </c>
      <c r="O6529" s="41">
        <f t="shared" si="111"/>
        <v>-9.2787330094756038E-2</v>
      </c>
    </row>
    <row r="6530" spans="13:15" x14ac:dyDescent="0.25">
      <c r="M6530" s="20">
        <v>6529</v>
      </c>
      <c r="N6530" s="16">
        <v>220.25893172883545</v>
      </c>
      <c r="O6530" s="41">
        <f t="shared" si="111"/>
        <v>0.42662734110807143</v>
      </c>
    </row>
    <row r="6531" spans="13:15" x14ac:dyDescent="0.25">
      <c r="M6531" s="20">
        <v>6530</v>
      </c>
      <c r="N6531" s="16">
        <v>228.28258161535581</v>
      </c>
      <c r="O6531" s="41">
        <f t="shared" ref="O6531:O6594" si="112">N6531/$B$2-1</f>
        <v>0.47859689445940123</v>
      </c>
    </row>
    <row r="6532" spans="13:15" x14ac:dyDescent="0.25">
      <c r="M6532" s="20">
        <v>6531</v>
      </c>
      <c r="N6532" s="16">
        <v>325.09609037638029</v>
      </c>
      <c r="O6532" s="41">
        <f t="shared" si="112"/>
        <v>1.1056624917679421</v>
      </c>
    </row>
    <row r="6533" spans="13:15" x14ac:dyDescent="0.25">
      <c r="M6533" s="20">
        <v>6532</v>
      </c>
      <c r="N6533" s="16">
        <v>155.66710260376396</v>
      </c>
      <c r="O6533" s="41">
        <f t="shared" si="112"/>
        <v>8.2630608551681473E-3</v>
      </c>
    </row>
    <row r="6534" spans="13:15" x14ac:dyDescent="0.25">
      <c r="M6534" s="20">
        <v>6533</v>
      </c>
      <c r="N6534" s="16">
        <v>215.49064199445658</v>
      </c>
      <c r="O6534" s="41">
        <f t="shared" si="112"/>
        <v>0.39574290681069368</v>
      </c>
    </row>
    <row r="6535" spans="13:15" x14ac:dyDescent="0.25">
      <c r="M6535" s="20">
        <v>6534</v>
      </c>
      <c r="N6535" s="16">
        <v>159.33090734504813</v>
      </c>
      <c r="O6535" s="41">
        <f t="shared" si="112"/>
        <v>3.1993694502444159E-2</v>
      </c>
    </row>
    <row r="6536" spans="13:15" x14ac:dyDescent="0.25">
      <c r="M6536" s="20">
        <v>6535</v>
      </c>
      <c r="N6536" s="16">
        <v>94.291637554780195</v>
      </c>
      <c r="O6536" s="41">
        <f t="shared" si="112"/>
        <v>-0.38926867974139301</v>
      </c>
    </row>
    <row r="6537" spans="13:15" x14ac:dyDescent="0.25">
      <c r="M6537" s="20">
        <v>6536</v>
      </c>
      <c r="N6537" s="16">
        <v>197.73520524359765</v>
      </c>
      <c r="O6537" s="41">
        <f t="shared" si="112"/>
        <v>0.28074011748782945</v>
      </c>
    </row>
    <row r="6538" spans="13:15" x14ac:dyDescent="0.25">
      <c r="M6538" s="20">
        <v>6537</v>
      </c>
      <c r="N6538" s="16">
        <v>109.49533403766856</v>
      </c>
      <c r="O6538" s="41">
        <f t="shared" si="112"/>
        <v>-0.29079363076993925</v>
      </c>
    </row>
    <row r="6539" spans="13:15" x14ac:dyDescent="0.25">
      <c r="M6539" s="20">
        <v>6538</v>
      </c>
      <c r="N6539" s="16">
        <v>174.65539408135427</v>
      </c>
      <c r="O6539" s="41">
        <f t="shared" si="112"/>
        <v>0.13125110756107738</v>
      </c>
    </row>
    <row r="6540" spans="13:15" x14ac:dyDescent="0.25">
      <c r="M6540" s="20">
        <v>6539</v>
      </c>
      <c r="N6540" s="16">
        <v>183.83030024772518</v>
      </c>
      <c r="O6540" s="41">
        <f t="shared" si="112"/>
        <v>0.19067740136132194</v>
      </c>
    </row>
    <row r="6541" spans="13:15" x14ac:dyDescent="0.25">
      <c r="M6541" s="20">
        <v>6540</v>
      </c>
      <c r="N6541" s="16">
        <v>236.19131519715017</v>
      </c>
      <c r="O6541" s="41">
        <f t="shared" si="112"/>
        <v>0.52982212956232044</v>
      </c>
    </row>
    <row r="6542" spans="13:15" x14ac:dyDescent="0.25">
      <c r="M6542" s="20">
        <v>6541</v>
      </c>
      <c r="N6542" s="16">
        <v>171.45814615086852</v>
      </c>
      <c r="O6542" s="41">
        <f t="shared" si="112"/>
        <v>0.11054238406854888</v>
      </c>
    </row>
    <row r="6543" spans="13:15" x14ac:dyDescent="0.25">
      <c r="M6543" s="20">
        <v>6542</v>
      </c>
      <c r="N6543" s="16">
        <v>166.51326888508476</v>
      </c>
      <c r="O6543" s="41">
        <f t="shared" si="112"/>
        <v>7.8514184120336283E-2</v>
      </c>
    </row>
    <row r="6544" spans="13:15" x14ac:dyDescent="0.25">
      <c r="M6544" s="20">
        <v>6543</v>
      </c>
      <c r="N6544" s="16">
        <v>251.83310583591873</v>
      </c>
      <c r="O6544" s="41">
        <f t="shared" si="112"/>
        <v>0.63113473474932769</v>
      </c>
    </row>
    <row r="6545" spans="13:15" x14ac:dyDescent="0.25">
      <c r="M6545" s="20">
        <v>6544</v>
      </c>
      <c r="N6545" s="16">
        <v>132.87469775295659</v>
      </c>
      <c r="O6545" s="41">
        <f t="shared" si="112"/>
        <v>-0.13936440503028968</v>
      </c>
    </row>
    <row r="6546" spans="13:15" x14ac:dyDescent="0.25">
      <c r="M6546" s="20">
        <v>6545</v>
      </c>
      <c r="N6546" s="16">
        <v>157.62698437236662</v>
      </c>
      <c r="O6546" s="41">
        <f t="shared" si="112"/>
        <v>2.0957306189427705E-2</v>
      </c>
    </row>
    <row r="6547" spans="13:15" x14ac:dyDescent="0.25">
      <c r="M6547" s="20">
        <v>6546</v>
      </c>
      <c r="N6547" s="16">
        <v>202.437945139834</v>
      </c>
      <c r="O6547" s="41">
        <f t="shared" si="112"/>
        <v>0.31119998243600833</v>
      </c>
    </row>
    <row r="6548" spans="13:15" x14ac:dyDescent="0.25">
      <c r="M6548" s="20">
        <v>6547</v>
      </c>
      <c r="N6548" s="16">
        <v>146.89129946117799</v>
      </c>
      <c r="O6548" s="41">
        <f t="shared" si="112"/>
        <v>-4.8578224104883438E-2</v>
      </c>
    </row>
    <row r="6549" spans="13:15" x14ac:dyDescent="0.25">
      <c r="M6549" s="20">
        <v>6548</v>
      </c>
      <c r="N6549" s="16">
        <v>142.95037004888528</v>
      </c>
      <c r="O6549" s="41">
        <f t="shared" si="112"/>
        <v>-7.4103807130389998E-2</v>
      </c>
    </row>
    <row r="6550" spans="13:15" x14ac:dyDescent="0.25">
      <c r="M6550" s="20">
        <v>6549</v>
      </c>
      <c r="N6550" s="16">
        <v>215.7180776329696</v>
      </c>
      <c r="O6550" s="41">
        <f t="shared" si="112"/>
        <v>0.39721601801530304</v>
      </c>
    </row>
    <row r="6551" spans="13:15" x14ac:dyDescent="0.25">
      <c r="M6551" s="20">
        <v>6550</v>
      </c>
      <c r="N6551" s="16">
        <v>211.08241655051975</v>
      </c>
      <c r="O6551" s="41">
        <f t="shared" si="112"/>
        <v>0.36719062566265426</v>
      </c>
    </row>
    <row r="6552" spans="13:15" x14ac:dyDescent="0.25">
      <c r="M6552" s="20">
        <v>6551</v>
      </c>
      <c r="N6552" s="16">
        <v>267.98565655068364</v>
      </c>
      <c r="O6552" s="41">
        <f t="shared" si="112"/>
        <v>0.73575555669487236</v>
      </c>
    </row>
    <row r="6553" spans="13:15" x14ac:dyDescent="0.25">
      <c r="M6553" s="20">
        <v>6552</v>
      </c>
      <c r="N6553" s="16">
        <v>128.46898314954731</v>
      </c>
      <c r="O6553" s="41">
        <f t="shared" si="112"/>
        <v>-0.167900423347498</v>
      </c>
    </row>
    <row r="6554" spans="13:15" x14ac:dyDescent="0.25">
      <c r="M6554" s="20">
        <v>6553</v>
      </c>
      <c r="N6554" s="16">
        <v>153.25744902800727</v>
      </c>
      <c r="O6554" s="41">
        <f t="shared" si="112"/>
        <v>-7.3443773848643756E-3</v>
      </c>
    </row>
    <row r="6555" spans="13:15" x14ac:dyDescent="0.25">
      <c r="M6555" s="20">
        <v>6554</v>
      </c>
      <c r="N6555" s="16">
        <v>252.36082176923244</v>
      </c>
      <c r="O6555" s="41">
        <f t="shared" si="112"/>
        <v>0.63455277538402299</v>
      </c>
    </row>
    <row r="6556" spans="13:15" x14ac:dyDescent="0.25">
      <c r="M6556" s="20">
        <v>6555</v>
      </c>
      <c r="N6556" s="16">
        <v>265.06849536314235</v>
      </c>
      <c r="O6556" s="41">
        <f t="shared" si="112"/>
        <v>0.71686096805821609</v>
      </c>
    </row>
    <row r="6557" spans="13:15" x14ac:dyDescent="0.25">
      <c r="M6557" s="20">
        <v>6556</v>
      </c>
      <c r="N6557" s="16">
        <v>142.90347890190239</v>
      </c>
      <c r="O6557" s="41">
        <f t="shared" si="112"/>
        <v>-7.440752326946598E-2</v>
      </c>
    </row>
    <row r="6558" spans="13:15" x14ac:dyDescent="0.25">
      <c r="M6558" s="20">
        <v>6557</v>
      </c>
      <c r="N6558" s="16">
        <v>189.19855117694584</v>
      </c>
      <c r="O6558" s="41">
        <f t="shared" si="112"/>
        <v>0.22544781221114629</v>
      </c>
    </row>
    <row r="6559" spans="13:15" x14ac:dyDescent="0.25">
      <c r="M6559" s="20">
        <v>6558</v>
      </c>
      <c r="N6559" s="16">
        <v>143.94512953084967</v>
      </c>
      <c r="O6559" s="41">
        <f t="shared" si="112"/>
        <v>-6.7660703717248749E-2</v>
      </c>
    </row>
    <row r="6560" spans="13:15" x14ac:dyDescent="0.25">
      <c r="M6560" s="20">
        <v>6559</v>
      </c>
      <c r="N6560" s="16">
        <v>137.93252382643914</v>
      </c>
      <c r="O6560" s="41">
        <f t="shared" si="112"/>
        <v>-0.10660463040338475</v>
      </c>
    </row>
    <row r="6561" spans="13:15" x14ac:dyDescent="0.25">
      <c r="M6561" s="20">
        <v>6560</v>
      </c>
      <c r="N6561" s="16">
        <v>281.78332127671098</v>
      </c>
      <c r="O6561" s="41">
        <f t="shared" si="112"/>
        <v>0.82512367260776731</v>
      </c>
    </row>
    <row r="6562" spans="13:15" x14ac:dyDescent="0.25">
      <c r="M6562" s="20">
        <v>6561</v>
      </c>
      <c r="N6562" s="16">
        <v>271.2975372107698</v>
      </c>
      <c r="O6562" s="41">
        <f t="shared" si="112"/>
        <v>0.757206761706539</v>
      </c>
    </row>
    <row r="6563" spans="13:15" x14ac:dyDescent="0.25">
      <c r="M6563" s="20">
        <v>6562</v>
      </c>
      <c r="N6563" s="16">
        <v>168.84137029187502</v>
      </c>
      <c r="O6563" s="41">
        <f t="shared" si="112"/>
        <v>9.3593405170441679E-2</v>
      </c>
    </row>
    <row r="6564" spans="13:15" x14ac:dyDescent="0.25">
      <c r="M6564" s="20">
        <v>6563</v>
      </c>
      <c r="N6564" s="16">
        <v>164.18700195298825</v>
      </c>
      <c r="O6564" s="41">
        <f t="shared" si="112"/>
        <v>6.3446845048111156E-2</v>
      </c>
    </row>
    <row r="6565" spans="13:15" x14ac:dyDescent="0.25">
      <c r="M6565" s="20">
        <v>6564</v>
      </c>
      <c r="N6565" s="16">
        <v>209.36044493466028</v>
      </c>
      <c r="O6565" s="41">
        <f t="shared" si="112"/>
        <v>0.35603733544865479</v>
      </c>
    </row>
    <row r="6566" spans="13:15" x14ac:dyDescent="0.25">
      <c r="M6566" s="20">
        <v>6565</v>
      </c>
      <c r="N6566" s="16">
        <v>141.21149356426992</v>
      </c>
      <c r="O6566" s="41">
        <f t="shared" si="112"/>
        <v>-8.5366590965264E-2</v>
      </c>
    </row>
    <row r="6567" spans="13:15" x14ac:dyDescent="0.25">
      <c r="M6567" s="20">
        <v>6566</v>
      </c>
      <c r="N6567" s="16">
        <v>272.26511425275834</v>
      </c>
      <c r="O6567" s="41">
        <f t="shared" si="112"/>
        <v>0.76347380319218794</v>
      </c>
    </row>
    <row r="6568" spans="13:15" x14ac:dyDescent="0.25">
      <c r="M6568" s="20">
        <v>6567</v>
      </c>
      <c r="N6568" s="16">
        <v>233.23554589764703</v>
      </c>
      <c r="O6568" s="41">
        <f t="shared" si="112"/>
        <v>0.51067747438951505</v>
      </c>
    </row>
    <row r="6569" spans="13:15" x14ac:dyDescent="0.25">
      <c r="M6569" s="20">
        <v>6568</v>
      </c>
      <c r="N6569" s="16">
        <v>140.21419648795126</v>
      </c>
      <c r="O6569" s="41">
        <f t="shared" si="112"/>
        <v>-9.1826130495015978E-2</v>
      </c>
    </row>
    <row r="6570" spans="13:15" x14ac:dyDescent="0.25">
      <c r="M6570" s="20">
        <v>6569</v>
      </c>
      <c r="N6570" s="16">
        <v>203.92405916750704</v>
      </c>
      <c r="O6570" s="41">
        <f t="shared" si="112"/>
        <v>0.32082561208580951</v>
      </c>
    </row>
    <row r="6571" spans="13:15" x14ac:dyDescent="0.25">
      <c r="M6571" s="20">
        <v>6570</v>
      </c>
      <c r="N6571" s="16">
        <v>139.71972370967279</v>
      </c>
      <c r="O6571" s="41">
        <f t="shared" si="112"/>
        <v>-9.502885366900371E-2</v>
      </c>
    </row>
    <row r="6572" spans="13:15" x14ac:dyDescent="0.25">
      <c r="M6572" s="20">
        <v>6571</v>
      </c>
      <c r="N6572" s="16">
        <v>147.32743380836601</v>
      </c>
      <c r="O6572" s="41">
        <f t="shared" si="112"/>
        <v>-4.5753361661344805E-2</v>
      </c>
    </row>
    <row r="6573" spans="13:15" x14ac:dyDescent="0.25">
      <c r="M6573" s="20">
        <v>6572</v>
      </c>
      <c r="N6573" s="16">
        <v>218.17936047959913</v>
      </c>
      <c r="O6573" s="41">
        <f t="shared" si="112"/>
        <v>0.41315786144313216</v>
      </c>
    </row>
    <row r="6574" spans="13:15" x14ac:dyDescent="0.25">
      <c r="M6574" s="20">
        <v>6573</v>
      </c>
      <c r="N6574" s="16">
        <v>169.5753808166979</v>
      </c>
      <c r="O6574" s="41">
        <f t="shared" si="112"/>
        <v>9.8347625465410538E-2</v>
      </c>
    </row>
    <row r="6575" spans="13:15" x14ac:dyDescent="0.25">
      <c r="M6575" s="20">
        <v>6574</v>
      </c>
      <c r="N6575" s="16">
        <v>310.04496504763489</v>
      </c>
      <c r="O6575" s="41">
        <f t="shared" si="112"/>
        <v>1.008175653255226</v>
      </c>
    </row>
    <row r="6576" spans="13:15" x14ac:dyDescent="0.25">
      <c r="M6576" s="20">
        <v>6575</v>
      </c>
      <c r="N6576" s="16">
        <v>122.82069160267299</v>
      </c>
      <c r="O6576" s="41">
        <f t="shared" si="112"/>
        <v>-0.20448467029754158</v>
      </c>
    </row>
    <row r="6577" spans="13:15" x14ac:dyDescent="0.25">
      <c r="M6577" s="20">
        <v>6576</v>
      </c>
      <c r="N6577" s="16">
        <v>176.79484652041572</v>
      </c>
      <c r="O6577" s="41">
        <f t="shared" si="112"/>
        <v>0.14510844047651639</v>
      </c>
    </row>
    <row r="6578" spans="13:15" x14ac:dyDescent="0.25">
      <c r="M6578" s="20">
        <v>6577</v>
      </c>
      <c r="N6578" s="16">
        <v>95.654099420034683</v>
      </c>
      <c r="O6578" s="41">
        <f t="shared" si="112"/>
        <v>-0.38044395089642569</v>
      </c>
    </row>
    <row r="6579" spans="13:15" x14ac:dyDescent="0.25">
      <c r="M6579" s="20">
        <v>6578</v>
      </c>
      <c r="N6579" s="16">
        <v>104.65147775165941</v>
      </c>
      <c r="O6579" s="41">
        <f t="shared" si="112"/>
        <v>-0.32216751313547409</v>
      </c>
    </row>
    <row r="6580" spans="13:15" x14ac:dyDescent="0.25">
      <c r="M6580" s="20">
        <v>6579</v>
      </c>
      <c r="N6580" s="16">
        <v>339.87239344928435</v>
      </c>
      <c r="O6580" s="41">
        <f t="shared" si="112"/>
        <v>1.20136929375251</v>
      </c>
    </row>
    <row r="6581" spans="13:15" x14ac:dyDescent="0.25">
      <c r="M6581" s="20">
        <v>6580</v>
      </c>
      <c r="N6581" s="16">
        <v>200.11575418200101</v>
      </c>
      <c r="O6581" s="41">
        <f t="shared" si="112"/>
        <v>0.29615904363858858</v>
      </c>
    </row>
    <row r="6582" spans="13:15" x14ac:dyDescent="0.25">
      <c r="M6582" s="20">
        <v>6581</v>
      </c>
      <c r="N6582" s="16">
        <v>198.9240906165021</v>
      </c>
      <c r="O6582" s="41">
        <f t="shared" si="112"/>
        <v>0.28844058332190992</v>
      </c>
    </row>
    <row r="6583" spans="13:15" x14ac:dyDescent="0.25">
      <c r="M6583" s="20">
        <v>6582</v>
      </c>
      <c r="N6583" s="16">
        <v>148.24529024868491</v>
      </c>
      <c r="O6583" s="41">
        <f t="shared" si="112"/>
        <v>-3.9808362824325316E-2</v>
      </c>
    </row>
    <row r="6584" spans="13:15" x14ac:dyDescent="0.25">
      <c r="M6584" s="20">
        <v>6583</v>
      </c>
      <c r="N6584" s="16">
        <v>185.63911917430397</v>
      </c>
      <c r="O6584" s="41">
        <f t="shared" si="112"/>
        <v>0.20239320564456431</v>
      </c>
    </row>
    <row r="6585" spans="13:15" x14ac:dyDescent="0.25">
      <c r="M6585" s="20">
        <v>6584</v>
      </c>
      <c r="N6585" s="16">
        <v>323.88188283505565</v>
      </c>
      <c r="O6585" s="41">
        <f t="shared" si="112"/>
        <v>1.0977980130717233</v>
      </c>
    </row>
    <row r="6586" spans="13:15" x14ac:dyDescent="0.25">
      <c r="M6586" s="20">
        <v>6585</v>
      </c>
      <c r="N6586" s="16">
        <v>102.86963319630826</v>
      </c>
      <c r="O6586" s="41">
        <f t="shared" si="112"/>
        <v>-0.33370860316217976</v>
      </c>
    </row>
    <row r="6587" spans="13:15" x14ac:dyDescent="0.25">
      <c r="M6587" s="20">
        <v>6586</v>
      </c>
      <c r="N6587" s="16">
        <v>108.07123125695188</v>
      </c>
      <c r="O6587" s="41">
        <f t="shared" si="112"/>
        <v>-0.30001761069017097</v>
      </c>
    </row>
    <row r="6588" spans="13:15" x14ac:dyDescent="0.25">
      <c r="M6588" s="20">
        <v>6587</v>
      </c>
      <c r="N6588" s="16">
        <v>190.5989902149187</v>
      </c>
      <c r="O6588" s="41">
        <f t="shared" si="112"/>
        <v>0.23451852096944914</v>
      </c>
    </row>
    <row r="6589" spans="13:15" x14ac:dyDescent="0.25">
      <c r="M6589" s="20">
        <v>6588</v>
      </c>
      <c r="N6589" s="16">
        <v>217.27414811515328</v>
      </c>
      <c r="O6589" s="41">
        <f t="shared" si="112"/>
        <v>0.40729475887339217</v>
      </c>
    </row>
    <row r="6590" spans="13:15" x14ac:dyDescent="0.25">
      <c r="M6590" s="20">
        <v>6589</v>
      </c>
      <c r="N6590" s="16">
        <v>312.53003581846508</v>
      </c>
      <c r="O6590" s="41">
        <f t="shared" si="112"/>
        <v>1.0242715721740532</v>
      </c>
    </row>
    <row r="6591" spans="13:15" x14ac:dyDescent="0.25">
      <c r="M6591" s="20">
        <v>6590</v>
      </c>
      <c r="N6591" s="16">
        <v>195.97579020465966</v>
      </c>
      <c r="O6591" s="41">
        <f t="shared" si="112"/>
        <v>0.26934430448172719</v>
      </c>
    </row>
    <row r="6592" spans="13:15" x14ac:dyDescent="0.25">
      <c r="M6592" s="20">
        <v>6591</v>
      </c>
      <c r="N6592" s="16">
        <v>108.21276850327962</v>
      </c>
      <c r="O6592" s="41">
        <f t="shared" si="112"/>
        <v>-0.29910086736534225</v>
      </c>
    </row>
    <row r="6593" spans="13:15" x14ac:dyDescent="0.25">
      <c r="M6593" s="20">
        <v>6592</v>
      </c>
      <c r="N6593" s="16">
        <v>244.80684244167358</v>
      </c>
      <c r="O6593" s="41">
        <f t="shared" si="112"/>
        <v>0.58562530007905766</v>
      </c>
    </row>
    <row r="6594" spans="13:15" x14ac:dyDescent="0.25">
      <c r="M6594" s="20">
        <v>6593</v>
      </c>
      <c r="N6594" s="16">
        <v>173.81922151512035</v>
      </c>
      <c r="O6594" s="41">
        <f t="shared" si="112"/>
        <v>0.12583517897416119</v>
      </c>
    </row>
    <row r="6595" spans="13:15" x14ac:dyDescent="0.25">
      <c r="M6595" s="20">
        <v>6594</v>
      </c>
      <c r="N6595" s="16">
        <v>199.01883607056814</v>
      </c>
      <c r="O6595" s="41">
        <f t="shared" ref="O6595:O6658" si="113">N6595/$B$2-1</f>
        <v>0.28905425403281071</v>
      </c>
    </row>
    <row r="6596" spans="13:15" x14ac:dyDescent="0.25">
      <c r="M6596" s="20">
        <v>6595</v>
      </c>
      <c r="N6596" s="16">
        <v>191.74767938286487</v>
      </c>
      <c r="O6596" s="41">
        <f t="shared" si="113"/>
        <v>0.24195863411520868</v>
      </c>
    </row>
    <row r="6597" spans="13:15" x14ac:dyDescent="0.25">
      <c r="M6597" s="20">
        <v>6596</v>
      </c>
      <c r="N6597" s="16">
        <v>119.75130916365342</v>
      </c>
      <c r="O6597" s="41">
        <f t="shared" si="113"/>
        <v>-0.22436520305710839</v>
      </c>
    </row>
    <row r="6598" spans="13:15" x14ac:dyDescent="0.25">
      <c r="M6598" s="20">
        <v>6597</v>
      </c>
      <c r="N6598" s="16">
        <v>224.17556911932456</v>
      </c>
      <c r="O6598" s="41">
        <f t="shared" si="113"/>
        <v>0.45199558357896885</v>
      </c>
    </row>
    <row r="6599" spans="13:15" x14ac:dyDescent="0.25">
      <c r="M6599" s="20">
        <v>6598</v>
      </c>
      <c r="N6599" s="16">
        <v>290.83757527139602</v>
      </c>
      <c r="O6599" s="41">
        <f t="shared" si="113"/>
        <v>0.88376849668262958</v>
      </c>
    </row>
    <row r="6600" spans="13:15" x14ac:dyDescent="0.25">
      <c r="M6600" s="20">
        <v>6599</v>
      </c>
      <c r="N6600" s="16">
        <v>215.17081805627959</v>
      </c>
      <c r="O6600" s="41">
        <f t="shared" si="113"/>
        <v>0.39367139229383463</v>
      </c>
    </row>
    <row r="6601" spans="13:15" x14ac:dyDescent="0.25">
      <c r="M6601" s="20">
        <v>6600</v>
      </c>
      <c r="N6601" s="16">
        <v>157.36663026788827</v>
      </c>
      <c r="O6601" s="41">
        <f t="shared" si="113"/>
        <v>1.92709805503124E-2</v>
      </c>
    </row>
    <row r="6602" spans="13:15" x14ac:dyDescent="0.25">
      <c r="M6602" s="20">
        <v>6601</v>
      </c>
      <c r="N6602" s="16">
        <v>216.93685093938157</v>
      </c>
      <c r="O6602" s="41">
        <f t="shared" si="113"/>
        <v>0.40511006938426464</v>
      </c>
    </row>
    <row r="6603" spans="13:15" x14ac:dyDescent="0.25">
      <c r="M6603" s="20">
        <v>6602</v>
      </c>
      <c r="N6603" s="16">
        <v>124.04967753143634</v>
      </c>
      <c r="O6603" s="41">
        <f t="shared" si="113"/>
        <v>-0.1965244712988039</v>
      </c>
    </row>
    <row r="6604" spans="13:15" x14ac:dyDescent="0.25">
      <c r="M6604" s="20">
        <v>6603</v>
      </c>
      <c r="N6604" s="16">
        <v>146.25967963673992</v>
      </c>
      <c r="O6604" s="41">
        <f t="shared" si="113"/>
        <v>-5.2669255073101273E-2</v>
      </c>
    </row>
    <row r="6605" spans="13:15" x14ac:dyDescent="0.25">
      <c r="M6605" s="20">
        <v>6604</v>
      </c>
      <c r="N6605" s="16">
        <v>273.83046435491894</v>
      </c>
      <c r="O6605" s="41">
        <f t="shared" si="113"/>
        <v>0.77361264858029655</v>
      </c>
    </row>
    <row r="6606" spans="13:15" x14ac:dyDescent="0.25">
      <c r="M6606" s="20">
        <v>6605</v>
      </c>
      <c r="N6606" s="16">
        <v>326.22847938243922</v>
      </c>
      <c r="O6606" s="41">
        <f t="shared" si="113"/>
        <v>1.1129970280073294</v>
      </c>
    </row>
    <row r="6607" spans="13:15" x14ac:dyDescent="0.25">
      <c r="M6607" s="20">
        <v>6606</v>
      </c>
      <c r="N6607" s="16">
        <v>259.16376057788443</v>
      </c>
      <c r="O6607" s="41">
        <f t="shared" si="113"/>
        <v>0.67861572633057698</v>
      </c>
    </row>
    <row r="6608" spans="13:15" x14ac:dyDescent="0.25">
      <c r="M6608" s="20">
        <v>6607</v>
      </c>
      <c r="N6608" s="16">
        <v>180.5055661753936</v>
      </c>
      <c r="O6608" s="41">
        <f t="shared" si="113"/>
        <v>0.16914294420095954</v>
      </c>
    </row>
    <row r="6609" spans="13:15" x14ac:dyDescent="0.25">
      <c r="M6609" s="20">
        <v>6608</v>
      </c>
      <c r="N6609" s="16">
        <v>170.47822596363827</v>
      </c>
      <c r="O6609" s="41">
        <f t="shared" si="113"/>
        <v>0.10419539545731071</v>
      </c>
    </row>
    <row r="6610" spans="13:15" x14ac:dyDescent="0.25">
      <c r="M6610" s="20">
        <v>6609</v>
      </c>
      <c r="N6610" s="16">
        <v>91.420488354927585</v>
      </c>
      <c r="O6610" s="41">
        <f t="shared" si="113"/>
        <v>-0.40786524659459578</v>
      </c>
    </row>
    <row r="6611" spans="13:15" x14ac:dyDescent="0.25">
      <c r="M6611" s="20">
        <v>6610</v>
      </c>
      <c r="N6611" s="16">
        <v>272.5515687365978</v>
      </c>
      <c r="O6611" s="41">
        <f t="shared" si="113"/>
        <v>0.76532918220188684</v>
      </c>
    </row>
    <row r="6612" spans="13:15" x14ac:dyDescent="0.25">
      <c r="M6612" s="20">
        <v>6611</v>
      </c>
      <c r="N6612" s="16">
        <v>133.52705442197183</v>
      </c>
      <c r="O6612" s="41">
        <f t="shared" si="113"/>
        <v>-0.13513906055564617</v>
      </c>
    </row>
    <row r="6613" spans="13:15" x14ac:dyDescent="0.25">
      <c r="M6613" s="20">
        <v>6612</v>
      </c>
      <c r="N6613" s="16">
        <v>194.93150281736129</v>
      </c>
      <c r="O6613" s="41">
        <f t="shared" si="113"/>
        <v>0.26258040652308146</v>
      </c>
    </row>
    <row r="6614" spans="13:15" x14ac:dyDescent="0.25">
      <c r="M6614" s="20">
        <v>6613</v>
      </c>
      <c r="N6614" s="16">
        <v>162.70641616646685</v>
      </c>
      <c r="O6614" s="41">
        <f t="shared" si="113"/>
        <v>5.3857022073268812E-2</v>
      </c>
    </row>
    <row r="6615" spans="13:15" x14ac:dyDescent="0.25">
      <c r="M6615" s="20">
        <v>6614</v>
      </c>
      <c r="N6615" s="16">
        <v>299.08996326462812</v>
      </c>
      <c r="O6615" s="41">
        <f t="shared" si="113"/>
        <v>0.93721959738564653</v>
      </c>
    </row>
    <row r="6616" spans="13:15" x14ac:dyDescent="0.25">
      <c r="M6616" s="20">
        <v>6615</v>
      </c>
      <c r="N6616" s="16">
        <v>154.75988094962744</v>
      </c>
      <c r="O6616" s="41">
        <f t="shared" si="113"/>
        <v>2.3869440226855776E-3</v>
      </c>
    </row>
    <row r="6617" spans="13:15" x14ac:dyDescent="0.25">
      <c r="M6617" s="20">
        <v>6616</v>
      </c>
      <c r="N6617" s="16">
        <v>311.63447422684715</v>
      </c>
      <c r="O6617" s="41">
        <f t="shared" si="113"/>
        <v>1.0184709781086041</v>
      </c>
    </row>
    <row r="6618" spans="13:15" x14ac:dyDescent="0.25">
      <c r="M6618" s="20">
        <v>6617</v>
      </c>
      <c r="N6618" s="16">
        <v>281.86604725599506</v>
      </c>
      <c r="O6618" s="41">
        <f t="shared" si="113"/>
        <v>0.82565949262169491</v>
      </c>
    </row>
    <row r="6619" spans="13:15" x14ac:dyDescent="0.25">
      <c r="M6619" s="20">
        <v>6618</v>
      </c>
      <c r="N6619" s="16">
        <v>240.07061569721969</v>
      </c>
      <c r="O6619" s="41">
        <f t="shared" si="113"/>
        <v>0.55494853925809973</v>
      </c>
    </row>
    <row r="6620" spans="13:15" x14ac:dyDescent="0.25">
      <c r="M6620" s="20">
        <v>6619</v>
      </c>
      <c r="N6620" s="16">
        <v>86.934109578015537</v>
      </c>
      <c r="O6620" s="41">
        <f t="shared" si="113"/>
        <v>-0.43692373051382838</v>
      </c>
    </row>
    <row r="6621" spans="13:15" x14ac:dyDescent="0.25">
      <c r="M6621" s="20">
        <v>6620</v>
      </c>
      <c r="N6621" s="16">
        <v>282.27073546232538</v>
      </c>
      <c r="O6621" s="41">
        <f t="shared" si="113"/>
        <v>0.82828067694890106</v>
      </c>
    </row>
    <row r="6622" spans="13:15" x14ac:dyDescent="0.25">
      <c r="M6622" s="20">
        <v>6621</v>
      </c>
      <c r="N6622" s="16">
        <v>215.6883800152581</v>
      </c>
      <c r="O6622" s="41">
        <f t="shared" si="113"/>
        <v>0.39702366516468102</v>
      </c>
    </row>
    <row r="6623" spans="13:15" x14ac:dyDescent="0.25">
      <c r="M6623" s="20">
        <v>6622</v>
      </c>
      <c r="N6623" s="16">
        <v>141.67986811000344</v>
      </c>
      <c r="O6623" s="41">
        <f t="shared" si="113"/>
        <v>-8.2332907256831511E-2</v>
      </c>
    </row>
    <row r="6624" spans="13:15" x14ac:dyDescent="0.25">
      <c r="M6624" s="20">
        <v>6623</v>
      </c>
      <c r="N6624" s="16">
        <v>124.35660566614986</v>
      </c>
      <c r="O6624" s="41">
        <f t="shared" si="113"/>
        <v>-0.19453648350053077</v>
      </c>
    </row>
    <row r="6625" spans="13:15" x14ac:dyDescent="0.25">
      <c r="M6625" s="20">
        <v>6624</v>
      </c>
      <c r="N6625" s="16">
        <v>133.58254913152814</v>
      </c>
      <c r="O6625" s="41">
        <f t="shared" si="113"/>
        <v>-0.13477961874178424</v>
      </c>
    </row>
    <row r="6626" spans="13:15" x14ac:dyDescent="0.25">
      <c r="M6626" s="20">
        <v>6625</v>
      </c>
      <c r="N6626" s="16">
        <v>171.60720839016722</v>
      </c>
      <c r="O6626" s="41">
        <f t="shared" si="113"/>
        <v>0.11150786712270322</v>
      </c>
    </row>
    <row r="6627" spans="13:15" x14ac:dyDescent="0.25">
      <c r="M6627" s="20">
        <v>6626</v>
      </c>
      <c r="N6627" s="16">
        <v>68.897229622407465</v>
      </c>
      <c r="O6627" s="41">
        <f t="shared" si="113"/>
        <v>-0.55374944055873865</v>
      </c>
    </row>
    <row r="6628" spans="13:15" x14ac:dyDescent="0.25">
      <c r="M6628" s="20">
        <v>6627</v>
      </c>
      <c r="N6628" s="16">
        <v>179.22961074237608</v>
      </c>
      <c r="O6628" s="41">
        <f t="shared" si="113"/>
        <v>0.16087852153945681</v>
      </c>
    </row>
    <row r="6629" spans="13:15" x14ac:dyDescent="0.25">
      <c r="M6629" s="20">
        <v>6628</v>
      </c>
      <c r="N6629" s="16">
        <v>321.67973124879649</v>
      </c>
      <c r="O6629" s="41">
        <f t="shared" si="113"/>
        <v>1.0835345748648697</v>
      </c>
    </row>
    <row r="6630" spans="13:15" x14ac:dyDescent="0.25">
      <c r="M6630" s="20">
        <v>6629</v>
      </c>
      <c r="N6630" s="16">
        <v>240.47866259958835</v>
      </c>
      <c r="O6630" s="41">
        <f t="shared" si="113"/>
        <v>0.55759147801569897</v>
      </c>
    </row>
    <row r="6631" spans="13:15" x14ac:dyDescent="0.25">
      <c r="M6631" s="20">
        <v>6630</v>
      </c>
      <c r="N6631" s="16">
        <v>122.91402660414126</v>
      </c>
      <c r="O6631" s="41">
        <f t="shared" si="113"/>
        <v>-0.20388013515369141</v>
      </c>
    </row>
    <row r="6632" spans="13:15" x14ac:dyDescent="0.25">
      <c r="M6632" s="20">
        <v>6631</v>
      </c>
      <c r="N6632" s="16">
        <v>309.71364019488476</v>
      </c>
      <c r="O6632" s="41">
        <f t="shared" si="113"/>
        <v>1.0060296467799748</v>
      </c>
    </row>
    <row r="6633" spans="13:15" x14ac:dyDescent="0.25">
      <c r="M6633" s="20">
        <v>6632</v>
      </c>
      <c r="N6633" s="16">
        <v>251.16578206075619</v>
      </c>
      <c r="O6633" s="41">
        <f t="shared" si="113"/>
        <v>0.62681244763231581</v>
      </c>
    </row>
    <row r="6634" spans="13:15" x14ac:dyDescent="0.25">
      <c r="M6634" s="20">
        <v>6633</v>
      </c>
      <c r="N6634" s="16">
        <v>226.84533009250461</v>
      </c>
      <c r="O6634" s="41">
        <f t="shared" si="113"/>
        <v>0.46928774952505181</v>
      </c>
    </row>
    <row r="6635" spans="13:15" x14ac:dyDescent="0.25">
      <c r="M6635" s="20">
        <v>6634</v>
      </c>
      <c r="N6635" s="16">
        <v>116.93132657170031</v>
      </c>
      <c r="O6635" s="41">
        <f t="shared" si="113"/>
        <v>-0.24263036141210292</v>
      </c>
    </row>
    <row r="6636" spans="13:15" x14ac:dyDescent="0.25">
      <c r="M6636" s="20">
        <v>6635</v>
      </c>
      <c r="N6636" s="16">
        <v>95.673589043656918</v>
      </c>
      <c r="O6636" s="41">
        <f t="shared" si="113"/>
        <v>-0.3803177156981109</v>
      </c>
    </row>
    <row r="6637" spans="13:15" x14ac:dyDescent="0.25">
      <c r="M6637" s="20">
        <v>6636</v>
      </c>
      <c r="N6637" s="16">
        <v>118.55766742181054</v>
      </c>
      <c r="O6637" s="41">
        <f t="shared" si="113"/>
        <v>-0.23209647611393669</v>
      </c>
    </row>
    <row r="6638" spans="13:15" x14ac:dyDescent="0.25">
      <c r="M6638" s="20">
        <v>6637</v>
      </c>
      <c r="N6638" s="16">
        <v>169.19564833946291</v>
      </c>
      <c r="O6638" s="41">
        <f t="shared" si="113"/>
        <v>9.5888080555798894E-2</v>
      </c>
    </row>
    <row r="6639" spans="13:15" x14ac:dyDescent="0.25">
      <c r="M6639" s="20">
        <v>6638</v>
      </c>
      <c r="N6639" s="16">
        <v>207.4772321495569</v>
      </c>
      <c r="O6639" s="41">
        <f t="shared" si="113"/>
        <v>0.34383967868502197</v>
      </c>
    </row>
    <row r="6640" spans="13:15" x14ac:dyDescent="0.25">
      <c r="M6640" s="20">
        <v>6639</v>
      </c>
      <c r="N6640" s="16">
        <v>193.44964301467647</v>
      </c>
      <c r="O6640" s="41">
        <f t="shared" si="113"/>
        <v>0.25298233168631667</v>
      </c>
    </row>
    <row r="6641" spans="13:15" x14ac:dyDescent="0.25">
      <c r="M6641" s="20">
        <v>6640</v>
      </c>
      <c r="N6641" s="16">
        <v>392.59983517990224</v>
      </c>
      <c r="O6641" s="41">
        <f t="shared" si="113"/>
        <v>1.5428873852512459</v>
      </c>
    </row>
    <row r="6642" spans="13:15" x14ac:dyDescent="0.25">
      <c r="M6642" s="20">
        <v>6641</v>
      </c>
      <c r="N6642" s="16">
        <v>203.67406596160774</v>
      </c>
      <c r="O6642" s="41">
        <f t="shared" si="113"/>
        <v>0.31920639446849042</v>
      </c>
    </row>
    <row r="6643" spans="13:15" x14ac:dyDescent="0.25">
      <c r="M6643" s="20">
        <v>6642</v>
      </c>
      <c r="N6643" s="16">
        <v>210.92469970751432</v>
      </c>
      <c r="O6643" s="41">
        <f t="shared" si="113"/>
        <v>0.36616908633792078</v>
      </c>
    </row>
    <row r="6644" spans="13:15" x14ac:dyDescent="0.25">
      <c r="M6644" s="20">
        <v>6643</v>
      </c>
      <c r="N6644" s="16">
        <v>239.78989224640495</v>
      </c>
      <c r="O6644" s="41">
        <f t="shared" si="113"/>
        <v>0.55313028041574963</v>
      </c>
    </row>
    <row r="6645" spans="13:15" x14ac:dyDescent="0.25">
      <c r="M6645" s="20">
        <v>6644</v>
      </c>
      <c r="N6645" s="16">
        <v>113.60042076050686</v>
      </c>
      <c r="O6645" s="41">
        <f t="shared" si="113"/>
        <v>-0.26420479321201085</v>
      </c>
    </row>
    <row r="6646" spans="13:15" x14ac:dyDescent="0.25">
      <c r="M6646" s="20">
        <v>6645</v>
      </c>
      <c r="N6646" s="16">
        <v>203.49887941265246</v>
      </c>
      <c r="O6646" s="41">
        <f t="shared" si="113"/>
        <v>0.31807170304611643</v>
      </c>
    </row>
    <row r="6647" spans="13:15" x14ac:dyDescent="0.25">
      <c r="M6647" s="20">
        <v>6646</v>
      </c>
      <c r="N6647" s="16">
        <v>228.4150604054002</v>
      </c>
      <c r="O6647" s="41">
        <f t="shared" si="113"/>
        <v>0.47945496574173596</v>
      </c>
    </row>
    <row r="6648" spans="13:15" x14ac:dyDescent="0.25">
      <c r="M6648" s="20">
        <v>6647</v>
      </c>
      <c r="N6648" s="16">
        <v>210.85331010229064</v>
      </c>
      <c r="O6648" s="41">
        <f t="shared" si="113"/>
        <v>0.3657066925458341</v>
      </c>
    </row>
    <row r="6649" spans="13:15" x14ac:dyDescent="0.25">
      <c r="M6649" s="20">
        <v>6648</v>
      </c>
      <c r="N6649" s="16">
        <v>240.91772974398529</v>
      </c>
      <c r="O6649" s="41">
        <f t="shared" si="113"/>
        <v>0.56043533632311182</v>
      </c>
    </row>
    <row r="6650" spans="13:15" x14ac:dyDescent="0.25">
      <c r="M6650" s="20">
        <v>6649</v>
      </c>
      <c r="N6650" s="16">
        <v>170.18228407477775</v>
      </c>
      <c r="O6650" s="41">
        <f t="shared" si="113"/>
        <v>0.10227856608420116</v>
      </c>
    </row>
    <row r="6651" spans="13:15" x14ac:dyDescent="0.25">
      <c r="M6651" s="20">
        <v>6650</v>
      </c>
      <c r="N6651" s="16">
        <v>221.7595737270799</v>
      </c>
      <c r="O6651" s="41">
        <f t="shared" si="113"/>
        <v>0.43634706909869947</v>
      </c>
    </row>
    <row r="6652" spans="13:15" x14ac:dyDescent="0.25">
      <c r="M6652" s="20">
        <v>6651</v>
      </c>
      <c r="N6652" s="16">
        <v>246.90257574257299</v>
      </c>
      <c r="O6652" s="41">
        <f t="shared" si="113"/>
        <v>0.59919946210402641</v>
      </c>
    </row>
    <row r="6653" spans="13:15" x14ac:dyDescent="0.25">
      <c r="M6653" s="20">
        <v>6652</v>
      </c>
      <c r="N6653" s="16">
        <v>99.163555627513503</v>
      </c>
      <c r="O6653" s="41">
        <f t="shared" si="113"/>
        <v>-0.35771303987859437</v>
      </c>
    </row>
    <row r="6654" spans="13:15" x14ac:dyDescent="0.25">
      <c r="M6654" s="20">
        <v>6653</v>
      </c>
      <c r="N6654" s="16">
        <v>293.29885071119685</v>
      </c>
      <c r="O6654" s="41">
        <f t="shared" si="113"/>
        <v>0.89971029213608489</v>
      </c>
    </row>
    <row r="6655" spans="13:15" x14ac:dyDescent="0.25">
      <c r="M6655" s="20">
        <v>6654</v>
      </c>
      <c r="N6655" s="16">
        <v>135.71947067798089</v>
      </c>
      <c r="O6655" s="41">
        <f t="shared" si="113"/>
        <v>-0.12093867853543838</v>
      </c>
    </row>
    <row r="6656" spans="13:15" x14ac:dyDescent="0.25">
      <c r="M6656" s="20">
        <v>6655</v>
      </c>
      <c r="N6656" s="16">
        <v>210.62899588954642</v>
      </c>
      <c r="O6656" s="41">
        <f t="shared" si="113"/>
        <v>0.36425379896105103</v>
      </c>
    </row>
    <row r="6657" spans="13:15" x14ac:dyDescent="0.25">
      <c r="M6657" s="20">
        <v>6656</v>
      </c>
      <c r="N6657" s="16">
        <v>205.28533927147006</v>
      </c>
      <c r="O6657" s="41">
        <f t="shared" si="113"/>
        <v>0.3296426866079496</v>
      </c>
    </row>
    <row r="6658" spans="13:15" x14ac:dyDescent="0.25">
      <c r="M6658" s="20">
        <v>6657</v>
      </c>
      <c r="N6658" s="16">
        <v>115.57831659188055</v>
      </c>
      <c r="O6658" s="41">
        <f t="shared" si="113"/>
        <v>-0.25139386995567159</v>
      </c>
    </row>
    <row r="6659" spans="13:15" x14ac:dyDescent="0.25">
      <c r="M6659" s="20">
        <v>6658</v>
      </c>
      <c r="N6659" s="16">
        <v>292.87999924852312</v>
      </c>
      <c r="O6659" s="41">
        <f t="shared" ref="O6659:O6722" si="114">N6659/$B$2-1</f>
        <v>0.89699737173906269</v>
      </c>
    </row>
    <row r="6660" spans="13:15" x14ac:dyDescent="0.25">
      <c r="M6660" s="20">
        <v>6659</v>
      </c>
      <c r="N6660" s="16">
        <v>155.17227052421535</v>
      </c>
      <c r="O6660" s="41">
        <f t="shared" si="114"/>
        <v>5.058010470148977E-3</v>
      </c>
    </row>
    <row r="6661" spans="13:15" x14ac:dyDescent="0.25">
      <c r="M6661" s="20">
        <v>6660</v>
      </c>
      <c r="N6661" s="16">
        <v>141.68591204140048</v>
      </c>
      <c r="O6661" s="41">
        <f t="shared" si="114"/>
        <v>-8.2293760432177732E-2</v>
      </c>
    </row>
    <row r="6662" spans="13:15" x14ac:dyDescent="0.25">
      <c r="M6662" s="20">
        <v>6661</v>
      </c>
      <c r="N6662" s="16">
        <v>136.42082939485471</v>
      </c>
      <c r="O6662" s="41">
        <f t="shared" si="114"/>
        <v>-0.11639594551860666</v>
      </c>
    </row>
    <row r="6663" spans="13:15" x14ac:dyDescent="0.25">
      <c r="M6663" s="20">
        <v>6662</v>
      </c>
      <c r="N6663" s="16">
        <v>354.34052587531539</v>
      </c>
      <c r="O6663" s="41">
        <f t="shared" si="114"/>
        <v>1.2950800601297812</v>
      </c>
    </row>
    <row r="6664" spans="13:15" x14ac:dyDescent="0.25">
      <c r="M6664" s="20">
        <v>6663</v>
      </c>
      <c r="N6664" s="16">
        <v>200.54099043621662</v>
      </c>
      <c r="O6664" s="41">
        <f t="shared" si="114"/>
        <v>0.29891331862726989</v>
      </c>
    </row>
    <row r="6665" spans="13:15" x14ac:dyDescent="0.25">
      <c r="M6665" s="20">
        <v>6664</v>
      </c>
      <c r="N6665" s="16">
        <v>194.13669028487001</v>
      </c>
      <c r="O6665" s="41">
        <f t="shared" si="114"/>
        <v>0.25743236879763121</v>
      </c>
    </row>
    <row r="6666" spans="13:15" x14ac:dyDescent="0.25">
      <c r="M6666" s="20">
        <v>6665</v>
      </c>
      <c r="N6666" s="16">
        <v>225.23167203832685</v>
      </c>
      <c r="O6666" s="41">
        <f t="shared" si="114"/>
        <v>0.45883601128578988</v>
      </c>
    </row>
    <row r="6667" spans="13:15" x14ac:dyDescent="0.25">
      <c r="M6667" s="20">
        <v>6666</v>
      </c>
      <c r="N6667" s="16">
        <v>203.99928129920613</v>
      </c>
      <c r="O6667" s="41">
        <f t="shared" si="114"/>
        <v>0.32131282933005956</v>
      </c>
    </row>
    <row r="6668" spans="13:15" x14ac:dyDescent="0.25">
      <c r="M6668" s="20">
        <v>6667</v>
      </c>
      <c r="N6668" s="16">
        <v>112.29208556759933</v>
      </c>
      <c r="O6668" s="41">
        <f t="shared" si="114"/>
        <v>-0.27267894108372426</v>
      </c>
    </row>
    <row r="6669" spans="13:15" x14ac:dyDescent="0.25">
      <c r="M6669" s="20">
        <v>6668</v>
      </c>
      <c r="N6669" s="16">
        <v>108.63982590366579</v>
      </c>
      <c r="O6669" s="41">
        <f t="shared" si="114"/>
        <v>-0.29633479672824536</v>
      </c>
    </row>
    <row r="6670" spans="13:15" x14ac:dyDescent="0.25">
      <c r="M6670" s="20">
        <v>6669</v>
      </c>
      <c r="N6670" s="16">
        <v>183.84254263326326</v>
      </c>
      <c r="O6670" s="41">
        <f t="shared" si="114"/>
        <v>0.19075669586162647</v>
      </c>
    </row>
    <row r="6671" spans="13:15" x14ac:dyDescent="0.25">
      <c r="M6671" s="20">
        <v>6670</v>
      </c>
      <c r="N6671" s="16">
        <v>181.50101019196876</v>
      </c>
      <c r="O6671" s="41">
        <f t="shared" si="114"/>
        <v>0.17559048137660005</v>
      </c>
    </row>
    <row r="6672" spans="13:15" x14ac:dyDescent="0.25">
      <c r="M6672" s="20">
        <v>6671</v>
      </c>
      <c r="N6672" s="16">
        <v>80.346484060782444</v>
      </c>
      <c r="O6672" s="41">
        <f t="shared" si="114"/>
        <v>-0.47959208726149516</v>
      </c>
    </row>
    <row r="6673" spans="13:15" x14ac:dyDescent="0.25">
      <c r="M6673" s="20">
        <v>6672</v>
      </c>
      <c r="N6673" s="16">
        <v>173.63846294635167</v>
      </c>
      <c r="O6673" s="41">
        <f t="shared" si="114"/>
        <v>0.12466439732040091</v>
      </c>
    </row>
    <row r="6674" spans="13:15" x14ac:dyDescent="0.25">
      <c r="M6674" s="20">
        <v>6673</v>
      </c>
      <c r="N6674" s="16">
        <v>295.63041329582859</v>
      </c>
      <c r="O6674" s="41">
        <f t="shared" si="114"/>
        <v>0.91481193139598682</v>
      </c>
    </row>
    <row r="6675" spans="13:15" x14ac:dyDescent="0.25">
      <c r="M6675" s="20">
        <v>6674</v>
      </c>
      <c r="N6675" s="16">
        <v>328.47381996634044</v>
      </c>
      <c r="O6675" s="41">
        <f t="shared" si="114"/>
        <v>1.1275402033598581</v>
      </c>
    </row>
    <row r="6676" spans="13:15" x14ac:dyDescent="0.25">
      <c r="M6676" s="20">
        <v>6675</v>
      </c>
      <c r="N6676" s="16">
        <v>112.3105199551584</v>
      </c>
      <c r="O6676" s="41">
        <f t="shared" si="114"/>
        <v>-0.27255954069845079</v>
      </c>
    </row>
    <row r="6677" spans="13:15" x14ac:dyDescent="0.25">
      <c r="M6677" s="20">
        <v>6676</v>
      </c>
      <c r="N6677" s="16">
        <v>200.28733915824441</v>
      </c>
      <c r="O6677" s="41">
        <f t="shared" si="114"/>
        <v>0.29727040750706313</v>
      </c>
    </row>
    <row r="6678" spans="13:15" x14ac:dyDescent="0.25">
      <c r="M6678" s="20">
        <v>6677</v>
      </c>
      <c r="N6678" s="16">
        <v>102.32607491105115</v>
      </c>
      <c r="O6678" s="41">
        <f t="shared" si="114"/>
        <v>-0.33722925544695648</v>
      </c>
    </row>
    <row r="6679" spans="13:15" x14ac:dyDescent="0.25">
      <c r="M6679" s="20">
        <v>6678</v>
      </c>
      <c r="N6679" s="16">
        <v>226.2067502725948</v>
      </c>
      <c r="O6679" s="41">
        <f t="shared" si="114"/>
        <v>0.46515163834257867</v>
      </c>
    </row>
    <row r="6680" spans="13:15" x14ac:dyDescent="0.25">
      <c r="M6680" s="20">
        <v>6679</v>
      </c>
      <c r="N6680" s="16">
        <v>245.25880671890107</v>
      </c>
      <c r="O6680" s="41">
        <f t="shared" si="114"/>
        <v>0.58855269371542862</v>
      </c>
    </row>
    <row r="6681" spans="13:15" x14ac:dyDescent="0.25">
      <c r="M6681" s="20">
        <v>6680</v>
      </c>
      <c r="N6681" s="16">
        <v>176.0792292660127</v>
      </c>
      <c r="O6681" s="41">
        <f t="shared" si="114"/>
        <v>0.14047335424919871</v>
      </c>
    </row>
    <row r="6682" spans="13:15" x14ac:dyDescent="0.25">
      <c r="M6682" s="20">
        <v>6681</v>
      </c>
      <c r="N6682" s="16">
        <v>222.65141852767175</v>
      </c>
      <c r="O6682" s="41">
        <f t="shared" si="114"/>
        <v>0.44212358933587104</v>
      </c>
    </row>
    <row r="6683" spans="13:15" x14ac:dyDescent="0.25">
      <c r="M6683" s="20">
        <v>6682</v>
      </c>
      <c r="N6683" s="16">
        <v>271.36767299854159</v>
      </c>
      <c r="O6683" s="41">
        <f t="shared" si="114"/>
        <v>0.75766103446469701</v>
      </c>
    </row>
    <row r="6684" spans="13:15" x14ac:dyDescent="0.25">
      <c r="M6684" s="20">
        <v>6683</v>
      </c>
      <c r="N6684" s="16">
        <v>264.71976611738876</v>
      </c>
      <c r="O6684" s="41">
        <f t="shared" si="114"/>
        <v>0.71460223252031496</v>
      </c>
    </row>
    <row r="6685" spans="13:15" x14ac:dyDescent="0.25">
      <c r="M6685" s="20">
        <v>6684</v>
      </c>
      <c r="N6685" s="16">
        <v>184.12931467665589</v>
      </c>
      <c r="O6685" s="41">
        <f t="shared" si="114"/>
        <v>0.19261413171931507</v>
      </c>
    </row>
    <row r="6686" spans="13:15" x14ac:dyDescent="0.25">
      <c r="M6686" s="20">
        <v>6685</v>
      </c>
      <c r="N6686" s="16">
        <v>190.32317464857255</v>
      </c>
      <c r="O6686" s="41">
        <f t="shared" si="114"/>
        <v>0.23273205072297998</v>
      </c>
    </row>
    <row r="6687" spans="13:15" x14ac:dyDescent="0.25">
      <c r="M6687" s="20">
        <v>6686</v>
      </c>
      <c r="N6687" s="16">
        <v>131.90813471401248</v>
      </c>
      <c r="O6687" s="41">
        <f t="shared" si="114"/>
        <v>-0.14562487877107677</v>
      </c>
    </row>
    <row r="6688" spans="13:15" x14ac:dyDescent="0.25">
      <c r="M6688" s="20">
        <v>6687</v>
      </c>
      <c r="N6688" s="16">
        <v>222.48922483909399</v>
      </c>
      <c r="O6688" s="41">
        <f t="shared" si="114"/>
        <v>0.44107305327422774</v>
      </c>
    </row>
    <row r="6689" spans="13:15" x14ac:dyDescent="0.25">
      <c r="M6689" s="20">
        <v>6688</v>
      </c>
      <c r="N6689" s="16">
        <v>238.94150413650399</v>
      </c>
      <c r="O6689" s="41">
        <f t="shared" si="114"/>
        <v>0.5476352311845758</v>
      </c>
    </row>
    <row r="6690" spans="13:15" x14ac:dyDescent="0.25">
      <c r="M6690" s="20">
        <v>6689</v>
      </c>
      <c r="N6690" s="16">
        <v>134.89112991094353</v>
      </c>
      <c r="O6690" s="41">
        <f t="shared" si="114"/>
        <v>-0.12630388019484162</v>
      </c>
    </row>
    <row r="6691" spans="13:15" x14ac:dyDescent="0.25">
      <c r="M6691" s="20">
        <v>6690</v>
      </c>
      <c r="N6691" s="16">
        <v>143.76368444646025</v>
      </c>
      <c r="O6691" s="41">
        <f t="shared" si="114"/>
        <v>-6.8835931964602137E-2</v>
      </c>
    </row>
    <row r="6692" spans="13:15" x14ac:dyDescent="0.25">
      <c r="M6692" s="20">
        <v>6691</v>
      </c>
      <c r="N6692" s="16">
        <v>355.78857756506915</v>
      </c>
      <c r="O6692" s="41">
        <f t="shared" si="114"/>
        <v>1.3044591582472811</v>
      </c>
    </row>
    <row r="6693" spans="13:15" x14ac:dyDescent="0.25">
      <c r="M6693" s="20">
        <v>6692</v>
      </c>
      <c r="N6693" s="16">
        <v>168.40010532830118</v>
      </c>
      <c r="O6693" s="41">
        <f t="shared" si="114"/>
        <v>9.073531148603875E-2</v>
      </c>
    </row>
    <row r="6694" spans="13:15" x14ac:dyDescent="0.25">
      <c r="M6694" s="20">
        <v>6693</v>
      </c>
      <c r="N6694" s="16">
        <v>193.61569997450925</v>
      </c>
      <c r="O6694" s="41">
        <f t="shared" si="114"/>
        <v>0.25405789033549064</v>
      </c>
    </row>
    <row r="6695" spans="13:15" x14ac:dyDescent="0.25">
      <c r="M6695" s="20">
        <v>6694</v>
      </c>
      <c r="N6695" s="16">
        <v>111.37656912974951</v>
      </c>
      <c r="O6695" s="41">
        <f t="shared" si="114"/>
        <v>-0.27860878361595987</v>
      </c>
    </row>
    <row r="6696" spans="13:15" x14ac:dyDescent="0.25">
      <c r="M6696" s="20">
        <v>6695</v>
      </c>
      <c r="N6696" s="16">
        <v>191.74015640653084</v>
      </c>
      <c r="O6696" s="41">
        <f t="shared" si="114"/>
        <v>0.24190990744773422</v>
      </c>
    </row>
    <row r="6697" spans="13:15" x14ac:dyDescent="0.25">
      <c r="M6697" s="20">
        <v>6696</v>
      </c>
      <c r="N6697" s="16">
        <v>137.15815298076461</v>
      </c>
      <c r="O6697" s="41">
        <f t="shared" si="114"/>
        <v>-0.11162026637294586</v>
      </c>
    </row>
    <row r="6698" spans="13:15" x14ac:dyDescent="0.25">
      <c r="M6698" s="20">
        <v>6697</v>
      </c>
      <c r="N6698" s="16">
        <v>142.93419217402638</v>
      </c>
      <c r="O6698" s="41">
        <f t="shared" si="114"/>
        <v>-7.4208591977994454E-2</v>
      </c>
    </row>
    <row r="6699" spans="13:15" x14ac:dyDescent="0.25">
      <c r="M6699" s="20">
        <v>6698</v>
      </c>
      <c r="N6699" s="16">
        <v>224.45234629528252</v>
      </c>
      <c r="O6699" s="41">
        <f t="shared" si="114"/>
        <v>0.45378828221560097</v>
      </c>
    </row>
    <row r="6700" spans="13:15" x14ac:dyDescent="0.25">
      <c r="M6700" s="20">
        <v>6699</v>
      </c>
      <c r="N6700" s="16">
        <v>176.91377398410791</v>
      </c>
      <c r="O6700" s="41">
        <f t="shared" si="114"/>
        <v>0.14587873918803829</v>
      </c>
    </row>
    <row r="6701" spans="13:15" x14ac:dyDescent="0.25">
      <c r="M6701" s="20">
        <v>6700</v>
      </c>
      <c r="N6701" s="16">
        <v>218.18175515419034</v>
      </c>
      <c r="O6701" s="41">
        <f t="shared" si="114"/>
        <v>0.41317337186179293</v>
      </c>
    </row>
    <row r="6702" spans="13:15" x14ac:dyDescent="0.25">
      <c r="M6702" s="20">
        <v>6701</v>
      </c>
      <c r="N6702" s="16">
        <v>211.78872767357998</v>
      </c>
      <c r="O6702" s="41">
        <f t="shared" si="114"/>
        <v>0.37176543564460318</v>
      </c>
    </row>
    <row r="6703" spans="13:15" x14ac:dyDescent="0.25">
      <c r="M6703" s="20">
        <v>6702</v>
      </c>
      <c r="N6703" s="16">
        <v>232.87669471150627</v>
      </c>
      <c r="O6703" s="41">
        <f t="shared" si="114"/>
        <v>0.50835317857313589</v>
      </c>
    </row>
    <row r="6704" spans="13:15" x14ac:dyDescent="0.25">
      <c r="M6704" s="20">
        <v>6703</v>
      </c>
      <c r="N6704" s="16">
        <v>133.19202685096408</v>
      </c>
      <c r="O6704" s="41">
        <f t="shared" si="114"/>
        <v>-0.13730904970919877</v>
      </c>
    </row>
    <row r="6705" spans="13:15" x14ac:dyDescent="0.25">
      <c r="M6705" s="20">
        <v>6704</v>
      </c>
      <c r="N6705" s="16">
        <v>144.01404246231917</v>
      </c>
      <c r="O6705" s="41">
        <f t="shared" si="114"/>
        <v>-6.7214351456213794E-2</v>
      </c>
    </row>
    <row r="6706" spans="13:15" x14ac:dyDescent="0.25">
      <c r="M6706" s="20">
        <v>6705</v>
      </c>
      <c r="N6706" s="16">
        <v>232.4942346972793</v>
      </c>
      <c r="O6706" s="41">
        <f t="shared" si="114"/>
        <v>0.50587596727961825</v>
      </c>
    </row>
    <row r="6707" spans="13:15" x14ac:dyDescent="0.25">
      <c r="M6707" s="20">
        <v>6706</v>
      </c>
      <c r="N6707" s="16">
        <v>223.52517678721944</v>
      </c>
      <c r="O6707" s="41">
        <f t="shared" si="114"/>
        <v>0.44778296220581826</v>
      </c>
    </row>
    <row r="6708" spans="13:15" x14ac:dyDescent="0.25">
      <c r="M6708" s="20">
        <v>6707</v>
      </c>
      <c r="N6708" s="16">
        <v>132.51000491418722</v>
      </c>
      <c r="O6708" s="41">
        <f t="shared" si="114"/>
        <v>-0.14172653750233499</v>
      </c>
    </row>
    <row r="6709" spans="13:15" x14ac:dyDescent="0.25">
      <c r="M6709" s="20">
        <v>6708</v>
      </c>
      <c r="N6709" s="16">
        <v>275.36626789487315</v>
      </c>
      <c r="O6709" s="41">
        <f t="shared" si="114"/>
        <v>0.78356011951131266</v>
      </c>
    </row>
    <row r="6710" spans="13:15" x14ac:dyDescent="0.25">
      <c r="M6710" s="20">
        <v>6709</v>
      </c>
      <c r="N6710" s="16">
        <v>227.91582363893525</v>
      </c>
      <c r="O6710" s="41">
        <f t="shared" si="114"/>
        <v>0.47622138599477659</v>
      </c>
    </row>
    <row r="6711" spans="13:15" x14ac:dyDescent="0.25">
      <c r="M6711" s="20">
        <v>6710</v>
      </c>
      <c r="N6711" s="16">
        <v>130.37555077108664</v>
      </c>
      <c r="O6711" s="41">
        <f t="shared" si="114"/>
        <v>-0.15555149622245423</v>
      </c>
    </row>
    <row r="6712" spans="13:15" x14ac:dyDescent="0.25">
      <c r="M6712" s="20">
        <v>6711</v>
      </c>
      <c r="N6712" s="16">
        <v>111.70586070593225</v>
      </c>
      <c r="O6712" s="41">
        <f t="shared" si="114"/>
        <v>-0.27647594676756715</v>
      </c>
    </row>
    <row r="6713" spans="13:15" x14ac:dyDescent="0.25">
      <c r="M6713" s="20">
        <v>6712</v>
      </c>
      <c r="N6713" s="16">
        <v>198.60777941401378</v>
      </c>
      <c r="O6713" s="41">
        <f t="shared" si="114"/>
        <v>0.28639182095742077</v>
      </c>
    </row>
    <row r="6714" spans="13:15" x14ac:dyDescent="0.25">
      <c r="M6714" s="20">
        <v>6713</v>
      </c>
      <c r="N6714" s="16">
        <v>161.66538252479083</v>
      </c>
      <c r="O6714" s="41">
        <f t="shared" si="114"/>
        <v>4.7114198776292415E-2</v>
      </c>
    </row>
    <row r="6715" spans="13:15" x14ac:dyDescent="0.25">
      <c r="M6715" s="20">
        <v>6714</v>
      </c>
      <c r="N6715" s="16">
        <v>193.75349251047822</v>
      </c>
      <c r="O6715" s="41">
        <f t="shared" si="114"/>
        <v>0.25495037899722606</v>
      </c>
    </row>
    <row r="6716" spans="13:15" x14ac:dyDescent="0.25">
      <c r="M6716" s="20">
        <v>6715</v>
      </c>
      <c r="N6716" s="16">
        <v>116.65096223492148</v>
      </c>
      <c r="O6716" s="41">
        <f t="shared" si="114"/>
        <v>-0.24444629425614639</v>
      </c>
    </row>
    <row r="6717" spans="13:15" x14ac:dyDescent="0.25">
      <c r="M6717" s="20">
        <v>6716</v>
      </c>
      <c r="N6717" s="16">
        <v>174.23491984624459</v>
      </c>
      <c r="O6717" s="41">
        <f t="shared" si="114"/>
        <v>0.12852767639154172</v>
      </c>
    </row>
    <row r="6718" spans="13:15" x14ac:dyDescent="0.25">
      <c r="M6718" s="20">
        <v>6717</v>
      </c>
      <c r="N6718" s="16">
        <v>323.78076854134099</v>
      </c>
      <c r="O6718" s="41">
        <f t="shared" si="114"/>
        <v>1.0971430910903175</v>
      </c>
    </row>
    <row r="6719" spans="13:15" x14ac:dyDescent="0.25">
      <c r="M6719" s="20">
        <v>6718</v>
      </c>
      <c r="N6719" s="16">
        <v>241.94897657805959</v>
      </c>
      <c r="O6719" s="41">
        <f t="shared" si="114"/>
        <v>0.56711477001224253</v>
      </c>
    </row>
    <row r="6720" spans="13:15" x14ac:dyDescent="0.25">
      <c r="M6720" s="20">
        <v>6719</v>
      </c>
      <c r="N6720" s="16">
        <v>200.20112720159958</v>
      </c>
      <c r="O6720" s="41">
        <f t="shared" si="114"/>
        <v>0.29671200865569958</v>
      </c>
    </row>
    <row r="6721" spans="13:15" x14ac:dyDescent="0.25">
      <c r="M6721" s="20">
        <v>6720</v>
      </c>
      <c r="N6721" s="16">
        <v>255.99703448534098</v>
      </c>
      <c r="O6721" s="41">
        <f t="shared" si="114"/>
        <v>0.65810469420142503</v>
      </c>
    </row>
    <row r="6722" spans="13:15" x14ac:dyDescent="0.25">
      <c r="M6722" s="20">
        <v>6721</v>
      </c>
      <c r="N6722" s="16">
        <v>141.72665665613124</v>
      </c>
      <c r="O6722" s="41">
        <f t="shared" si="114"/>
        <v>-8.2029855668263929E-2</v>
      </c>
    </row>
    <row r="6723" spans="13:15" x14ac:dyDescent="0.25">
      <c r="M6723" s="20">
        <v>6722</v>
      </c>
      <c r="N6723" s="16">
        <v>219.6840156070968</v>
      </c>
      <c r="O6723" s="41">
        <f t="shared" ref="O6723:O6786" si="115">N6723/$B$2-1</f>
        <v>0.42290358265851213</v>
      </c>
    </row>
    <row r="6724" spans="13:15" x14ac:dyDescent="0.25">
      <c r="M6724" s="20">
        <v>6723</v>
      </c>
      <c r="N6724" s="16">
        <v>280.65027976716857</v>
      </c>
      <c r="O6724" s="41">
        <f t="shared" si="115"/>
        <v>0.81778491007298126</v>
      </c>
    </row>
    <row r="6725" spans="13:15" x14ac:dyDescent="0.25">
      <c r="M6725" s="20">
        <v>6724</v>
      </c>
      <c r="N6725" s="16">
        <v>149.25661560542483</v>
      </c>
      <c r="O6725" s="41">
        <f t="shared" si="115"/>
        <v>-3.3257961470080644E-2</v>
      </c>
    </row>
    <row r="6726" spans="13:15" x14ac:dyDescent="0.25">
      <c r="M6726" s="20">
        <v>6725</v>
      </c>
      <c r="N6726" s="16">
        <v>290.56836883191971</v>
      </c>
      <c r="O6726" s="41">
        <f t="shared" si="115"/>
        <v>0.88202483405816867</v>
      </c>
    </row>
    <row r="6727" spans="13:15" x14ac:dyDescent="0.25">
      <c r="M6727" s="20">
        <v>6726</v>
      </c>
      <c r="N6727" s="16">
        <v>284.1541212287907</v>
      </c>
      <c r="O6727" s="41">
        <f t="shared" si="115"/>
        <v>0.84047945412085756</v>
      </c>
    </row>
    <row r="6728" spans="13:15" x14ac:dyDescent="0.25">
      <c r="M6728" s="20">
        <v>6727</v>
      </c>
      <c r="N6728" s="16">
        <v>122.75569756168345</v>
      </c>
      <c r="O6728" s="41">
        <f t="shared" si="115"/>
        <v>-0.20490563972274034</v>
      </c>
    </row>
    <row r="6729" spans="13:15" x14ac:dyDescent="0.25">
      <c r="M6729" s="20">
        <v>6728</v>
      </c>
      <c r="N6729" s="16">
        <v>139.24217735975628</v>
      </c>
      <c r="O6729" s="41">
        <f t="shared" si="115"/>
        <v>-9.8121943579545845E-2</v>
      </c>
    </row>
    <row r="6730" spans="13:15" x14ac:dyDescent="0.25">
      <c r="M6730" s="20">
        <v>6729</v>
      </c>
      <c r="N6730" s="16">
        <v>140.29024298724454</v>
      </c>
      <c r="O6730" s="41">
        <f t="shared" si="115"/>
        <v>-9.1333573783531907E-2</v>
      </c>
    </row>
    <row r="6731" spans="13:15" x14ac:dyDescent="0.25">
      <c r="M6731" s="20">
        <v>6730</v>
      </c>
      <c r="N6731" s="16">
        <v>243.97044030713087</v>
      </c>
      <c r="O6731" s="41">
        <f t="shared" si="115"/>
        <v>0.58020788456753225</v>
      </c>
    </row>
    <row r="6732" spans="13:15" x14ac:dyDescent="0.25">
      <c r="M6732" s="20">
        <v>6731</v>
      </c>
      <c r="N6732" s="16">
        <v>267.01312119700549</v>
      </c>
      <c r="O6732" s="41">
        <f t="shared" si="115"/>
        <v>0.72945639999388745</v>
      </c>
    </row>
    <row r="6733" spans="13:15" x14ac:dyDescent="0.25">
      <c r="M6733" s="20">
        <v>6732</v>
      </c>
      <c r="N6733" s="16">
        <v>296.88526567882059</v>
      </c>
      <c r="O6733" s="41">
        <f t="shared" si="115"/>
        <v>0.92293966862134913</v>
      </c>
    </row>
    <row r="6734" spans="13:15" x14ac:dyDescent="0.25">
      <c r="M6734" s="20">
        <v>6733</v>
      </c>
      <c r="N6734" s="16">
        <v>116.80649974864404</v>
      </c>
      <c r="O6734" s="41">
        <f t="shared" si="115"/>
        <v>-0.24343887054849955</v>
      </c>
    </row>
    <row r="6735" spans="13:15" x14ac:dyDescent="0.25">
      <c r="M6735" s="20">
        <v>6734</v>
      </c>
      <c r="N6735" s="16">
        <v>371.68677803468313</v>
      </c>
      <c r="O6735" s="41">
        <f t="shared" si="115"/>
        <v>1.4074325418297056</v>
      </c>
    </row>
    <row r="6736" spans="13:15" x14ac:dyDescent="0.25">
      <c r="M6736" s="20">
        <v>6735</v>
      </c>
      <c r="N6736" s="16">
        <v>65.276765224615147</v>
      </c>
      <c r="O6736" s="41">
        <f t="shared" si="115"/>
        <v>-0.57719935678623435</v>
      </c>
    </row>
    <row r="6737" spans="13:15" x14ac:dyDescent="0.25">
      <c r="M6737" s="20">
        <v>6736</v>
      </c>
      <c r="N6737" s="16">
        <v>185.36691238838313</v>
      </c>
      <c r="O6737" s="41">
        <f t="shared" si="115"/>
        <v>0.20063010963668981</v>
      </c>
    </row>
    <row r="6738" spans="13:15" x14ac:dyDescent="0.25">
      <c r="M6738" s="20">
        <v>6737</v>
      </c>
      <c r="N6738" s="16">
        <v>130.97540400611402</v>
      </c>
      <c r="O6738" s="41">
        <f t="shared" si="115"/>
        <v>-0.15166621893074494</v>
      </c>
    </row>
    <row r="6739" spans="13:15" x14ac:dyDescent="0.25">
      <c r="M6739" s="20">
        <v>6738</v>
      </c>
      <c r="N6739" s="16">
        <v>275.17970516705651</v>
      </c>
      <c r="O6739" s="41">
        <f t="shared" si="115"/>
        <v>0.7823517440495511</v>
      </c>
    </row>
    <row r="6740" spans="13:15" x14ac:dyDescent="0.25">
      <c r="M6740" s="20">
        <v>6739</v>
      </c>
      <c r="N6740" s="16">
        <v>108.32124268097557</v>
      </c>
      <c r="O6740" s="41">
        <f t="shared" si="115"/>
        <v>-0.29839827507321315</v>
      </c>
    </row>
    <row r="6741" spans="13:15" x14ac:dyDescent="0.25">
      <c r="M6741" s="20">
        <v>6740</v>
      </c>
      <c r="N6741" s="16">
        <v>145.71737773548747</v>
      </c>
      <c r="O6741" s="41">
        <f t="shared" si="115"/>
        <v>-5.6181769700267892E-2</v>
      </c>
    </row>
    <row r="6742" spans="13:15" x14ac:dyDescent="0.25">
      <c r="M6742" s="20">
        <v>6741</v>
      </c>
      <c r="N6742" s="16">
        <v>229.65589392604866</v>
      </c>
      <c r="O6742" s="41">
        <f t="shared" si="115"/>
        <v>0.48749190214393301</v>
      </c>
    </row>
    <row r="6743" spans="13:15" x14ac:dyDescent="0.25">
      <c r="M6743" s="20">
        <v>6742</v>
      </c>
      <c r="N6743" s="16">
        <v>185.83708432710296</v>
      </c>
      <c r="O6743" s="41">
        <f t="shared" si="115"/>
        <v>0.20367543514305919</v>
      </c>
    </row>
    <row r="6744" spans="13:15" x14ac:dyDescent="0.25">
      <c r="M6744" s="20">
        <v>6743</v>
      </c>
      <c r="N6744" s="16">
        <v>137.21369856119207</v>
      </c>
      <c r="O6744" s="41">
        <f t="shared" si="115"/>
        <v>-0.11126049506608648</v>
      </c>
    </row>
    <row r="6745" spans="13:15" x14ac:dyDescent="0.25">
      <c r="M6745" s="20">
        <v>6744</v>
      </c>
      <c r="N6745" s="16">
        <v>173.58560442986163</v>
      </c>
      <c r="O6745" s="41">
        <f t="shared" si="115"/>
        <v>0.1243220302515915</v>
      </c>
    </row>
    <row r="6746" spans="13:15" x14ac:dyDescent="0.25">
      <c r="M6746" s="20">
        <v>6745</v>
      </c>
      <c r="N6746" s="16">
        <v>169.1865114249396</v>
      </c>
      <c r="O6746" s="41">
        <f t="shared" si="115"/>
        <v>9.5828900335637179E-2</v>
      </c>
    </row>
    <row r="6747" spans="13:15" x14ac:dyDescent="0.25">
      <c r="M6747" s="20">
        <v>6746</v>
      </c>
      <c r="N6747" s="16">
        <v>102.28879749378014</v>
      </c>
      <c r="O6747" s="41">
        <f t="shared" si="115"/>
        <v>-0.33747070301172633</v>
      </c>
    </row>
    <row r="6748" spans="13:15" x14ac:dyDescent="0.25">
      <c r="M6748" s="20">
        <v>6747</v>
      </c>
      <c r="N6748" s="16">
        <v>125.84377377668936</v>
      </c>
      <c r="O6748" s="41">
        <f t="shared" si="115"/>
        <v>-0.18490402650699711</v>
      </c>
    </row>
    <row r="6749" spans="13:15" x14ac:dyDescent="0.25">
      <c r="M6749" s="20">
        <v>6748</v>
      </c>
      <c r="N6749" s="16">
        <v>122.83531306706864</v>
      </c>
      <c r="O6749" s="41">
        <f t="shared" si="115"/>
        <v>-0.20438996639286833</v>
      </c>
    </row>
    <row r="6750" spans="13:15" x14ac:dyDescent="0.25">
      <c r="M6750" s="20">
        <v>6749</v>
      </c>
      <c r="N6750" s="16">
        <v>93.583490366890487</v>
      </c>
      <c r="O6750" s="41">
        <f t="shared" si="115"/>
        <v>-0.39385538200060499</v>
      </c>
    </row>
    <row r="6751" spans="13:15" x14ac:dyDescent="0.25">
      <c r="M6751" s="20">
        <v>6750</v>
      </c>
      <c r="N6751" s="16">
        <v>256.73515989556199</v>
      </c>
      <c r="O6751" s="41">
        <f t="shared" si="115"/>
        <v>0.66288556680042743</v>
      </c>
    </row>
    <row r="6752" spans="13:15" x14ac:dyDescent="0.25">
      <c r="M6752" s="20">
        <v>6751</v>
      </c>
      <c r="N6752" s="16">
        <v>111.66845247341024</v>
      </c>
      <c r="O6752" s="41">
        <f t="shared" si="115"/>
        <v>-0.27671824162879954</v>
      </c>
    </row>
    <row r="6753" spans="13:15" x14ac:dyDescent="0.25">
      <c r="M6753" s="20">
        <v>6752</v>
      </c>
      <c r="N6753" s="16">
        <v>124.2884290894111</v>
      </c>
      <c r="O6753" s="41">
        <f t="shared" si="115"/>
        <v>-0.19497806635774007</v>
      </c>
    </row>
    <row r="6754" spans="13:15" x14ac:dyDescent="0.25">
      <c r="M6754" s="20">
        <v>6753</v>
      </c>
      <c r="N6754" s="16">
        <v>183.94256037953963</v>
      </c>
      <c r="O6754" s="41">
        <f t="shared" si="115"/>
        <v>0.1914045154542936</v>
      </c>
    </row>
    <row r="6755" spans="13:15" x14ac:dyDescent="0.25">
      <c r="M6755" s="20">
        <v>6754</v>
      </c>
      <c r="N6755" s="16">
        <v>178.21448648140128</v>
      </c>
      <c r="O6755" s="41">
        <f t="shared" si="115"/>
        <v>0.15430351450586377</v>
      </c>
    </row>
    <row r="6756" spans="13:15" x14ac:dyDescent="0.25">
      <c r="M6756" s="20">
        <v>6755</v>
      </c>
      <c r="N6756" s="16">
        <v>208.08666755724673</v>
      </c>
      <c r="O6756" s="41">
        <f t="shared" si="115"/>
        <v>0.34778702015456142</v>
      </c>
    </row>
    <row r="6757" spans="13:15" x14ac:dyDescent="0.25">
      <c r="M6757" s="20">
        <v>6756</v>
      </c>
      <c r="N6757" s="16">
        <v>393.50411201989021</v>
      </c>
      <c r="O6757" s="41">
        <f t="shared" si="115"/>
        <v>1.5487444283855778</v>
      </c>
    </row>
    <row r="6758" spans="13:15" x14ac:dyDescent="0.25">
      <c r="M6758" s="20">
        <v>6757</v>
      </c>
      <c r="N6758" s="16">
        <v>316.32603185776122</v>
      </c>
      <c r="O6758" s="41">
        <f t="shared" si="115"/>
        <v>1.0488584150044038</v>
      </c>
    </row>
    <row r="6759" spans="13:15" x14ac:dyDescent="0.25">
      <c r="M6759" s="20">
        <v>6758</v>
      </c>
      <c r="N6759" s="16">
        <v>213.27297767738585</v>
      </c>
      <c r="O6759" s="41">
        <f t="shared" si="115"/>
        <v>0.38137899192515423</v>
      </c>
    </row>
    <row r="6760" spans="13:15" x14ac:dyDescent="0.25">
      <c r="M6760" s="20">
        <v>6759</v>
      </c>
      <c r="N6760" s="16">
        <v>197.03280078218572</v>
      </c>
      <c r="O6760" s="41">
        <f t="shared" si="115"/>
        <v>0.27619061113500543</v>
      </c>
    </row>
    <row r="6761" spans="13:15" x14ac:dyDescent="0.25">
      <c r="M6761" s="20">
        <v>6760</v>
      </c>
      <c r="N6761" s="16">
        <v>439.06868318696138</v>
      </c>
      <c r="O6761" s="41">
        <f t="shared" si="115"/>
        <v>1.8438682742273227</v>
      </c>
    </row>
    <row r="6762" spans="13:15" x14ac:dyDescent="0.25">
      <c r="M6762" s="20">
        <v>6761</v>
      </c>
      <c r="N6762" s="16">
        <v>305.74100117634839</v>
      </c>
      <c r="O6762" s="41">
        <f t="shared" si="115"/>
        <v>0.98029867916058211</v>
      </c>
    </row>
    <row r="6763" spans="13:15" x14ac:dyDescent="0.25">
      <c r="M6763" s="20">
        <v>6762</v>
      </c>
      <c r="N6763" s="16">
        <v>195.34227144051599</v>
      </c>
      <c r="O6763" s="41">
        <f t="shared" si="115"/>
        <v>0.26524097399275037</v>
      </c>
    </row>
    <row r="6764" spans="13:15" x14ac:dyDescent="0.25">
      <c r="M6764" s="20">
        <v>6763</v>
      </c>
      <c r="N6764" s="16">
        <v>322.26430814502822</v>
      </c>
      <c r="O6764" s="41">
        <f t="shared" si="115"/>
        <v>1.0873209065999707</v>
      </c>
    </row>
    <row r="6765" spans="13:15" x14ac:dyDescent="0.25">
      <c r="M6765" s="20">
        <v>6764</v>
      </c>
      <c r="N6765" s="16">
        <v>236.94196270495479</v>
      </c>
      <c r="O6765" s="41">
        <f t="shared" si="115"/>
        <v>0.53468410836955038</v>
      </c>
    </row>
    <row r="6766" spans="13:15" x14ac:dyDescent="0.25">
      <c r="M6766" s="20">
        <v>6765</v>
      </c>
      <c r="N6766" s="16">
        <v>247.77054444348744</v>
      </c>
      <c r="O6766" s="41">
        <f t="shared" si="115"/>
        <v>0.60482133573353747</v>
      </c>
    </row>
    <row r="6767" spans="13:15" x14ac:dyDescent="0.25">
      <c r="M6767" s="20">
        <v>6766</v>
      </c>
      <c r="N6767" s="16">
        <v>119.78361053629665</v>
      </c>
      <c r="O6767" s="41">
        <f t="shared" si="115"/>
        <v>-0.22415598556473948</v>
      </c>
    </row>
    <row r="6768" spans="13:15" x14ac:dyDescent="0.25">
      <c r="M6768" s="20">
        <v>6767</v>
      </c>
      <c r="N6768" s="16">
        <v>226.32833438183667</v>
      </c>
      <c r="O6768" s="41">
        <f t="shared" si="115"/>
        <v>0.46593914427083893</v>
      </c>
    </row>
    <row r="6769" spans="13:15" x14ac:dyDescent="0.25">
      <c r="M6769" s="20">
        <v>6768</v>
      </c>
      <c r="N6769" s="16">
        <v>211.81124492942592</v>
      </c>
      <c r="O6769" s="41">
        <f t="shared" si="115"/>
        <v>0.37191128095759174</v>
      </c>
    </row>
    <row r="6770" spans="13:15" x14ac:dyDescent="0.25">
      <c r="M6770" s="20">
        <v>6769</v>
      </c>
      <c r="N6770" s="16">
        <v>137.15150747720088</v>
      </c>
      <c r="O6770" s="41">
        <f t="shared" si="115"/>
        <v>-0.11166330960849158</v>
      </c>
    </row>
    <row r="6771" spans="13:15" x14ac:dyDescent="0.25">
      <c r="M6771" s="20">
        <v>6770</v>
      </c>
      <c r="N6771" s="16">
        <v>136.34780452328346</v>
      </c>
      <c r="O6771" s="41">
        <f t="shared" si="115"/>
        <v>-0.11686893100685336</v>
      </c>
    </row>
    <row r="6772" spans="13:15" x14ac:dyDescent="0.25">
      <c r="M6772" s="20">
        <v>6771</v>
      </c>
      <c r="N6772" s="16">
        <v>184.07571844068417</v>
      </c>
      <c r="O6772" s="41">
        <f t="shared" si="115"/>
        <v>0.1922669864071247</v>
      </c>
    </row>
    <row r="6773" spans="13:15" x14ac:dyDescent="0.25">
      <c r="M6773" s="20">
        <v>6772</v>
      </c>
      <c r="N6773" s="16">
        <v>154.99916478235346</v>
      </c>
      <c r="O6773" s="41">
        <f t="shared" si="115"/>
        <v>3.9367965320600273E-3</v>
      </c>
    </row>
    <row r="6774" spans="13:15" x14ac:dyDescent="0.25">
      <c r="M6774" s="20">
        <v>6773</v>
      </c>
      <c r="N6774" s="16">
        <v>223.96445226433778</v>
      </c>
      <c r="O6774" s="41">
        <f t="shared" si="115"/>
        <v>0.45062816989395338</v>
      </c>
    </row>
    <row r="6775" spans="13:15" x14ac:dyDescent="0.25">
      <c r="M6775" s="20">
        <v>6774</v>
      </c>
      <c r="N6775" s="16">
        <v>141.78689008579934</v>
      </c>
      <c r="O6775" s="41">
        <f t="shared" si="115"/>
        <v>-8.163972094392502E-2</v>
      </c>
    </row>
    <row r="6776" spans="13:15" x14ac:dyDescent="0.25">
      <c r="M6776" s="20">
        <v>6775</v>
      </c>
      <c r="N6776" s="16">
        <v>106.06224791209422</v>
      </c>
      <c r="O6776" s="41">
        <f t="shared" si="115"/>
        <v>-0.31302988921666963</v>
      </c>
    </row>
    <row r="6777" spans="13:15" x14ac:dyDescent="0.25">
      <c r="M6777" s="20">
        <v>6776</v>
      </c>
      <c r="N6777" s="16">
        <v>212.40863716106841</v>
      </c>
      <c r="O6777" s="41">
        <f t="shared" si="115"/>
        <v>0.37578061821595998</v>
      </c>
    </row>
    <row r="6778" spans="13:15" x14ac:dyDescent="0.25">
      <c r="M6778" s="20">
        <v>6777</v>
      </c>
      <c r="N6778" s="16">
        <v>215.9906485151356</v>
      </c>
      <c r="O6778" s="41">
        <f t="shared" si="115"/>
        <v>0.39898147229148506</v>
      </c>
    </row>
    <row r="6779" spans="13:15" x14ac:dyDescent="0.25">
      <c r="M6779" s="20">
        <v>6778</v>
      </c>
      <c r="N6779" s="16">
        <v>196.60599549468216</v>
      </c>
      <c r="O6779" s="41">
        <f t="shared" si="115"/>
        <v>0.27342617344477049</v>
      </c>
    </row>
    <row r="6780" spans="13:15" x14ac:dyDescent="0.25">
      <c r="M6780" s="20">
        <v>6779</v>
      </c>
      <c r="N6780" s="16">
        <v>176.34448139915125</v>
      </c>
      <c r="O6780" s="41">
        <f t="shared" si="115"/>
        <v>0.142191404647666</v>
      </c>
    </row>
    <row r="6781" spans="13:15" x14ac:dyDescent="0.25">
      <c r="M6781" s="20">
        <v>6780</v>
      </c>
      <c r="N6781" s="16">
        <v>328.61494779033251</v>
      </c>
      <c r="O6781" s="41">
        <f t="shared" si="115"/>
        <v>1.1284542948371836</v>
      </c>
    </row>
    <row r="6782" spans="13:15" x14ac:dyDescent="0.25">
      <c r="M6782" s="20">
        <v>6781</v>
      </c>
      <c r="N6782" s="16">
        <v>414.92794812362928</v>
      </c>
      <c r="O6782" s="41">
        <f t="shared" si="115"/>
        <v>1.6875076108686384</v>
      </c>
    </row>
    <row r="6783" spans="13:15" x14ac:dyDescent="0.25">
      <c r="M6783" s="20">
        <v>6782</v>
      </c>
      <c r="N6783" s="16">
        <v>148.42686209935803</v>
      </c>
      <c r="O6783" s="41">
        <f t="shared" si="115"/>
        <v>-3.8632313505858717E-2</v>
      </c>
    </row>
    <row r="6784" spans="13:15" x14ac:dyDescent="0.25">
      <c r="M6784" s="20">
        <v>6783</v>
      </c>
      <c r="N6784" s="16">
        <v>159.25968701776776</v>
      </c>
      <c r="O6784" s="41">
        <f t="shared" si="115"/>
        <v>3.1532397131466494E-2</v>
      </c>
    </row>
    <row r="6785" spans="13:15" x14ac:dyDescent="0.25">
      <c r="M6785" s="20">
        <v>6784</v>
      </c>
      <c r="N6785" s="16">
        <v>78.203957204626533</v>
      </c>
      <c r="O6785" s="41">
        <f t="shared" si="115"/>
        <v>-0.49346933331939102</v>
      </c>
    </row>
    <row r="6786" spans="13:15" x14ac:dyDescent="0.25">
      <c r="M6786" s="20">
        <v>6785</v>
      </c>
      <c r="N6786" s="16">
        <v>272.62153229181166</v>
      </c>
      <c r="O6786" s="41">
        <f t="shared" si="115"/>
        <v>0.76578233940175955</v>
      </c>
    </row>
    <row r="6787" spans="13:15" x14ac:dyDescent="0.25">
      <c r="M6787" s="20">
        <v>6786</v>
      </c>
      <c r="N6787" s="16">
        <v>105.94838452576862</v>
      </c>
      <c r="O6787" s="41">
        <f t="shared" ref="O6787:O6850" si="116">N6787/$B$2-1</f>
        <v>-0.31376738766364864</v>
      </c>
    </row>
    <row r="6788" spans="13:15" x14ac:dyDescent="0.25">
      <c r="M6788" s="20">
        <v>6787</v>
      </c>
      <c r="N6788" s="16">
        <v>229.14732760344637</v>
      </c>
      <c r="O6788" s="41">
        <f t="shared" si="116"/>
        <v>0.48419789442812133</v>
      </c>
    </row>
    <row r="6789" spans="13:15" x14ac:dyDescent="0.25">
      <c r="M6789" s="20">
        <v>6788</v>
      </c>
      <c r="N6789" s="16">
        <v>244.85397206737048</v>
      </c>
      <c r="O6789" s="41">
        <f t="shared" si="116"/>
        <v>0.5859305608558516</v>
      </c>
    </row>
    <row r="6790" spans="13:15" x14ac:dyDescent="0.25">
      <c r="M6790" s="20">
        <v>6789</v>
      </c>
      <c r="N6790" s="16">
        <v>157.82484416896256</v>
      </c>
      <c r="O6790" s="41">
        <f t="shared" si="116"/>
        <v>2.2238853290897254E-2</v>
      </c>
    </row>
    <row r="6791" spans="13:15" x14ac:dyDescent="0.25">
      <c r="M6791" s="20">
        <v>6790</v>
      </c>
      <c r="N6791" s="16">
        <v>117.64641398681511</v>
      </c>
      <c r="O6791" s="41">
        <f t="shared" si="116"/>
        <v>-0.23799870697848835</v>
      </c>
    </row>
    <row r="6792" spans="13:15" x14ac:dyDescent="0.25">
      <c r="M6792" s="20">
        <v>6791</v>
      </c>
      <c r="N6792" s="16">
        <v>316.3644240161895</v>
      </c>
      <c r="O6792" s="41">
        <f t="shared" si="116"/>
        <v>1.049107082799476</v>
      </c>
    </row>
    <row r="6793" spans="13:15" x14ac:dyDescent="0.25">
      <c r="M6793" s="20">
        <v>6792</v>
      </c>
      <c r="N6793" s="16">
        <v>128.30816111754712</v>
      </c>
      <c r="O6793" s="41">
        <f t="shared" si="116"/>
        <v>-0.16894207512571735</v>
      </c>
    </row>
    <row r="6794" spans="13:15" x14ac:dyDescent="0.25">
      <c r="M6794" s="20">
        <v>6793</v>
      </c>
      <c r="N6794" s="16">
        <v>136.82439101203795</v>
      </c>
      <c r="O6794" s="41">
        <f t="shared" si="116"/>
        <v>-0.11378205816168352</v>
      </c>
    </row>
    <row r="6795" spans="13:15" x14ac:dyDescent="0.25">
      <c r="M6795" s="20">
        <v>6794</v>
      </c>
      <c r="N6795" s="16">
        <v>191.5370171214428</v>
      </c>
      <c r="O6795" s="41">
        <f t="shared" si="116"/>
        <v>0.24059416485384699</v>
      </c>
    </row>
    <row r="6796" spans="13:15" x14ac:dyDescent="0.25">
      <c r="M6796" s="20">
        <v>6795</v>
      </c>
      <c r="N6796" s="16">
        <v>121.10961817196622</v>
      </c>
      <c r="O6796" s="41">
        <f t="shared" si="116"/>
        <v>-0.21556737245962732</v>
      </c>
    </row>
    <row r="6797" spans="13:15" x14ac:dyDescent="0.25">
      <c r="M6797" s="20">
        <v>6796</v>
      </c>
      <c r="N6797" s="16">
        <v>138.88650809051882</v>
      </c>
      <c r="O6797" s="41">
        <f t="shared" si="116"/>
        <v>-0.10042562997220839</v>
      </c>
    </row>
    <row r="6798" spans="13:15" x14ac:dyDescent="0.25">
      <c r="M6798" s="20">
        <v>6797</v>
      </c>
      <c r="N6798" s="16">
        <v>164.97675511145758</v>
      </c>
      <c r="O6798" s="41">
        <f t="shared" si="116"/>
        <v>6.8562112972800238E-2</v>
      </c>
    </row>
    <row r="6799" spans="13:15" x14ac:dyDescent="0.25">
      <c r="M6799" s="20">
        <v>6798</v>
      </c>
      <c r="N6799" s="16">
        <v>134.79480681305273</v>
      </c>
      <c r="O6799" s="41">
        <f t="shared" si="116"/>
        <v>-0.12692776937814343</v>
      </c>
    </row>
    <row r="6800" spans="13:15" x14ac:dyDescent="0.25">
      <c r="M6800" s="20">
        <v>6799</v>
      </c>
      <c r="N6800" s="16">
        <v>210.2848187132885</v>
      </c>
      <c r="O6800" s="41">
        <f t="shared" si="116"/>
        <v>0.36202454738890855</v>
      </c>
    </row>
    <row r="6801" spans="13:15" x14ac:dyDescent="0.25">
      <c r="M6801" s="20">
        <v>6800</v>
      </c>
      <c r="N6801" s="16">
        <v>144.24111451824939</v>
      </c>
      <c r="O6801" s="41">
        <f t="shared" si="116"/>
        <v>-6.5743595192896964E-2</v>
      </c>
    </row>
    <row r="6802" spans="13:15" x14ac:dyDescent="0.25">
      <c r="M6802" s="20">
        <v>6801</v>
      </c>
      <c r="N6802" s="16">
        <v>340.28857831276298</v>
      </c>
      <c r="O6802" s="41">
        <f t="shared" si="116"/>
        <v>1.20406494246257</v>
      </c>
    </row>
    <row r="6803" spans="13:15" x14ac:dyDescent="0.25">
      <c r="M6803" s="20">
        <v>6802</v>
      </c>
      <c r="N6803" s="16">
        <v>177.85843689850429</v>
      </c>
      <c r="O6803" s="41">
        <f t="shared" si="116"/>
        <v>0.15199736480394699</v>
      </c>
    </row>
    <row r="6804" spans="13:15" x14ac:dyDescent="0.25">
      <c r="M6804" s="20">
        <v>6803</v>
      </c>
      <c r="N6804" s="16">
        <v>215.53235614650751</v>
      </c>
      <c r="O6804" s="41">
        <f t="shared" si="116"/>
        <v>0.39601309131290607</v>
      </c>
    </row>
    <row r="6805" spans="13:15" x14ac:dyDescent="0.25">
      <c r="M6805" s="20">
        <v>6804</v>
      </c>
      <c r="N6805" s="16">
        <v>119.03935999893133</v>
      </c>
      <c r="O6805" s="41">
        <f t="shared" si="116"/>
        <v>-0.22897653089702552</v>
      </c>
    </row>
    <row r="6806" spans="13:15" x14ac:dyDescent="0.25">
      <c r="M6806" s="20">
        <v>6805</v>
      </c>
      <c r="N6806" s="16">
        <v>133.19208256264957</v>
      </c>
      <c r="O6806" s="41">
        <f t="shared" si="116"/>
        <v>-0.13730868886202174</v>
      </c>
    </row>
    <row r="6807" spans="13:15" x14ac:dyDescent="0.25">
      <c r="M6807" s="20">
        <v>6806</v>
      </c>
      <c r="N6807" s="16">
        <v>353.53630497068826</v>
      </c>
      <c r="O6807" s="41">
        <f t="shared" si="116"/>
        <v>1.289871083940592</v>
      </c>
    </row>
    <row r="6808" spans="13:15" x14ac:dyDescent="0.25">
      <c r="M6808" s="20">
        <v>6807</v>
      </c>
      <c r="N6808" s="16">
        <v>141.81473085379577</v>
      </c>
      <c r="O6808" s="41">
        <f t="shared" si="116"/>
        <v>-8.1459394995236356E-2</v>
      </c>
    </row>
    <row r="6809" spans="13:15" x14ac:dyDescent="0.25">
      <c r="M6809" s="20">
        <v>6808</v>
      </c>
      <c r="N6809" s="16">
        <v>250.6271287178339</v>
      </c>
      <c r="O6809" s="41">
        <f t="shared" si="116"/>
        <v>0.62332356488708274</v>
      </c>
    </row>
    <row r="6810" spans="13:15" x14ac:dyDescent="0.25">
      <c r="M6810" s="20">
        <v>6809</v>
      </c>
      <c r="N6810" s="16">
        <v>135.71028369088302</v>
      </c>
      <c r="O6810" s="41">
        <f t="shared" si="116"/>
        <v>-0.12099818307799359</v>
      </c>
    </row>
    <row r="6811" spans="13:15" x14ac:dyDescent="0.25">
      <c r="M6811" s="20">
        <v>6810</v>
      </c>
      <c r="N6811" s="16">
        <v>210.8553346652117</v>
      </c>
      <c r="O6811" s="41">
        <f t="shared" si="116"/>
        <v>0.36571980573400009</v>
      </c>
    </row>
    <row r="6812" spans="13:15" x14ac:dyDescent="0.25">
      <c r="M6812" s="20">
        <v>6811</v>
      </c>
      <c r="N6812" s="16">
        <v>110.59781946830903</v>
      </c>
      <c r="O6812" s="41">
        <f t="shared" si="116"/>
        <v>-0.28365278137881744</v>
      </c>
    </row>
    <row r="6813" spans="13:15" x14ac:dyDescent="0.25">
      <c r="M6813" s="20">
        <v>6812</v>
      </c>
      <c r="N6813" s="16">
        <v>276.06272944721655</v>
      </c>
      <c r="O6813" s="41">
        <f t="shared" si="116"/>
        <v>0.78807113336580126</v>
      </c>
    </row>
    <row r="6814" spans="13:15" x14ac:dyDescent="0.25">
      <c r="M6814" s="20">
        <v>6813</v>
      </c>
      <c r="N6814" s="16">
        <v>131.61621357650483</v>
      </c>
      <c r="O6814" s="41">
        <f t="shared" si="116"/>
        <v>-0.14751566555074058</v>
      </c>
    </row>
    <row r="6815" spans="13:15" x14ac:dyDescent="0.25">
      <c r="M6815" s="20">
        <v>6814</v>
      </c>
      <c r="N6815" s="16">
        <v>180.2930865192472</v>
      </c>
      <c r="O6815" s="41">
        <f t="shared" si="116"/>
        <v>0.16776670358947365</v>
      </c>
    </row>
    <row r="6816" spans="13:15" x14ac:dyDescent="0.25">
      <c r="M6816" s="20">
        <v>6815</v>
      </c>
      <c r="N6816" s="16">
        <v>177.62008685525211</v>
      </c>
      <c r="O6816" s="41">
        <f t="shared" si="116"/>
        <v>0.15045356049240843</v>
      </c>
    </row>
    <row r="6817" spans="13:15" x14ac:dyDescent="0.25">
      <c r="M6817" s="20">
        <v>6816</v>
      </c>
      <c r="N6817" s="16">
        <v>162.18308567615441</v>
      </c>
      <c r="O6817" s="41">
        <f t="shared" si="116"/>
        <v>5.0467386156781258E-2</v>
      </c>
    </row>
    <row r="6818" spans="13:15" x14ac:dyDescent="0.25">
      <c r="M6818" s="20">
        <v>6817</v>
      </c>
      <c r="N6818" s="16">
        <v>110.8155109550998</v>
      </c>
      <c r="O6818" s="41">
        <f t="shared" si="116"/>
        <v>-0.28224278349793919</v>
      </c>
    </row>
    <row r="6819" spans="13:15" x14ac:dyDescent="0.25">
      <c r="M6819" s="20">
        <v>6818</v>
      </c>
      <c r="N6819" s="16">
        <v>165.45381182996056</v>
      </c>
      <c r="O6819" s="41">
        <f t="shared" si="116"/>
        <v>7.1652031517912995E-2</v>
      </c>
    </row>
    <row r="6820" spans="13:15" x14ac:dyDescent="0.25">
      <c r="M6820" s="20">
        <v>6819</v>
      </c>
      <c r="N6820" s="16">
        <v>147.08161365745184</v>
      </c>
      <c r="O6820" s="41">
        <f t="shared" si="116"/>
        <v>-4.7345550207510967E-2</v>
      </c>
    </row>
    <row r="6821" spans="13:15" x14ac:dyDescent="0.25">
      <c r="M6821" s="20">
        <v>6820</v>
      </c>
      <c r="N6821" s="16">
        <v>239.11398520198972</v>
      </c>
      <c r="O6821" s="41">
        <f t="shared" si="116"/>
        <v>0.54875239906473383</v>
      </c>
    </row>
    <row r="6822" spans="13:15" x14ac:dyDescent="0.25">
      <c r="M6822" s="20">
        <v>6821</v>
      </c>
      <c r="N6822" s="16">
        <v>448.77989105089455</v>
      </c>
      <c r="O6822" s="41">
        <f t="shared" si="116"/>
        <v>1.9067682190564703</v>
      </c>
    </row>
    <row r="6823" spans="13:15" x14ac:dyDescent="0.25">
      <c r="M6823" s="20">
        <v>6822</v>
      </c>
      <c r="N6823" s="16">
        <v>194.18019196086522</v>
      </c>
      <c r="O6823" s="41">
        <f t="shared" si="116"/>
        <v>0.25771413117553643</v>
      </c>
    </row>
    <row r="6824" spans="13:15" x14ac:dyDescent="0.25">
      <c r="M6824" s="20">
        <v>6823</v>
      </c>
      <c r="N6824" s="16">
        <v>181.05099048999259</v>
      </c>
      <c r="O6824" s="41">
        <f t="shared" si="116"/>
        <v>0.17267568284453927</v>
      </c>
    </row>
    <row r="6825" spans="13:15" x14ac:dyDescent="0.25">
      <c r="M6825" s="20">
        <v>6824</v>
      </c>
      <c r="N6825" s="16">
        <v>112.8691895372544</v>
      </c>
      <c r="O6825" s="41">
        <f t="shared" si="116"/>
        <v>-0.26894101184149255</v>
      </c>
    </row>
    <row r="6826" spans="13:15" x14ac:dyDescent="0.25">
      <c r="M6826" s="20">
        <v>6825</v>
      </c>
      <c r="N6826" s="16">
        <v>172.07934657066022</v>
      </c>
      <c r="O6826" s="41">
        <f t="shared" si="116"/>
        <v>0.11456592806845212</v>
      </c>
    </row>
    <row r="6827" spans="13:15" x14ac:dyDescent="0.25">
      <c r="M6827" s="20">
        <v>6826</v>
      </c>
      <c r="N6827" s="16">
        <v>93.917795937641714</v>
      </c>
      <c r="O6827" s="41">
        <f t="shared" si="116"/>
        <v>-0.39169006927628103</v>
      </c>
    </row>
    <row r="6828" spans="13:15" x14ac:dyDescent="0.25">
      <c r="M6828" s="20">
        <v>6827</v>
      </c>
      <c r="N6828" s="16">
        <v>207.10695376015943</v>
      </c>
      <c r="O6828" s="41">
        <f t="shared" si="116"/>
        <v>0.34144136834187444</v>
      </c>
    </row>
    <row r="6829" spans="13:15" x14ac:dyDescent="0.25">
      <c r="M6829" s="20">
        <v>6828</v>
      </c>
      <c r="N6829" s="16">
        <v>303.89059851966618</v>
      </c>
      <c r="O6829" s="41">
        <f t="shared" si="116"/>
        <v>0.96831353512414498</v>
      </c>
    </row>
    <row r="6830" spans="13:15" x14ac:dyDescent="0.25">
      <c r="M6830" s="20">
        <v>6829</v>
      </c>
      <c r="N6830" s="16">
        <v>191.13753080139969</v>
      </c>
      <c r="O6830" s="41">
        <f t="shared" si="116"/>
        <v>0.23800667338596959</v>
      </c>
    </row>
    <row r="6831" spans="13:15" x14ac:dyDescent="0.25">
      <c r="M6831" s="20">
        <v>6830</v>
      </c>
      <c r="N6831" s="16">
        <v>344.22924645251658</v>
      </c>
      <c r="O6831" s="41">
        <f t="shared" si="116"/>
        <v>1.2295888332136933</v>
      </c>
    </row>
    <row r="6832" spans="13:15" x14ac:dyDescent="0.25">
      <c r="M6832" s="20">
        <v>6831</v>
      </c>
      <c r="N6832" s="16">
        <v>168.31946365656049</v>
      </c>
      <c r="O6832" s="41">
        <f t="shared" si="116"/>
        <v>9.021299162897356E-2</v>
      </c>
    </row>
    <row r="6833" spans="13:15" x14ac:dyDescent="0.25">
      <c r="M6833" s="20">
        <v>6832</v>
      </c>
      <c r="N6833" s="16">
        <v>127.68502265563028</v>
      </c>
      <c r="O6833" s="41">
        <f t="shared" si="116"/>
        <v>-0.17297817191456877</v>
      </c>
    </row>
    <row r="6834" spans="13:15" x14ac:dyDescent="0.25">
      <c r="M6834" s="20">
        <v>6833</v>
      </c>
      <c r="N6834" s="16">
        <v>123.28322374417809</v>
      </c>
      <c r="O6834" s="41">
        <f t="shared" si="116"/>
        <v>-0.20148882811292224</v>
      </c>
    </row>
    <row r="6835" spans="13:15" x14ac:dyDescent="0.25">
      <c r="M6835" s="20">
        <v>6834</v>
      </c>
      <c r="N6835" s="16">
        <v>276.23755619666605</v>
      </c>
      <c r="O6835" s="41">
        <f t="shared" si="116"/>
        <v>0.78920349435004855</v>
      </c>
    </row>
    <row r="6836" spans="13:15" x14ac:dyDescent="0.25">
      <c r="M6836" s="20">
        <v>6835</v>
      </c>
      <c r="N6836" s="16">
        <v>77.413218801973755</v>
      </c>
      <c r="O6836" s="41">
        <f t="shared" si="116"/>
        <v>-0.49859098271646241</v>
      </c>
    </row>
    <row r="6837" spans="13:15" x14ac:dyDescent="0.25">
      <c r="M6837" s="20">
        <v>6836</v>
      </c>
      <c r="N6837" s="16">
        <v>275.49343259447295</v>
      </c>
      <c r="O6837" s="41">
        <f t="shared" si="116"/>
        <v>0.78438377118277458</v>
      </c>
    </row>
    <row r="6838" spans="13:15" x14ac:dyDescent="0.25">
      <c r="M6838" s="20">
        <v>6837</v>
      </c>
      <c r="N6838" s="16">
        <v>222.53067199858526</v>
      </c>
      <c r="O6838" s="41">
        <f t="shared" si="116"/>
        <v>0.44134150845321818</v>
      </c>
    </row>
    <row r="6839" spans="13:15" x14ac:dyDescent="0.25">
      <c r="M6839" s="20">
        <v>6838</v>
      </c>
      <c r="N6839" s="16">
        <v>145.24825151931043</v>
      </c>
      <c r="O6839" s="41">
        <f t="shared" si="116"/>
        <v>-5.9220322013109783E-2</v>
      </c>
    </row>
    <row r="6840" spans="13:15" x14ac:dyDescent="0.25">
      <c r="M6840" s="20">
        <v>6839</v>
      </c>
      <c r="N6840" s="16">
        <v>428.8933740330254</v>
      </c>
      <c r="O6840" s="41">
        <f t="shared" si="116"/>
        <v>1.7779623237657827</v>
      </c>
    </row>
    <row r="6841" spans="13:15" x14ac:dyDescent="0.25">
      <c r="M6841" s="20">
        <v>6840</v>
      </c>
      <c r="N6841" s="16">
        <v>167.76731419860346</v>
      </c>
      <c r="O6841" s="41">
        <f t="shared" si="116"/>
        <v>8.6636693919197816E-2</v>
      </c>
    </row>
    <row r="6842" spans="13:15" x14ac:dyDescent="0.25">
      <c r="M6842" s="20">
        <v>6841</v>
      </c>
      <c r="N6842" s="16">
        <v>139.35958333158524</v>
      </c>
      <c r="O6842" s="41">
        <f t="shared" si="116"/>
        <v>-9.736149964155949E-2</v>
      </c>
    </row>
    <row r="6843" spans="13:15" x14ac:dyDescent="0.25">
      <c r="M6843" s="20">
        <v>6842</v>
      </c>
      <c r="N6843" s="16">
        <v>178.44086719825722</v>
      </c>
      <c r="O6843" s="41">
        <f t="shared" si="116"/>
        <v>0.15576979293385462</v>
      </c>
    </row>
    <row r="6844" spans="13:15" x14ac:dyDescent="0.25">
      <c r="M6844" s="20">
        <v>6843</v>
      </c>
      <c r="N6844" s="16">
        <v>185.27840022181616</v>
      </c>
      <c r="O6844" s="41">
        <f t="shared" si="116"/>
        <v>0.20005681221871896</v>
      </c>
    </row>
    <row r="6845" spans="13:15" x14ac:dyDescent="0.25">
      <c r="M6845" s="20">
        <v>6844</v>
      </c>
      <c r="N6845" s="16">
        <v>114.61062926843125</v>
      </c>
      <c r="O6845" s="41">
        <f t="shared" si="116"/>
        <v>-0.25766162573946905</v>
      </c>
    </row>
    <row r="6846" spans="13:15" x14ac:dyDescent="0.25">
      <c r="M6846" s="20">
        <v>6845</v>
      </c>
      <c r="N6846" s="16">
        <v>447.59056074130666</v>
      </c>
      <c r="O6846" s="41">
        <f t="shared" si="116"/>
        <v>1.899064871346805</v>
      </c>
    </row>
    <row r="6847" spans="13:15" x14ac:dyDescent="0.25">
      <c r="M6847" s="20">
        <v>6846</v>
      </c>
      <c r="N6847" s="16">
        <v>190.05492783450421</v>
      </c>
      <c r="O6847" s="41">
        <f t="shared" si="116"/>
        <v>0.2309946036369015</v>
      </c>
    </row>
    <row r="6848" spans="13:15" x14ac:dyDescent="0.25">
      <c r="M6848" s="20">
        <v>6847</v>
      </c>
      <c r="N6848" s="16">
        <v>237.78930664121754</v>
      </c>
      <c r="O6848" s="41">
        <f t="shared" si="116"/>
        <v>0.54017239443952358</v>
      </c>
    </row>
    <row r="6849" spans="13:15" x14ac:dyDescent="0.25">
      <c r="M6849" s="20">
        <v>6848</v>
      </c>
      <c r="N6849" s="16">
        <v>116.93407260102822</v>
      </c>
      <c r="O6849" s="41">
        <f t="shared" si="116"/>
        <v>-0.24261257525247737</v>
      </c>
    </row>
    <row r="6850" spans="13:15" x14ac:dyDescent="0.25">
      <c r="M6850" s="20">
        <v>6849</v>
      </c>
      <c r="N6850" s="16">
        <v>199.26489148670217</v>
      </c>
      <c r="O6850" s="41">
        <f t="shared" si="116"/>
        <v>0.29064796640274393</v>
      </c>
    </row>
    <row r="6851" spans="13:15" x14ac:dyDescent="0.25">
      <c r="M6851" s="20">
        <v>6850</v>
      </c>
      <c r="N6851" s="16">
        <v>143.50284930653652</v>
      </c>
      <c r="O6851" s="41">
        <f t="shared" ref="O6851:O6914" si="117">N6851/$B$2-1</f>
        <v>-7.0525373292661619E-2</v>
      </c>
    </row>
    <row r="6852" spans="13:15" x14ac:dyDescent="0.25">
      <c r="M6852" s="20">
        <v>6851</v>
      </c>
      <c r="N6852" s="16">
        <v>171.74549383424338</v>
      </c>
      <c r="O6852" s="41">
        <f t="shared" si="117"/>
        <v>0.11240354837316535</v>
      </c>
    </row>
    <row r="6853" spans="13:15" x14ac:dyDescent="0.25">
      <c r="M6853" s="20">
        <v>6852</v>
      </c>
      <c r="N6853" s="16">
        <v>161.524445051464</v>
      </c>
      <c r="O6853" s="41">
        <f t="shared" si="117"/>
        <v>4.6201340209075292E-2</v>
      </c>
    </row>
    <row r="6854" spans="13:15" x14ac:dyDescent="0.25">
      <c r="M6854" s="20">
        <v>6853</v>
      </c>
      <c r="N6854" s="16">
        <v>228.12547484802815</v>
      </c>
      <c r="O6854" s="41">
        <f t="shared" si="117"/>
        <v>0.47757930662319636</v>
      </c>
    </row>
    <row r="6855" spans="13:15" x14ac:dyDescent="0.25">
      <c r="M6855" s="20">
        <v>6854</v>
      </c>
      <c r="N6855" s="16">
        <v>186.28366443094299</v>
      </c>
      <c r="O6855" s="41">
        <f t="shared" si="117"/>
        <v>0.20656795523807814</v>
      </c>
    </row>
    <row r="6856" spans="13:15" x14ac:dyDescent="0.25">
      <c r="M6856" s="20">
        <v>6855</v>
      </c>
      <c r="N6856" s="16">
        <v>191.03273413751984</v>
      </c>
      <c r="O6856" s="41">
        <f t="shared" si="117"/>
        <v>0.23732790052180275</v>
      </c>
    </row>
    <row r="6857" spans="13:15" x14ac:dyDescent="0.25">
      <c r="M6857" s="20">
        <v>6856</v>
      </c>
      <c r="N6857" s="16">
        <v>197.83260612446517</v>
      </c>
      <c r="O6857" s="41">
        <f t="shared" si="117"/>
        <v>0.28137098752157996</v>
      </c>
    </row>
    <row r="6858" spans="13:15" x14ac:dyDescent="0.25">
      <c r="M6858" s="20">
        <v>6857</v>
      </c>
      <c r="N6858" s="16">
        <v>164.84621734843213</v>
      </c>
      <c r="O6858" s="41">
        <f t="shared" si="117"/>
        <v>6.7716613812709658E-2</v>
      </c>
    </row>
    <row r="6859" spans="13:15" x14ac:dyDescent="0.25">
      <c r="M6859" s="20">
        <v>6858</v>
      </c>
      <c r="N6859" s="16">
        <v>203.98360933109714</v>
      </c>
      <c r="O6859" s="41">
        <f t="shared" si="117"/>
        <v>0.32121132126399488</v>
      </c>
    </row>
    <row r="6860" spans="13:15" x14ac:dyDescent="0.25">
      <c r="M6860" s="20">
        <v>6859</v>
      </c>
      <c r="N6860" s="16">
        <v>185.16017121936213</v>
      </c>
      <c r="O6860" s="41">
        <f t="shared" si="117"/>
        <v>0.19929103747310939</v>
      </c>
    </row>
    <row r="6861" spans="13:15" x14ac:dyDescent="0.25">
      <c r="M6861" s="20">
        <v>6860</v>
      </c>
      <c r="N6861" s="16">
        <v>122.9889093688893</v>
      </c>
      <c r="O6861" s="41">
        <f t="shared" si="117"/>
        <v>-0.2033951160049613</v>
      </c>
    </row>
    <row r="6862" spans="13:15" x14ac:dyDescent="0.25">
      <c r="M6862" s="20">
        <v>6861</v>
      </c>
      <c r="N6862" s="16">
        <v>300.71687515059438</v>
      </c>
      <c r="O6862" s="41">
        <f t="shared" si="117"/>
        <v>0.94775718130960085</v>
      </c>
    </row>
    <row r="6863" spans="13:15" x14ac:dyDescent="0.25">
      <c r="M6863" s="20">
        <v>6862</v>
      </c>
      <c r="N6863" s="16">
        <v>117.96163540859403</v>
      </c>
      <c r="O6863" s="41">
        <f t="shared" si="117"/>
        <v>-0.23595700317432022</v>
      </c>
    </row>
    <row r="6864" spans="13:15" x14ac:dyDescent="0.25">
      <c r="M6864" s="20">
        <v>6863</v>
      </c>
      <c r="N6864" s="16">
        <v>158.28035730652866</v>
      </c>
      <c r="O6864" s="41">
        <f t="shared" si="117"/>
        <v>2.5189233060675553E-2</v>
      </c>
    </row>
    <row r="6865" spans="13:15" x14ac:dyDescent="0.25">
      <c r="M6865" s="20">
        <v>6864</v>
      </c>
      <c r="N6865" s="16">
        <v>219.35557857662073</v>
      </c>
      <c r="O6865" s="41">
        <f t="shared" si="117"/>
        <v>0.42077628074239115</v>
      </c>
    </row>
    <row r="6866" spans="13:15" x14ac:dyDescent="0.25">
      <c r="M6866" s="20">
        <v>6865</v>
      </c>
      <c r="N6866" s="16">
        <v>173.70175482140658</v>
      </c>
      <c r="O6866" s="41">
        <f t="shared" si="117"/>
        <v>0.12507434173770382</v>
      </c>
    </row>
    <row r="6867" spans="13:15" x14ac:dyDescent="0.25">
      <c r="M6867" s="20">
        <v>6866</v>
      </c>
      <c r="N6867" s="16">
        <v>203.58286677832626</v>
      </c>
      <c r="O6867" s="41">
        <f t="shared" si="117"/>
        <v>0.31861569311833482</v>
      </c>
    </row>
    <row r="6868" spans="13:15" x14ac:dyDescent="0.25">
      <c r="M6868" s="20">
        <v>6867</v>
      </c>
      <c r="N6868" s="16">
        <v>172.59079488875688</v>
      </c>
      <c r="O6868" s="41">
        <f t="shared" si="117"/>
        <v>0.11787860260307093</v>
      </c>
    </row>
    <row r="6869" spans="13:15" x14ac:dyDescent="0.25">
      <c r="M6869" s="20">
        <v>6868</v>
      </c>
      <c r="N6869" s="16">
        <v>251.9357339504449</v>
      </c>
      <c r="O6869" s="41">
        <f t="shared" si="117"/>
        <v>0.63179946181851032</v>
      </c>
    </row>
    <row r="6870" spans="13:15" x14ac:dyDescent="0.25">
      <c r="M6870" s="20">
        <v>6869</v>
      </c>
      <c r="N6870" s="16">
        <v>173.88581884365831</v>
      </c>
      <c r="O6870" s="41">
        <f t="shared" si="117"/>
        <v>0.12626653296735135</v>
      </c>
    </row>
    <row r="6871" spans="13:15" x14ac:dyDescent="0.25">
      <c r="M6871" s="20">
        <v>6870</v>
      </c>
      <c r="N6871" s="16">
        <v>227.7183545150576</v>
      </c>
      <c r="O6871" s="41">
        <f t="shared" si="117"/>
        <v>0.47494236929866673</v>
      </c>
    </row>
    <row r="6872" spans="13:15" x14ac:dyDescent="0.25">
      <c r="M6872" s="20">
        <v>6871</v>
      </c>
      <c r="N6872" s="16">
        <v>163.93559724206762</v>
      </c>
      <c r="O6872" s="41">
        <f t="shared" si="117"/>
        <v>6.1818485047145044E-2</v>
      </c>
    </row>
    <row r="6873" spans="13:15" x14ac:dyDescent="0.25">
      <c r="M6873" s="20">
        <v>6872</v>
      </c>
      <c r="N6873" s="16">
        <v>170.6838078248862</v>
      </c>
      <c r="O6873" s="41">
        <f t="shared" si="117"/>
        <v>0.10552695873054607</v>
      </c>
    </row>
    <row r="6874" spans="13:15" x14ac:dyDescent="0.25">
      <c r="M6874" s="20">
        <v>6873</v>
      </c>
      <c r="N6874" s="16">
        <v>194.99161542459967</v>
      </c>
      <c r="O6874" s="41">
        <f t="shared" si="117"/>
        <v>0.26296975867492578</v>
      </c>
    </row>
    <row r="6875" spans="13:15" x14ac:dyDescent="0.25">
      <c r="M6875" s="20">
        <v>6874</v>
      </c>
      <c r="N6875" s="16">
        <v>231.55358550881058</v>
      </c>
      <c r="O6875" s="41">
        <f t="shared" si="117"/>
        <v>0.49978333875314984</v>
      </c>
    </row>
    <row r="6876" spans="13:15" x14ac:dyDescent="0.25">
      <c r="M6876" s="20">
        <v>6875</v>
      </c>
      <c r="N6876" s="16">
        <v>146.03123744019379</v>
      </c>
      <c r="O6876" s="41">
        <f t="shared" si="117"/>
        <v>-5.4148885800888058E-2</v>
      </c>
    </row>
    <row r="6877" spans="13:15" x14ac:dyDescent="0.25">
      <c r="M6877" s="20">
        <v>6876</v>
      </c>
      <c r="N6877" s="16">
        <v>187.86254549335163</v>
      </c>
      <c r="O6877" s="41">
        <f t="shared" si="117"/>
        <v>0.21679444128479597</v>
      </c>
    </row>
    <row r="6878" spans="13:15" x14ac:dyDescent="0.25">
      <c r="M6878" s="20">
        <v>6877</v>
      </c>
      <c r="N6878" s="16">
        <v>147.73753743075579</v>
      </c>
      <c r="O6878" s="41">
        <f t="shared" si="117"/>
        <v>-4.3097101432547302E-2</v>
      </c>
    </row>
    <row r="6879" spans="13:15" x14ac:dyDescent="0.25">
      <c r="M6879" s="20">
        <v>6878</v>
      </c>
      <c r="N6879" s="16">
        <v>121.61885433943472</v>
      </c>
      <c r="O6879" s="41">
        <f t="shared" si="117"/>
        <v>-0.21226902612747478</v>
      </c>
    </row>
    <row r="6880" spans="13:15" x14ac:dyDescent="0.25">
      <c r="M6880" s="20">
        <v>6879</v>
      </c>
      <c r="N6880" s="16">
        <v>141.95732135769401</v>
      </c>
      <c r="O6880" s="41">
        <f t="shared" si="117"/>
        <v>-8.0535829672155335E-2</v>
      </c>
    </row>
    <row r="6881" spans="13:15" x14ac:dyDescent="0.25">
      <c r="M6881" s="20">
        <v>6880</v>
      </c>
      <c r="N6881" s="16">
        <v>279.35330280241703</v>
      </c>
      <c r="O6881" s="41">
        <f t="shared" si="117"/>
        <v>0.80938432997310228</v>
      </c>
    </row>
    <row r="6882" spans="13:15" x14ac:dyDescent="0.25">
      <c r="M6882" s="20">
        <v>6881</v>
      </c>
      <c r="N6882" s="16">
        <v>138.44562246188721</v>
      </c>
      <c r="O6882" s="41">
        <f t="shared" si="117"/>
        <v>-0.10328126668655424</v>
      </c>
    </row>
    <row r="6883" spans="13:15" x14ac:dyDescent="0.25">
      <c r="M6883" s="20">
        <v>6882</v>
      </c>
      <c r="N6883" s="16">
        <v>337.22033564297357</v>
      </c>
      <c r="O6883" s="41">
        <f t="shared" si="117"/>
        <v>1.1841917920412972</v>
      </c>
    </row>
    <row r="6884" spans="13:15" x14ac:dyDescent="0.25">
      <c r="M6884" s="20">
        <v>6883</v>
      </c>
      <c r="N6884" s="16">
        <v>151.59267938493412</v>
      </c>
      <c r="O6884" s="41">
        <f t="shared" si="117"/>
        <v>-1.812716776168688E-2</v>
      </c>
    </row>
    <row r="6885" spans="13:15" x14ac:dyDescent="0.25">
      <c r="M6885" s="20">
        <v>6884</v>
      </c>
      <c r="N6885" s="16">
        <v>177.9683769439807</v>
      </c>
      <c r="O6885" s="41">
        <f t="shared" si="117"/>
        <v>0.15270945158984128</v>
      </c>
    </row>
    <row r="6886" spans="13:15" x14ac:dyDescent="0.25">
      <c r="M6886" s="20">
        <v>6885</v>
      </c>
      <c r="N6886" s="16">
        <v>247.55763920087347</v>
      </c>
      <c r="O6886" s="41">
        <f t="shared" si="117"/>
        <v>0.60344233857871488</v>
      </c>
    </row>
    <row r="6887" spans="13:15" x14ac:dyDescent="0.25">
      <c r="M6887" s="20">
        <v>6886</v>
      </c>
      <c r="N6887" s="16">
        <v>242.36254631710364</v>
      </c>
      <c r="O6887" s="41">
        <f t="shared" si="117"/>
        <v>0.56979348043975686</v>
      </c>
    </row>
    <row r="6888" spans="13:15" x14ac:dyDescent="0.25">
      <c r="M6888" s="20">
        <v>6887</v>
      </c>
      <c r="N6888" s="16">
        <v>187.42520774042291</v>
      </c>
      <c r="O6888" s="41">
        <f t="shared" si="117"/>
        <v>0.21396178432632573</v>
      </c>
    </row>
    <row r="6889" spans="13:15" x14ac:dyDescent="0.25">
      <c r="M6889" s="20">
        <v>6888</v>
      </c>
      <c r="N6889" s="16">
        <v>313.75998520326266</v>
      </c>
      <c r="O6889" s="41">
        <f t="shared" si="117"/>
        <v>1.0322380115223178</v>
      </c>
    </row>
    <row r="6890" spans="13:15" x14ac:dyDescent="0.25">
      <c r="M6890" s="20">
        <v>6889</v>
      </c>
      <c r="N6890" s="16">
        <v>212.61403837179665</v>
      </c>
      <c r="O6890" s="41">
        <f t="shared" si="117"/>
        <v>0.37711101140738035</v>
      </c>
    </row>
    <row r="6891" spans="13:15" x14ac:dyDescent="0.25">
      <c r="M6891" s="20">
        <v>6890</v>
      </c>
      <c r="N6891" s="16">
        <v>145.35920526147976</v>
      </c>
      <c r="O6891" s="41">
        <f t="shared" si="117"/>
        <v>-5.850166946660651E-2</v>
      </c>
    </row>
    <row r="6892" spans="13:15" x14ac:dyDescent="0.25">
      <c r="M6892" s="20">
        <v>6891</v>
      </c>
      <c r="N6892" s="16">
        <v>140.89516318855055</v>
      </c>
      <c r="O6892" s="41">
        <f t="shared" si="117"/>
        <v>-8.7415477515661921E-2</v>
      </c>
    </row>
    <row r="6893" spans="13:15" x14ac:dyDescent="0.25">
      <c r="M6893" s="20">
        <v>6892</v>
      </c>
      <c r="N6893" s="16">
        <v>104.53397001100139</v>
      </c>
      <c r="O6893" s="41">
        <f t="shared" si="117"/>
        <v>-0.32292861623489777</v>
      </c>
    </row>
    <row r="6894" spans="13:15" x14ac:dyDescent="0.25">
      <c r="M6894" s="20">
        <v>6893</v>
      </c>
      <c r="N6894" s="16">
        <v>125.95692828834022</v>
      </c>
      <c r="O6894" s="41">
        <f t="shared" si="117"/>
        <v>-0.18417111947424358</v>
      </c>
    </row>
    <row r="6895" spans="13:15" x14ac:dyDescent="0.25">
      <c r="M6895" s="20">
        <v>6894</v>
      </c>
      <c r="N6895" s="16">
        <v>346.11333212147616</v>
      </c>
      <c r="O6895" s="41">
        <f t="shared" si="117"/>
        <v>1.241792143686645</v>
      </c>
    </row>
    <row r="6896" spans="13:15" x14ac:dyDescent="0.25">
      <c r="M6896" s="20">
        <v>6895</v>
      </c>
      <c r="N6896" s="16">
        <v>138.55303775368864</v>
      </c>
      <c r="O6896" s="41">
        <f t="shared" si="117"/>
        <v>-0.10258553284759386</v>
      </c>
    </row>
    <row r="6897" spans="13:15" x14ac:dyDescent="0.25">
      <c r="M6897" s="20">
        <v>6896</v>
      </c>
      <c r="N6897" s="16">
        <v>194.14483516399642</v>
      </c>
      <c r="O6897" s="41">
        <f t="shared" si="117"/>
        <v>0.25748512355840547</v>
      </c>
    </row>
    <row r="6898" spans="13:15" x14ac:dyDescent="0.25">
      <c r="M6898" s="20">
        <v>6897</v>
      </c>
      <c r="N6898" s="16">
        <v>153.57288418683865</v>
      </c>
      <c r="O6898" s="41">
        <f t="shared" si="117"/>
        <v>-5.3012891958703623E-3</v>
      </c>
    </row>
    <row r="6899" spans="13:15" x14ac:dyDescent="0.25">
      <c r="M6899" s="20">
        <v>6898</v>
      </c>
      <c r="N6899" s="16">
        <v>204.44090891398403</v>
      </c>
      <c r="O6899" s="41">
        <f t="shared" si="117"/>
        <v>0.32417327192317136</v>
      </c>
    </row>
    <row r="6900" spans="13:15" x14ac:dyDescent="0.25">
      <c r="M6900" s="20">
        <v>6899</v>
      </c>
      <c r="N6900" s="16">
        <v>145.35925864276984</v>
      </c>
      <c r="O6900" s="41">
        <f t="shared" si="117"/>
        <v>-5.8501323713508802E-2</v>
      </c>
    </row>
    <row r="6901" spans="13:15" x14ac:dyDescent="0.25">
      <c r="M6901" s="20">
        <v>6900</v>
      </c>
      <c r="N6901" s="16">
        <v>132.31636608718856</v>
      </c>
      <c r="O6901" s="41">
        <f t="shared" si="117"/>
        <v>-0.14298074518748116</v>
      </c>
    </row>
    <row r="6902" spans="13:15" x14ac:dyDescent="0.25">
      <c r="M6902" s="20">
        <v>6901</v>
      </c>
      <c r="N6902" s="16">
        <v>184.88932650941669</v>
      </c>
      <c r="O6902" s="41">
        <f t="shared" si="117"/>
        <v>0.19753676369465345</v>
      </c>
    </row>
    <row r="6903" spans="13:15" x14ac:dyDescent="0.25">
      <c r="M6903" s="20">
        <v>6902</v>
      </c>
      <c r="N6903" s="16">
        <v>158.50805463441594</v>
      </c>
      <c r="O6903" s="41">
        <f t="shared" si="117"/>
        <v>2.6664039239528536E-2</v>
      </c>
    </row>
    <row r="6904" spans="13:15" x14ac:dyDescent="0.25">
      <c r="M6904" s="20">
        <v>6903</v>
      </c>
      <c r="N6904" s="16">
        <v>201.02121483846477</v>
      </c>
      <c r="O6904" s="41">
        <f t="shared" si="117"/>
        <v>0.30202375440727236</v>
      </c>
    </row>
    <row r="6905" spans="13:15" x14ac:dyDescent="0.25">
      <c r="M6905" s="20">
        <v>6904</v>
      </c>
      <c r="N6905" s="16">
        <v>227.88571830310124</v>
      </c>
      <c r="O6905" s="41">
        <f t="shared" si="117"/>
        <v>0.4760263923349195</v>
      </c>
    </row>
    <row r="6906" spans="13:15" x14ac:dyDescent="0.25">
      <c r="M6906" s="20">
        <v>6905</v>
      </c>
      <c r="N6906" s="16">
        <v>146.88521062592784</v>
      </c>
      <c r="O6906" s="41">
        <f t="shared" si="117"/>
        <v>-4.8617661773881493E-2</v>
      </c>
    </row>
    <row r="6907" spans="13:15" x14ac:dyDescent="0.25">
      <c r="M6907" s="20">
        <v>6906</v>
      </c>
      <c r="N6907" s="16">
        <v>227.23357232417746</v>
      </c>
      <c r="O6907" s="41">
        <f t="shared" si="117"/>
        <v>0.47180241250979371</v>
      </c>
    </row>
    <row r="6908" spans="13:15" x14ac:dyDescent="0.25">
      <c r="M6908" s="20">
        <v>6907</v>
      </c>
      <c r="N6908" s="16">
        <v>192.20023586700046</v>
      </c>
      <c r="O6908" s="41">
        <f t="shared" si="117"/>
        <v>0.24488986350325659</v>
      </c>
    </row>
    <row r="6909" spans="13:15" x14ac:dyDescent="0.25">
      <c r="M6909" s="20">
        <v>6908</v>
      </c>
      <c r="N6909" s="16">
        <v>317.22448377301168</v>
      </c>
      <c r="O6909" s="41">
        <f t="shared" si="117"/>
        <v>1.0546777298303978</v>
      </c>
    </row>
    <row r="6910" spans="13:15" x14ac:dyDescent="0.25">
      <c r="M6910" s="20">
        <v>6909</v>
      </c>
      <c r="N6910" s="16">
        <v>105.76506126720658</v>
      </c>
      <c r="O6910" s="41">
        <f t="shared" si="117"/>
        <v>-0.31495478093243834</v>
      </c>
    </row>
    <row r="6911" spans="13:15" x14ac:dyDescent="0.25">
      <c r="M6911" s="20">
        <v>6910</v>
      </c>
      <c r="N6911" s="16">
        <v>113.87139021410324</v>
      </c>
      <c r="O6911" s="41">
        <f t="shared" si="117"/>
        <v>-0.26244971146312801</v>
      </c>
    </row>
    <row r="6912" spans="13:15" x14ac:dyDescent="0.25">
      <c r="M6912" s="20">
        <v>6911</v>
      </c>
      <c r="N6912" s="16">
        <v>142.9830715044512</v>
      </c>
      <c r="O6912" s="41">
        <f t="shared" si="117"/>
        <v>-7.3891998282330063E-2</v>
      </c>
    </row>
    <row r="6913" spans="13:15" x14ac:dyDescent="0.25">
      <c r="M6913" s="20">
        <v>6912</v>
      </c>
      <c r="N6913" s="16">
        <v>252.51604967942754</v>
      </c>
      <c r="O6913" s="41">
        <f t="shared" si="117"/>
        <v>0.63555819377522815</v>
      </c>
    </row>
    <row r="6914" spans="13:15" x14ac:dyDescent="0.25">
      <c r="M6914" s="20">
        <v>6913</v>
      </c>
      <c r="N6914" s="16">
        <v>208.44963643320838</v>
      </c>
      <c r="O6914" s="41">
        <f t="shared" si="117"/>
        <v>0.35013798643935057</v>
      </c>
    </row>
    <row r="6915" spans="13:15" x14ac:dyDescent="0.25">
      <c r="M6915" s="20">
        <v>6914</v>
      </c>
      <c r="N6915" s="16">
        <v>266.57050235776848</v>
      </c>
      <c r="O6915" s="41">
        <f t="shared" ref="O6915:O6978" si="118">N6915/$B$2-1</f>
        <v>0.72658953719386976</v>
      </c>
    </row>
    <row r="6916" spans="13:15" x14ac:dyDescent="0.25">
      <c r="M6916" s="20">
        <v>6915</v>
      </c>
      <c r="N6916" s="16">
        <v>189.94257872521177</v>
      </c>
      <c r="O6916" s="41">
        <f t="shared" si="118"/>
        <v>0.23026691323266824</v>
      </c>
    </row>
    <row r="6917" spans="13:15" x14ac:dyDescent="0.25">
      <c r="M6917" s="20">
        <v>6916</v>
      </c>
      <c r="N6917" s="16">
        <v>311.06186477351207</v>
      </c>
      <c r="O6917" s="41">
        <f t="shared" si="118"/>
        <v>1.0147621600575367</v>
      </c>
    </row>
    <row r="6918" spans="13:15" x14ac:dyDescent="0.25">
      <c r="M6918" s="20">
        <v>6917</v>
      </c>
      <c r="N6918" s="16">
        <v>167.970526799</v>
      </c>
      <c r="O6918" s="41">
        <f t="shared" si="118"/>
        <v>8.7952911379746812E-2</v>
      </c>
    </row>
    <row r="6919" spans="13:15" x14ac:dyDescent="0.25">
      <c r="M6919" s="20">
        <v>6918</v>
      </c>
      <c r="N6919" s="16">
        <v>142.87598944164048</v>
      </c>
      <c r="O6919" s="41">
        <f t="shared" si="118"/>
        <v>-7.4585573781625114E-2</v>
      </c>
    </row>
    <row r="6920" spans="13:15" x14ac:dyDescent="0.25">
      <c r="M6920" s="20">
        <v>6919</v>
      </c>
      <c r="N6920" s="16">
        <v>168.60721939593412</v>
      </c>
      <c r="O6920" s="41">
        <f t="shared" si="118"/>
        <v>9.2076798931265413E-2</v>
      </c>
    </row>
    <row r="6921" spans="13:15" x14ac:dyDescent="0.25">
      <c r="M6921" s="20">
        <v>6920</v>
      </c>
      <c r="N6921" s="16">
        <v>101.34968606367431</v>
      </c>
      <c r="O6921" s="41">
        <f t="shared" si="118"/>
        <v>-0.34355337140578479</v>
      </c>
    </row>
    <row r="6922" spans="13:15" x14ac:dyDescent="0.25">
      <c r="M6922" s="20">
        <v>6921</v>
      </c>
      <c r="N6922" s="16">
        <v>204.61970049002036</v>
      </c>
      <c r="O6922" s="41">
        <f t="shared" si="118"/>
        <v>0.32533131327355469</v>
      </c>
    </row>
    <row r="6923" spans="13:15" x14ac:dyDescent="0.25">
      <c r="M6923" s="20">
        <v>6922</v>
      </c>
      <c r="N6923" s="16">
        <v>189.22415733208643</v>
      </c>
      <c r="O6923" s="41">
        <f t="shared" si="118"/>
        <v>0.22561366446847586</v>
      </c>
    </row>
    <row r="6924" spans="13:15" x14ac:dyDescent="0.25">
      <c r="M6924" s="20">
        <v>6923</v>
      </c>
      <c r="N6924" s="16">
        <v>93.982903136866923</v>
      </c>
      <c r="O6924" s="41">
        <f t="shared" si="118"/>
        <v>-0.39126836691992894</v>
      </c>
    </row>
    <row r="6925" spans="13:15" x14ac:dyDescent="0.25">
      <c r="M6925" s="20">
        <v>6924</v>
      </c>
      <c r="N6925" s="16">
        <v>168.42453564619851</v>
      </c>
      <c r="O6925" s="41">
        <f t="shared" si="118"/>
        <v>9.089354779087655E-2</v>
      </c>
    </row>
    <row r="6926" spans="13:15" x14ac:dyDescent="0.25">
      <c r="M6926" s="20">
        <v>6925</v>
      </c>
      <c r="N6926" s="16">
        <v>193.07509251330956</v>
      </c>
      <c r="O6926" s="41">
        <f t="shared" si="118"/>
        <v>0.25055635067532367</v>
      </c>
    </row>
    <row r="6927" spans="13:15" x14ac:dyDescent="0.25">
      <c r="M6927" s="20">
        <v>6926</v>
      </c>
      <c r="N6927" s="16">
        <v>288.40974091926955</v>
      </c>
      <c r="O6927" s="41">
        <f t="shared" si="118"/>
        <v>0.86804330070878755</v>
      </c>
    </row>
    <row r="6928" spans="13:15" x14ac:dyDescent="0.25">
      <c r="M6928" s="20">
        <v>6927</v>
      </c>
      <c r="N6928" s="16">
        <v>127.08384034380043</v>
      </c>
      <c r="O6928" s="41">
        <f t="shared" si="118"/>
        <v>-0.1768720576985191</v>
      </c>
    </row>
    <row r="6929" spans="13:15" x14ac:dyDescent="0.25">
      <c r="M6929" s="20">
        <v>6928</v>
      </c>
      <c r="N6929" s="16">
        <v>133.62427591324808</v>
      </c>
      <c r="O6929" s="41">
        <f t="shared" si="118"/>
        <v>-0.13450935243661843</v>
      </c>
    </row>
    <row r="6930" spans="13:15" x14ac:dyDescent="0.25">
      <c r="M6930" s="20">
        <v>6929</v>
      </c>
      <c r="N6930" s="16">
        <v>199.68478112275915</v>
      </c>
      <c r="O6930" s="41">
        <f t="shared" si="118"/>
        <v>0.29336761109703624</v>
      </c>
    </row>
    <row r="6931" spans="13:15" x14ac:dyDescent="0.25">
      <c r="M6931" s="20">
        <v>6930</v>
      </c>
      <c r="N6931" s="16">
        <v>164.95271864967299</v>
      </c>
      <c r="O6931" s="41">
        <f t="shared" si="118"/>
        <v>6.8406427692315974E-2</v>
      </c>
    </row>
    <row r="6932" spans="13:15" x14ac:dyDescent="0.25">
      <c r="M6932" s="20">
        <v>6931</v>
      </c>
      <c r="N6932" s="16">
        <v>268.51079674839389</v>
      </c>
      <c r="O6932" s="41">
        <f t="shared" si="118"/>
        <v>0.73915691417031248</v>
      </c>
    </row>
    <row r="6933" spans="13:15" x14ac:dyDescent="0.25">
      <c r="M6933" s="20">
        <v>6932</v>
      </c>
      <c r="N6933" s="16">
        <v>160.5699901725423</v>
      </c>
      <c r="O6933" s="41">
        <f t="shared" si="118"/>
        <v>4.0019291583687222E-2</v>
      </c>
    </row>
    <row r="6934" spans="13:15" x14ac:dyDescent="0.25">
      <c r="M6934" s="20">
        <v>6933</v>
      </c>
      <c r="N6934" s="16">
        <v>223.79655528516483</v>
      </c>
      <c r="O6934" s="41">
        <f t="shared" si="118"/>
        <v>0.44954069335396696</v>
      </c>
    </row>
    <row r="6935" spans="13:15" x14ac:dyDescent="0.25">
      <c r="M6935" s="20">
        <v>6934</v>
      </c>
      <c r="N6935" s="16">
        <v>268.35431298251063</v>
      </c>
      <c r="O6935" s="41">
        <f t="shared" si="118"/>
        <v>0.73814336154342763</v>
      </c>
    </row>
    <row r="6936" spans="13:15" x14ac:dyDescent="0.25">
      <c r="M6936" s="20">
        <v>6935</v>
      </c>
      <c r="N6936" s="16">
        <v>147.39341194056831</v>
      </c>
      <c r="O6936" s="41">
        <f t="shared" si="118"/>
        <v>-4.5326018231608423E-2</v>
      </c>
    </row>
    <row r="6937" spans="13:15" x14ac:dyDescent="0.25">
      <c r="M6937" s="20">
        <v>6936</v>
      </c>
      <c r="N6937" s="16">
        <v>138.03979475628353</v>
      </c>
      <c r="O6937" s="41">
        <f t="shared" si="118"/>
        <v>-0.10590983160353185</v>
      </c>
    </row>
    <row r="6938" spans="13:15" x14ac:dyDescent="0.25">
      <c r="M6938" s="20">
        <v>6937</v>
      </c>
      <c r="N6938" s="16">
        <v>162.86143199483689</v>
      </c>
      <c r="O6938" s="41">
        <f t="shared" si="118"/>
        <v>5.4861066800633074E-2</v>
      </c>
    </row>
    <row r="6939" spans="13:15" x14ac:dyDescent="0.25">
      <c r="M6939" s="20">
        <v>6938</v>
      </c>
      <c r="N6939" s="16">
        <v>320.39602855985606</v>
      </c>
      <c r="O6939" s="41">
        <f t="shared" si="118"/>
        <v>1.0752199728665683</v>
      </c>
    </row>
    <row r="6940" spans="13:15" x14ac:dyDescent="0.25">
      <c r="M6940" s="20">
        <v>6939</v>
      </c>
      <c r="N6940" s="16">
        <v>167.16541543763071</v>
      </c>
      <c r="O6940" s="41">
        <f t="shared" si="118"/>
        <v>8.2738167660839634E-2</v>
      </c>
    </row>
    <row r="6941" spans="13:15" x14ac:dyDescent="0.25">
      <c r="M6941" s="20">
        <v>6940</v>
      </c>
      <c r="N6941" s="16">
        <v>188.46085507595348</v>
      </c>
      <c r="O6941" s="41">
        <f t="shared" si="118"/>
        <v>0.22066972026797749</v>
      </c>
    </row>
    <row r="6942" spans="13:15" x14ac:dyDescent="0.25">
      <c r="M6942" s="20">
        <v>6941</v>
      </c>
      <c r="N6942" s="16">
        <v>199.53284418497512</v>
      </c>
      <c r="O6942" s="41">
        <f t="shared" si="118"/>
        <v>0.29238350848714179</v>
      </c>
    </row>
    <row r="6943" spans="13:15" x14ac:dyDescent="0.25">
      <c r="M6943" s="20">
        <v>6942</v>
      </c>
      <c r="N6943" s="16">
        <v>167.52737831258219</v>
      </c>
      <c r="O6943" s="41">
        <f t="shared" si="118"/>
        <v>8.5082618030314805E-2</v>
      </c>
    </row>
    <row r="6944" spans="13:15" x14ac:dyDescent="0.25">
      <c r="M6944" s="20">
        <v>6943</v>
      </c>
      <c r="N6944" s="16">
        <v>587.21408293495483</v>
      </c>
      <c r="O6944" s="41">
        <f t="shared" si="118"/>
        <v>2.8034129159858994</v>
      </c>
    </row>
    <row r="6945" spans="13:15" x14ac:dyDescent="0.25">
      <c r="M6945" s="20">
        <v>6944</v>
      </c>
      <c r="N6945" s="16">
        <v>195.61318576557545</v>
      </c>
      <c r="O6945" s="41">
        <f t="shared" si="118"/>
        <v>0.26699569867153672</v>
      </c>
    </row>
    <row r="6946" spans="13:15" x14ac:dyDescent="0.25">
      <c r="M6946" s="20">
        <v>6945</v>
      </c>
      <c r="N6946" s="16">
        <v>263.6581889304428</v>
      </c>
      <c r="O6946" s="41">
        <f t="shared" si="118"/>
        <v>0.70772634772551268</v>
      </c>
    </row>
    <row r="6947" spans="13:15" x14ac:dyDescent="0.25">
      <c r="M6947" s="20">
        <v>6946</v>
      </c>
      <c r="N6947" s="16">
        <v>165.08471211114843</v>
      </c>
      <c r="O6947" s="41">
        <f t="shared" si="118"/>
        <v>6.926135547894563E-2</v>
      </c>
    </row>
    <row r="6948" spans="13:15" x14ac:dyDescent="0.25">
      <c r="M6948" s="20">
        <v>6947</v>
      </c>
      <c r="N6948" s="16">
        <v>167.1534439514748</v>
      </c>
      <c r="O6948" s="41">
        <f t="shared" si="118"/>
        <v>8.2660627788428309E-2</v>
      </c>
    </row>
    <row r="6949" spans="13:15" x14ac:dyDescent="0.25">
      <c r="M6949" s="20">
        <v>6948</v>
      </c>
      <c r="N6949" s="16">
        <v>236.53151270429464</v>
      </c>
      <c r="O6949" s="41">
        <f t="shared" si="118"/>
        <v>0.53202560463259174</v>
      </c>
    </row>
    <row r="6950" spans="13:15" x14ac:dyDescent="0.25">
      <c r="M6950" s="20">
        <v>6949</v>
      </c>
      <c r="N6950" s="16">
        <v>364.80620446220877</v>
      </c>
      <c r="O6950" s="41">
        <f t="shared" si="118"/>
        <v>1.362866746908471</v>
      </c>
    </row>
    <row r="6951" spans="13:15" x14ac:dyDescent="0.25">
      <c r="M6951" s="20">
        <v>6950</v>
      </c>
      <c r="N6951" s="16">
        <v>145.54336286117174</v>
      </c>
      <c r="O6951" s="41">
        <f t="shared" si="118"/>
        <v>-5.730887213152791E-2</v>
      </c>
    </row>
    <row r="6952" spans="13:15" x14ac:dyDescent="0.25">
      <c r="M6952" s="20">
        <v>6951</v>
      </c>
      <c r="N6952" s="16">
        <v>348.16302136051866</v>
      </c>
      <c r="O6952" s="41">
        <f t="shared" si="118"/>
        <v>1.2550680761822814</v>
      </c>
    </row>
    <row r="6953" spans="13:15" x14ac:dyDescent="0.25">
      <c r="M6953" s="20">
        <v>6952</v>
      </c>
      <c r="N6953" s="16">
        <v>183.455395617709</v>
      </c>
      <c r="O6953" s="41">
        <f t="shared" si="118"/>
        <v>0.1882491266426034</v>
      </c>
    </row>
    <row r="6954" spans="13:15" x14ac:dyDescent="0.25">
      <c r="M6954" s="20">
        <v>6953</v>
      </c>
      <c r="N6954" s="16">
        <v>103.27275867692828</v>
      </c>
      <c r="O6954" s="41">
        <f t="shared" si="118"/>
        <v>-0.33109754068205355</v>
      </c>
    </row>
    <row r="6955" spans="13:15" x14ac:dyDescent="0.25">
      <c r="M6955" s="20">
        <v>6954</v>
      </c>
      <c r="N6955" s="16">
        <v>176.26338691885621</v>
      </c>
      <c r="O6955" s="41">
        <f t="shared" si="118"/>
        <v>0.14166615192854226</v>
      </c>
    </row>
    <row r="6956" spans="13:15" x14ac:dyDescent="0.25">
      <c r="M6956" s="20">
        <v>6955</v>
      </c>
      <c r="N6956" s="16">
        <v>200.48431828920636</v>
      </c>
      <c r="O6956" s="41">
        <f t="shared" si="118"/>
        <v>0.29854625049627725</v>
      </c>
    </row>
    <row r="6957" spans="13:15" x14ac:dyDescent="0.25">
      <c r="M6957" s="20">
        <v>6956</v>
      </c>
      <c r="N6957" s="16">
        <v>175.14446991211014</v>
      </c>
      <c r="O6957" s="41">
        <f t="shared" si="118"/>
        <v>0.13441887445504586</v>
      </c>
    </row>
    <row r="6958" spans="13:15" x14ac:dyDescent="0.25">
      <c r="M6958" s="20">
        <v>6957</v>
      </c>
      <c r="N6958" s="16">
        <v>154.46544138563371</v>
      </c>
      <c r="O6958" s="41">
        <f t="shared" si="118"/>
        <v>4.7984527758426765E-4</v>
      </c>
    </row>
    <row r="6959" spans="13:15" x14ac:dyDescent="0.25">
      <c r="M6959" s="20">
        <v>6958</v>
      </c>
      <c r="N6959" s="16">
        <v>252.93053448910001</v>
      </c>
      <c r="O6959" s="41">
        <f t="shared" si="118"/>
        <v>0.63824283115774616</v>
      </c>
    </row>
    <row r="6960" spans="13:15" x14ac:dyDescent="0.25">
      <c r="M6960" s="20">
        <v>6959</v>
      </c>
      <c r="N6960" s="16">
        <v>155.3397470869545</v>
      </c>
      <c r="O6960" s="41">
        <f t="shared" si="118"/>
        <v>6.1427639533475631E-3</v>
      </c>
    </row>
    <row r="6961" spans="13:15" x14ac:dyDescent="0.25">
      <c r="M6961" s="20">
        <v>6960</v>
      </c>
      <c r="N6961" s="16">
        <v>164.31590063405676</v>
      </c>
      <c r="O6961" s="41">
        <f t="shared" si="118"/>
        <v>6.4281727798162436E-2</v>
      </c>
    </row>
    <row r="6962" spans="13:15" x14ac:dyDescent="0.25">
      <c r="M6962" s="20">
        <v>6961</v>
      </c>
      <c r="N6962" s="16">
        <v>412.48210213165862</v>
      </c>
      <c r="O6962" s="41">
        <f t="shared" si="118"/>
        <v>1.6716657526661263</v>
      </c>
    </row>
    <row r="6963" spans="13:15" x14ac:dyDescent="0.25">
      <c r="M6963" s="20">
        <v>6962</v>
      </c>
      <c r="N6963" s="16">
        <v>192.9252327564835</v>
      </c>
      <c r="O6963" s="41">
        <f t="shared" si="118"/>
        <v>0.24958570206306652</v>
      </c>
    </row>
    <row r="6964" spans="13:15" x14ac:dyDescent="0.25">
      <c r="M6964" s="20">
        <v>6963</v>
      </c>
      <c r="N6964" s="16">
        <v>286.1687634946627</v>
      </c>
      <c r="O6964" s="41">
        <f t="shared" si="118"/>
        <v>0.85352838574186118</v>
      </c>
    </row>
    <row r="6965" spans="13:15" x14ac:dyDescent="0.25">
      <c r="M6965" s="20">
        <v>6964</v>
      </c>
      <c r="N6965" s="16">
        <v>381.84392715425929</v>
      </c>
      <c r="O6965" s="41">
        <f t="shared" si="118"/>
        <v>1.4732208689043986</v>
      </c>
    </row>
    <row r="6966" spans="13:15" x14ac:dyDescent="0.25">
      <c r="M6966" s="20">
        <v>6965</v>
      </c>
      <c r="N6966" s="16">
        <v>145.3410475799117</v>
      </c>
      <c r="O6966" s="41">
        <f t="shared" si="118"/>
        <v>-5.8619277614311627E-2</v>
      </c>
    </row>
    <row r="6967" spans="13:15" x14ac:dyDescent="0.25">
      <c r="M6967" s="20">
        <v>6966</v>
      </c>
      <c r="N6967" s="16">
        <v>188.04116933135069</v>
      </c>
      <c r="O6967" s="41">
        <f t="shared" si="118"/>
        <v>0.21795139618811321</v>
      </c>
    </row>
    <row r="6968" spans="13:15" x14ac:dyDescent="0.25">
      <c r="M6968" s="20">
        <v>6967</v>
      </c>
      <c r="N6968" s="16">
        <v>178.30049206977907</v>
      </c>
      <c r="O6968" s="41">
        <f t="shared" si="118"/>
        <v>0.15486057670036701</v>
      </c>
    </row>
    <row r="6969" spans="13:15" x14ac:dyDescent="0.25">
      <c r="M6969" s="20">
        <v>6968</v>
      </c>
      <c r="N6969" s="16">
        <v>184.22919798991342</v>
      </c>
      <c r="O6969" s="41">
        <f t="shared" si="118"/>
        <v>0.19326108058306923</v>
      </c>
    </row>
    <row r="6970" spans="13:15" x14ac:dyDescent="0.25">
      <c r="M6970" s="20">
        <v>6969</v>
      </c>
      <c r="N6970" s="16">
        <v>207.71581796818691</v>
      </c>
      <c r="O6970" s="41">
        <f t="shared" si="118"/>
        <v>0.34538501012464451</v>
      </c>
    </row>
    <row r="6971" spans="13:15" x14ac:dyDescent="0.25">
      <c r="M6971" s="20">
        <v>6970</v>
      </c>
      <c r="N6971" s="16">
        <v>215.52430099507359</v>
      </c>
      <c r="O6971" s="41">
        <f t="shared" si="118"/>
        <v>0.39596091772256758</v>
      </c>
    </row>
    <row r="6972" spans="13:15" x14ac:dyDescent="0.25">
      <c r="M6972" s="20">
        <v>6971</v>
      </c>
      <c r="N6972" s="16">
        <v>385.68257021582912</v>
      </c>
      <c r="O6972" s="41">
        <f t="shared" si="118"/>
        <v>1.4980839384807658</v>
      </c>
    </row>
    <row r="6973" spans="13:15" x14ac:dyDescent="0.25">
      <c r="M6973" s="20">
        <v>6972</v>
      </c>
      <c r="N6973" s="16">
        <v>265.58200801926205</v>
      </c>
      <c r="O6973" s="41">
        <f t="shared" si="118"/>
        <v>0.72018701340618541</v>
      </c>
    </row>
    <row r="6974" spans="13:15" x14ac:dyDescent="0.25">
      <c r="M6974" s="20">
        <v>6973</v>
      </c>
      <c r="N6974" s="16">
        <v>145.96334079710891</v>
      </c>
      <c r="O6974" s="41">
        <f t="shared" si="118"/>
        <v>-5.4588655514806406E-2</v>
      </c>
    </row>
    <row r="6975" spans="13:15" x14ac:dyDescent="0.25">
      <c r="M6975" s="20">
        <v>6974</v>
      </c>
      <c r="N6975" s="16">
        <v>192.28774396039009</v>
      </c>
      <c r="O6975" s="41">
        <f t="shared" si="118"/>
        <v>0.24545665749257628</v>
      </c>
    </row>
    <row r="6976" spans="13:15" x14ac:dyDescent="0.25">
      <c r="M6976" s="20">
        <v>6975</v>
      </c>
      <c r="N6976" s="16">
        <v>320.13635868398364</v>
      </c>
      <c r="O6976" s="41">
        <f t="shared" si="118"/>
        <v>1.0735380790079447</v>
      </c>
    </row>
    <row r="6977" spans="13:15" x14ac:dyDescent="0.25">
      <c r="M6977" s="20">
        <v>6976</v>
      </c>
      <c r="N6977" s="16">
        <v>321.95281535148507</v>
      </c>
      <c r="O6977" s="41">
        <f t="shared" si="118"/>
        <v>1.0853033532942371</v>
      </c>
    </row>
    <row r="6978" spans="13:15" x14ac:dyDescent="0.25">
      <c r="M6978" s="20">
        <v>6977</v>
      </c>
      <c r="N6978" s="16">
        <v>260.80608222236185</v>
      </c>
      <c r="O6978" s="41">
        <f t="shared" si="118"/>
        <v>0.68925311997684036</v>
      </c>
    </row>
    <row r="6979" spans="13:15" x14ac:dyDescent="0.25">
      <c r="M6979" s="20">
        <v>6978</v>
      </c>
      <c r="N6979" s="16">
        <v>110.93651199854233</v>
      </c>
      <c r="O6979" s="41">
        <f t="shared" ref="O6979:O7042" si="119">N6979/$B$2-1</f>
        <v>-0.28145905411396921</v>
      </c>
    </row>
    <row r="6980" spans="13:15" x14ac:dyDescent="0.25">
      <c r="M6980" s="20">
        <v>6979</v>
      </c>
      <c r="N6980" s="16">
        <v>125.74957661671971</v>
      </c>
      <c r="O6980" s="41">
        <f t="shared" si="119"/>
        <v>-0.18551414589154436</v>
      </c>
    </row>
    <row r="6981" spans="13:15" x14ac:dyDescent="0.25">
      <c r="M6981" s="20">
        <v>6980</v>
      </c>
      <c r="N6981" s="16">
        <v>140.06792794577274</v>
      </c>
      <c r="O6981" s="41">
        <f t="shared" si="119"/>
        <v>-9.2773518643037955E-2</v>
      </c>
    </row>
    <row r="6982" spans="13:15" x14ac:dyDescent="0.25">
      <c r="M6982" s="20">
        <v>6981</v>
      </c>
      <c r="N6982" s="16">
        <v>167.3438952323713</v>
      </c>
      <c r="O6982" s="41">
        <f t="shared" si="119"/>
        <v>8.3894189589274859E-2</v>
      </c>
    </row>
    <row r="6983" spans="13:15" x14ac:dyDescent="0.25">
      <c r="M6983" s="20">
        <v>6982</v>
      </c>
      <c r="N6983" s="16">
        <v>135.34168708204285</v>
      </c>
      <c r="O6983" s="41">
        <f t="shared" si="119"/>
        <v>-0.12338560045028202</v>
      </c>
    </row>
    <row r="6984" spans="13:15" x14ac:dyDescent="0.25">
      <c r="M6984" s="20">
        <v>6983</v>
      </c>
      <c r="N6984" s="16">
        <v>102.89533610176437</v>
      </c>
      <c r="O6984" s="41">
        <f t="shared" si="119"/>
        <v>-0.33354212424855845</v>
      </c>
    </row>
    <row r="6985" spans="13:15" x14ac:dyDescent="0.25">
      <c r="M6985" s="20">
        <v>6984</v>
      </c>
      <c r="N6985" s="16">
        <v>176.99672069742445</v>
      </c>
      <c r="O6985" s="41">
        <f t="shared" si="119"/>
        <v>0.1464159889065566</v>
      </c>
    </row>
    <row r="6986" spans="13:15" x14ac:dyDescent="0.25">
      <c r="M6986" s="20">
        <v>6985</v>
      </c>
      <c r="N6986" s="16">
        <v>313.03604495925322</v>
      </c>
      <c r="O6986" s="41">
        <f t="shared" si="119"/>
        <v>1.027549016904366</v>
      </c>
    </row>
    <row r="6987" spans="13:15" x14ac:dyDescent="0.25">
      <c r="M6987" s="20">
        <v>6986</v>
      </c>
      <c r="N6987" s="16">
        <v>186.19622228686106</v>
      </c>
      <c r="O6987" s="41">
        <f t="shared" si="119"/>
        <v>0.20600158840549043</v>
      </c>
    </row>
    <row r="6988" spans="13:15" x14ac:dyDescent="0.25">
      <c r="M6988" s="20">
        <v>6987</v>
      </c>
      <c r="N6988" s="16">
        <v>228.65491541006344</v>
      </c>
      <c r="O6988" s="41">
        <f t="shared" si="119"/>
        <v>0.48100851775830278</v>
      </c>
    </row>
    <row r="6989" spans="13:15" x14ac:dyDescent="0.25">
      <c r="M6989" s="20">
        <v>6988</v>
      </c>
      <c r="N6989" s="16">
        <v>390.07250800407172</v>
      </c>
      <c r="O6989" s="41">
        <f t="shared" si="119"/>
        <v>1.5265177696326422</v>
      </c>
    </row>
    <row r="6990" spans="13:15" x14ac:dyDescent="0.25">
      <c r="M6990" s="20">
        <v>6989</v>
      </c>
      <c r="N6990" s="16">
        <v>151.2097228262426</v>
      </c>
      <c r="O6990" s="41">
        <f t="shared" si="119"/>
        <v>-2.0607595196786677E-2</v>
      </c>
    </row>
    <row r="6991" spans="13:15" x14ac:dyDescent="0.25">
      <c r="M6991" s="20">
        <v>6990</v>
      </c>
      <c r="N6991" s="16">
        <v>169.38204328028331</v>
      </c>
      <c r="O6991" s="41">
        <f t="shared" si="119"/>
        <v>9.7095369253385133E-2</v>
      </c>
    </row>
    <row r="6992" spans="13:15" x14ac:dyDescent="0.25">
      <c r="M6992" s="20">
        <v>6991</v>
      </c>
      <c r="N6992" s="16">
        <v>150.51749435225375</v>
      </c>
      <c r="O6992" s="41">
        <f t="shared" si="119"/>
        <v>-2.5091191205968255E-2</v>
      </c>
    </row>
    <row r="6993" spans="13:15" x14ac:dyDescent="0.25">
      <c r="M6993" s="20">
        <v>6992</v>
      </c>
      <c r="N6993" s="16">
        <v>311.4077622128849</v>
      </c>
      <c r="O6993" s="41">
        <f t="shared" si="119"/>
        <v>1.0170025538538532</v>
      </c>
    </row>
    <row r="6994" spans="13:15" x14ac:dyDescent="0.25">
      <c r="M6994" s="20">
        <v>6993</v>
      </c>
      <c r="N6994" s="16">
        <v>415.15009494372418</v>
      </c>
      <c r="O6994" s="41">
        <f t="shared" si="119"/>
        <v>1.6889464661504654</v>
      </c>
    </row>
    <row r="6995" spans="13:15" x14ac:dyDescent="0.25">
      <c r="M6995" s="20">
        <v>6994</v>
      </c>
      <c r="N6995" s="16">
        <v>155.9525660135443</v>
      </c>
      <c r="O6995" s="41">
        <f t="shared" si="119"/>
        <v>1.0112020632108809E-2</v>
      </c>
    </row>
    <row r="6996" spans="13:15" x14ac:dyDescent="0.25">
      <c r="M6996" s="20">
        <v>6995</v>
      </c>
      <c r="N6996" s="16">
        <v>261.80207159551162</v>
      </c>
      <c r="O6996" s="41">
        <f t="shared" si="119"/>
        <v>0.69570418945236945</v>
      </c>
    </row>
    <row r="6997" spans="13:15" x14ac:dyDescent="0.25">
      <c r="M6997" s="20">
        <v>6996</v>
      </c>
      <c r="N6997" s="16">
        <v>242.1895310833803</v>
      </c>
      <c r="O6997" s="41">
        <f t="shared" si="119"/>
        <v>0.56867285272708923</v>
      </c>
    </row>
    <row r="6998" spans="13:15" x14ac:dyDescent="0.25">
      <c r="M6998" s="20">
        <v>6997</v>
      </c>
      <c r="N6998" s="16">
        <v>222.39237304742301</v>
      </c>
      <c r="O6998" s="41">
        <f t="shared" si="119"/>
        <v>0.4404457397167314</v>
      </c>
    </row>
    <row r="6999" spans="13:15" x14ac:dyDescent="0.25">
      <c r="M6999" s="20">
        <v>6998</v>
      </c>
      <c r="N6999" s="16">
        <v>179.74457964362705</v>
      </c>
      <c r="O6999" s="41">
        <f t="shared" si="119"/>
        <v>0.16421399905484524</v>
      </c>
    </row>
    <row r="7000" spans="13:15" x14ac:dyDescent="0.25">
      <c r="M7000" s="20">
        <v>6999</v>
      </c>
      <c r="N7000" s="16">
        <v>145.77418977118464</v>
      </c>
      <c r="O7000" s="41">
        <f t="shared" si="119"/>
        <v>-5.5813795503746433E-2</v>
      </c>
    </row>
    <row r="7001" spans="13:15" x14ac:dyDescent="0.25">
      <c r="M7001" s="20">
        <v>7000</v>
      </c>
      <c r="N7001" s="16">
        <v>265.23114538334363</v>
      </c>
      <c r="O7001" s="41">
        <f t="shared" si="119"/>
        <v>0.71791445980100077</v>
      </c>
    </row>
    <row r="7002" spans="13:15" x14ac:dyDescent="0.25">
      <c r="M7002" s="20">
        <v>7001</v>
      </c>
      <c r="N7002" s="16">
        <v>305.17740291297298</v>
      </c>
      <c r="O7002" s="41">
        <f t="shared" si="119"/>
        <v>0.97664822700583231</v>
      </c>
    </row>
    <row r="7003" spans="13:15" x14ac:dyDescent="0.25">
      <c r="M7003" s="20">
        <v>7002</v>
      </c>
      <c r="N7003" s="16">
        <v>309.20506520627464</v>
      </c>
      <c r="O7003" s="41">
        <f t="shared" si="119"/>
        <v>1.0027355829340276</v>
      </c>
    </row>
    <row r="7004" spans="13:15" x14ac:dyDescent="0.25">
      <c r="M7004" s="20">
        <v>7003</v>
      </c>
      <c r="N7004" s="16">
        <v>131.56973662953396</v>
      </c>
      <c r="O7004" s="41">
        <f t="shared" si="119"/>
        <v>-0.14781669889708182</v>
      </c>
    </row>
    <row r="7005" spans="13:15" x14ac:dyDescent="0.25">
      <c r="M7005" s="20">
        <v>7004</v>
      </c>
      <c r="N7005" s="16">
        <v>143.38521569865205</v>
      </c>
      <c r="O7005" s="41">
        <f t="shared" si="119"/>
        <v>-7.1287291639962946E-2</v>
      </c>
    </row>
    <row r="7006" spans="13:15" x14ac:dyDescent="0.25">
      <c r="M7006" s="20">
        <v>7005</v>
      </c>
      <c r="N7006" s="16">
        <v>128.85999059241763</v>
      </c>
      <c r="O7006" s="41">
        <f t="shared" si="119"/>
        <v>-0.16536784996126952</v>
      </c>
    </row>
    <row r="7007" spans="13:15" x14ac:dyDescent="0.25">
      <c r="M7007" s="20">
        <v>7006</v>
      </c>
      <c r="N7007" s="16">
        <v>134.60481342165656</v>
      </c>
      <c r="O7007" s="41">
        <f t="shared" si="119"/>
        <v>-0.12815836540740833</v>
      </c>
    </row>
    <row r="7008" spans="13:15" x14ac:dyDescent="0.25">
      <c r="M7008" s="20">
        <v>7007</v>
      </c>
      <c r="N7008" s="16">
        <v>178.33045028156013</v>
      </c>
      <c r="O7008" s="41">
        <f t="shared" si="119"/>
        <v>0.15505461743089333</v>
      </c>
    </row>
    <row r="7009" spans="13:15" x14ac:dyDescent="0.25">
      <c r="M7009" s="20">
        <v>7008</v>
      </c>
      <c r="N7009" s="16">
        <v>156.6508438395125</v>
      </c>
      <c r="O7009" s="41">
        <f t="shared" si="119"/>
        <v>1.4634798575307917E-2</v>
      </c>
    </row>
    <row r="7010" spans="13:15" x14ac:dyDescent="0.25">
      <c r="M7010" s="20">
        <v>7009</v>
      </c>
      <c r="N7010" s="16">
        <v>123.22522513615465</v>
      </c>
      <c r="O7010" s="41">
        <f t="shared" si="119"/>
        <v>-0.20186448779356714</v>
      </c>
    </row>
    <row r="7011" spans="13:15" x14ac:dyDescent="0.25">
      <c r="M7011" s="20">
        <v>7010</v>
      </c>
      <c r="N7011" s="16">
        <v>198.13690826448493</v>
      </c>
      <c r="O7011" s="41">
        <f t="shared" si="119"/>
        <v>0.28334196663013356</v>
      </c>
    </row>
    <row r="7012" spans="13:15" x14ac:dyDescent="0.25">
      <c r="M7012" s="20">
        <v>7011</v>
      </c>
      <c r="N7012" s="16">
        <v>270.24812334832757</v>
      </c>
      <c r="O7012" s="41">
        <f t="shared" si="119"/>
        <v>0.75040965933004578</v>
      </c>
    </row>
    <row r="7013" spans="13:15" x14ac:dyDescent="0.25">
      <c r="M7013" s="20">
        <v>7012</v>
      </c>
      <c r="N7013" s="16">
        <v>187.72663863096622</v>
      </c>
      <c r="O7013" s="41">
        <f t="shared" si="119"/>
        <v>0.21591416621853021</v>
      </c>
    </row>
    <row r="7014" spans="13:15" x14ac:dyDescent="0.25">
      <c r="M7014" s="20">
        <v>7013</v>
      </c>
      <c r="N7014" s="16">
        <v>229.73374974482977</v>
      </c>
      <c r="O7014" s="41">
        <f t="shared" si="119"/>
        <v>0.48799617790185867</v>
      </c>
    </row>
    <row r="7015" spans="13:15" x14ac:dyDescent="0.25">
      <c r="M7015" s="20">
        <v>7014</v>
      </c>
      <c r="N7015" s="16">
        <v>187.82627698195114</v>
      </c>
      <c r="O7015" s="41">
        <f t="shared" si="119"/>
        <v>0.21655952845025572</v>
      </c>
    </row>
    <row r="7016" spans="13:15" x14ac:dyDescent="0.25">
      <c r="M7016" s="20">
        <v>7015</v>
      </c>
      <c r="N7016" s="16">
        <v>195.06182504302274</v>
      </c>
      <c r="O7016" s="41">
        <f t="shared" si="119"/>
        <v>0.26342450963764463</v>
      </c>
    </row>
    <row r="7017" spans="13:15" x14ac:dyDescent="0.25">
      <c r="M7017" s="20">
        <v>7016</v>
      </c>
      <c r="N7017" s="16">
        <v>208.23513944242822</v>
      </c>
      <c r="O7017" s="41">
        <f t="shared" si="119"/>
        <v>0.34874867945765176</v>
      </c>
    </row>
    <row r="7018" spans="13:15" x14ac:dyDescent="0.25">
      <c r="M7018" s="20">
        <v>7017</v>
      </c>
      <c r="N7018" s="16">
        <v>217.53982825234328</v>
      </c>
      <c r="O7018" s="41">
        <f t="shared" si="119"/>
        <v>0.40901558147399952</v>
      </c>
    </row>
    <row r="7019" spans="13:15" x14ac:dyDescent="0.25">
      <c r="M7019" s="20">
        <v>7018</v>
      </c>
      <c r="N7019" s="16">
        <v>181.24545723165255</v>
      </c>
      <c r="O7019" s="41">
        <f t="shared" si="119"/>
        <v>0.17393525297143819</v>
      </c>
    </row>
    <row r="7020" spans="13:15" x14ac:dyDescent="0.25">
      <c r="M7020" s="20">
        <v>7019</v>
      </c>
      <c r="N7020" s="16">
        <v>181.62184822626583</v>
      </c>
      <c r="O7020" s="41">
        <f t="shared" si="119"/>
        <v>0.17637315494275629</v>
      </c>
    </row>
    <row r="7021" spans="13:15" x14ac:dyDescent="0.25">
      <c r="M7021" s="20">
        <v>7020</v>
      </c>
      <c r="N7021" s="16">
        <v>184.58904559488477</v>
      </c>
      <c r="O7021" s="41">
        <f t="shared" si="119"/>
        <v>0.19559183025053972</v>
      </c>
    </row>
    <row r="7022" spans="13:15" x14ac:dyDescent="0.25">
      <c r="M7022" s="20">
        <v>7021</v>
      </c>
      <c r="N7022" s="16">
        <v>172.83173149187473</v>
      </c>
      <c r="O7022" s="41">
        <f t="shared" si="119"/>
        <v>0.11943916018311396</v>
      </c>
    </row>
    <row r="7023" spans="13:15" x14ac:dyDescent="0.25">
      <c r="M7023" s="20">
        <v>7022</v>
      </c>
      <c r="N7023" s="16">
        <v>143.80318079078052</v>
      </c>
      <c r="O7023" s="41">
        <f t="shared" si="119"/>
        <v>-6.858011230617167E-2</v>
      </c>
    </row>
    <row r="7024" spans="13:15" x14ac:dyDescent="0.25">
      <c r="M7024" s="20">
        <v>7023</v>
      </c>
      <c r="N7024" s="16">
        <v>143.86981591756668</v>
      </c>
      <c r="O7024" s="41">
        <f t="shared" si="119"/>
        <v>-6.8148513491970708E-2</v>
      </c>
    </row>
    <row r="7025" spans="13:15" x14ac:dyDescent="0.25">
      <c r="M7025" s="20">
        <v>7024</v>
      </c>
      <c r="N7025" s="16">
        <v>213.92000863814178</v>
      </c>
      <c r="O7025" s="41">
        <f t="shared" si="119"/>
        <v>0.38556984153979879</v>
      </c>
    </row>
    <row r="7026" spans="13:15" x14ac:dyDescent="0.25">
      <c r="M7026" s="20">
        <v>7025</v>
      </c>
      <c r="N7026" s="16">
        <v>194.36854573578228</v>
      </c>
      <c r="O7026" s="41">
        <f t="shared" si="119"/>
        <v>0.25893410733263678</v>
      </c>
    </row>
    <row r="7027" spans="13:15" x14ac:dyDescent="0.25">
      <c r="M7027" s="20">
        <v>7026</v>
      </c>
      <c r="N7027" s="16">
        <v>157.20113376773782</v>
      </c>
      <c r="O7027" s="41">
        <f t="shared" si="119"/>
        <v>1.8199052024557849E-2</v>
      </c>
    </row>
    <row r="7028" spans="13:15" x14ac:dyDescent="0.25">
      <c r="M7028" s="20">
        <v>7027</v>
      </c>
      <c r="N7028" s="16">
        <v>215.85114905056511</v>
      </c>
      <c r="O7028" s="41">
        <f t="shared" si="119"/>
        <v>0.39807792777383888</v>
      </c>
    </row>
    <row r="7029" spans="13:15" x14ac:dyDescent="0.25">
      <c r="M7029" s="20">
        <v>7028</v>
      </c>
      <c r="N7029" s="16">
        <v>243.63035062455924</v>
      </c>
      <c r="O7029" s="41">
        <f t="shared" si="119"/>
        <v>0.57800510788203208</v>
      </c>
    </row>
    <row r="7030" spans="13:15" x14ac:dyDescent="0.25">
      <c r="M7030" s="20">
        <v>7029</v>
      </c>
      <c r="N7030" s="16">
        <v>345.11291845587539</v>
      </c>
      <c r="O7030" s="41">
        <f t="shared" si="119"/>
        <v>1.235312417863216</v>
      </c>
    </row>
    <row r="7031" spans="13:15" x14ac:dyDescent="0.25">
      <c r="M7031" s="20">
        <v>7030</v>
      </c>
      <c r="N7031" s="16">
        <v>163.3872547417626</v>
      </c>
      <c r="O7031" s="41">
        <f t="shared" si="119"/>
        <v>5.8266845179074878E-2</v>
      </c>
    </row>
    <row r="7032" spans="13:15" x14ac:dyDescent="0.25">
      <c r="M7032" s="20">
        <v>7031</v>
      </c>
      <c r="N7032" s="16">
        <v>190.17975763669367</v>
      </c>
      <c r="O7032" s="41">
        <f t="shared" si="119"/>
        <v>0.23180313206928238</v>
      </c>
    </row>
    <row r="7033" spans="13:15" x14ac:dyDescent="0.25">
      <c r="M7033" s="20">
        <v>7032</v>
      </c>
      <c r="N7033" s="16">
        <v>180.55304179979163</v>
      </c>
      <c r="O7033" s="41">
        <f t="shared" si="119"/>
        <v>0.16945044602742709</v>
      </c>
    </row>
    <row r="7034" spans="13:15" x14ac:dyDescent="0.25">
      <c r="M7034" s="20">
        <v>7033</v>
      </c>
      <c r="N7034" s="16">
        <v>102.8894612550412</v>
      </c>
      <c r="O7034" s="41">
        <f t="shared" si="119"/>
        <v>-0.33358017590391842</v>
      </c>
    </row>
    <row r="7035" spans="13:15" x14ac:dyDescent="0.25">
      <c r="M7035" s="20">
        <v>7034</v>
      </c>
      <c r="N7035" s="16">
        <v>153.50700701161082</v>
      </c>
      <c r="O7035" s="41">
        <f t="shared" si="119"/>
        <v>-5.7279787225892331E-3</v>
      </c>
    </row>
    <row r="7036" spans="13:15" x14ac:dyDescent="0.25">
      <c r="M7036" s="20">
        <v>7035</v>
      </c>
      <c r="N7036" s="16">
        <v>136.11694391106101</v>
      </c>
      <c r="O7036" s="41">
        <f t="shared" si="119"/>
        <v>-0.11836422592541285</v>
      </c>
    </row>
    <row r="7037" spans="13:15" x14ac:dyDescent="0.25">
      <c r="M7037" s="20">
        <v>7036</v>
      </c>
      <c r="N7037" s="16">
        <v>87.293390213794723</v>
      </c>
      <c r="O7037" s="41">
        <f t="shared" si="119"/>
        <v>-0.4345966531321751</v>
      </c>
    </row>
    <row r="7038" spans="13:15" x14ac:dyDescent="0.25">
      <c r="M7038" s="20">
        <v>7037</v>
      </c>
      <c r="N7038" s="16">
        <v>98.99080874873944</v>
      </c>
      <c r="O7038" s="41">
        <f t="shared" si="119"/>
        <v>-0.35883192944377929</v>
      </c>
    </row>
    <row r="7039" spans="13:15" x14ac:dyDescent="0.25">
      <c r="M7039" s="20">
        <v>7038</v>
      </c>
      <c r="N7039" s="16">
        <v>275.85657331446066</v>
      </c>
      <c r="O7039" s="41">
        <f t="shared" si="119"/>
        <v>0.78673585050930983</v>
      </c>
    </row>
    <row r="7040" spans="13:15" x14ac:dyDescent="0.25">
      <c r="M7040" s="20">
        <v>7039</v>
      </c>
      <c r="N7040" s="16">
        <v>80.429420384201777</v>
      </c>
      <c r="O7040" s="41">
        <f t="shared" si="119"/>
        <v>-0.47905490483882418</v>
      </c>
    </row>
    <row r="7041" spans="13:15" x14ac:dyDescent="0.25">
      <c r="M7041" s="20">
        <v>7040</v>
      </c>
      <c r="N7041" s="16">
        <v>115.64370740288979</v>
      </c>
      <c r="O7041" s="41">
        <f t="shared" si="119"/>
        <v>-0.25097033063260854</v>
      </c>
    </row>
    <row r="7042" spans="13:15" x14ac:dyDescent="0.25">
      <c r="M7042" s="20">
        <v>7041</v>
      </c>
      <c r="N7042" s="16">
        <v>212.68392428406625</v>
      </c>
      <c r="O7042" s="41">
        <f t="shared" si="119"/>
        <v>0.37756366571029343</v>
      </c>
    </row>
    <row r="7043" spans="13:15" x14ac:dyDescent="0.25">
      <c r="M7043" s="20">
        <v>7042</v>
      </c>
      <c r="N7043" s="16">
        <v>113.19384067544212</v>
      </c>
      <c r="O7043" s="41">
        <f t="shared" ref="O7043:O7106" si="120">N7043/$B$2-1</f>
        <v>-0.26683823132573736</v>
      </c>
    </row>
    <row r="7044" spans="13:15" x14ac:dyDescent="0.25">
      <c r="M7044" s="20">
        <v>7043</v>
      </c>
      <c r="N7044" s="16">
        <v>162.23403104349075</v>
      </c>
      <c r="O7044" s="41">
        <f t="shared" si="120"/>
        <v>5.0797361669575825E-2</v>
      </c>
    </row>
    <row r="7045" spans="13:15" x14ac:dyDescent="0.25">
      <c r="M7045" s="20">
        <v>7044</v>
      </c>
      <c r="N7045" s="16">
        <v>194.44654569478698</v>
      </c>
      <c r="O7045" s="41">
        <f t="shared" si="120"/>
        <v>0.25943931669349229</v>
      </c>
    </row>
    <row r="7046" spans="13:15" x14ac:dyDescent="0.25">
      <c r="M7046" s="20">
        <v>7045</v>
      </c>
      <c r="N7046" s="16">
        <v>170.73771688216331</v>
      </c>
      <c r="O7046" s="41">
        <f t="shared" si="120"/>
        <v>0.10587613020087527</v>
      </c>
    </row>
    <row r="7047" spans="13:15" x14ac:dyDescent="0.25">
      <c r="M7047" s="20">
        <v>7046</v>
      </c>
      <c r="N7047" s="16">
        <v>179.86448283098176</v>
      </c>
      <c r="O7047" s="41">
        <f t="shared" si="120"/>
        <v>0.16499061757389266</v>
      </c>
    </row>
    <row r="7048" spans="13:15" x14ac:dyDescent="0.25">
      <c r="M7048" s="20">
        <v>7047</v>
      </c>
      <c r="N7048" s="16">
        <v>110.77277725974352</v>
      </c>
      <c r="O7048" s="41">
        <f t="shared" si="120"/>
        <v>-0.282519571629541</v>
      </c>
    </row>
    <row r="7049" spans="13:15" x14ac:dyDescent="0.25">
      <c r="M7049" s="20">
        <v>7048</v>
      </c>
      <c r="N7049" s="16">
        <v>164.29401915413868</v>
      </c>
      <c r="O7049" s="41">
        <f t="shared" si="120"/>
        <v>6.41400004354169E-2</v>
      </c>
    </row>
    <row r="7050" spans="13:15" x14ac:dyDescent="0.25">
      <c r="M7050" s="20">
        <v>7049</v>
      </c>
      <c r="N7050" s="16">
        <v>242.17720111169677</v>
      </c>
      <c r="O7050" s="41">
        <f t="shared" si="120"/>
        <v>0.56859299092724869</v>
      </c>
    </row>
    <row r="7051" spans="13:15" x14ac:dyDescent="0.25">
      <c r="M7051" s="20">
        <v>7050</v>
      </c>
      <c r="N7051" s="16">
        <v>103.40334826799966</v>
      </c>
      <c r="O7051" s="41">
        <f t="shared" si="120"/>
        <v>-0.33025170582929975</v>
      </c>
    </row>
    <row r="7052" spans="13:15" x14ac:dyDescent="0.25">
      <c r="M7052" s="20">
        <v>7051</v>
      </c>
      <c r="N7052" s="16">
        <v>163.16459326071217</v>
      </c>
      <c r="O7052" s="41">
        <f t="shared" si="120"/>
        <v>5.6824656414311336E-2</v>
      </c>
    </row>
    <row r="7053" spans="13:15" x14ac:dyDescent="0.25">
      <c r="M7053" s="20">
        <v>7052</v>
      </c>
      <c r="N7053" s="16">
        <v>211.519284180711</v>
      </c>
      <c r="O7053" s="41">
        <f t="shared" si="120"/>
        <v>0.3700202376142967</v>
      </c>
    </row>
    <row r="7054" spans="13:15" x14ac:dyDescent="0.25">
      <c r="M7054" s="20">
        <v>7053</v>
      </c>
      <c r="N7054" s="16">
        <v>234.60599046560847</v>
      </c>
      <c r="O7054" s="41">
        <f t="shared" si="120"/>
        <v>0.51955390757104802</v>
      </c>
    </row>
    <row r="7055" spans="13:15" x14ac:dyDescent="0.25">
      <c r="M7055" s="20">
        <v>7054</v>
      </c>
      <c r="N7055" s="16">
        <v>124.51535946892041</v>
      </c>
      <c r="O7055" s="41">
        <f t="shared" si="120"/>
        <v>-0.19350822773918819</v>
      </c>
    </row>
    <row r="7056" spans="13:15" x14ac:dyDescent="0.25">
      <c r="M7056" s="20">
        <v>7055</v>
      </c>
      <c r="N7056" s="16">
        <v>166.24068030382986</v>
      </c>
      <c r="O7056" s="41">
        <f t="shared" si="120"/>
        <v>7.6748615206332804E-2</v>
      </c>
    </row>
    <row r="7057" spans="13:15" x14ac:dyDescent="0.25">
      <c r="M7057" s="20">
        <v>7056</v>
      </c>
      <c r="N7057" s="16">
        <v>581.25057826203022</v>
      </c>
      <c r="O7057" s="41">
        <f t="shared" si="120"/>
        <v>2.7647870189635078</v>
      </c>
    </row>
    <row r="7058" spans="13:15" x14ac:dyDescent="0.25">
      <c r="M7058" s="20">
        <v>7057</v>
      </c>
      <c r="N7058" s="16">
        <v>178.49118044040543</v>
      </c>
      <c r="O7058" s="41">
        <f t="shared" si="120"/>
        <v>0.15609567414241687</v>
      </c>
    </row>
    <row r="7059" spans="13:15" x14ac:dyDescent="0.25">
      <c r="M7059" s="20">
        <v>7058</v>
      </c>
      <c r="N7059" s="16">
        <v>191.23223872194129</v>
      </c>
      <c r="O7059" s="41">
        <f t="shared" si="120"/>
        <v>0.23862010099048758</v>
      </c>
    </row>
    <row r="7060" spans="13:15" x14ac:dyDescent="0.25">
      <c r="M7060" s="20">
        <v>7059</v>
      </c>
      <c r="N7060" s="16">
        <v>166.28938245343392</v>
      </c>
      <c r="O7060" s="41">
        <f t="shared" si="120"/>
        <v>7.7064061293583341E-2</v>
      </c>
    </row>
    <row r="7061" spans="13:15" x14ac:dyDescent="0.25">
      <c r="M7061" s="20">
        <v>7060</v>
      </c>
      <c r="N7061" s="16">
        <v>160.74590300074911</v>
      </c>
      <c r="O7061" s="41">
        <f t="shared" si="120"/>
        <v>4.1158687150539608E-2</v>
      </c>
    </row>
    <row r="7062" spans="13:15" x14ac:dyDescent="0.25">
      <c r="M7062" s="20">
        <v>7061</v>
      </c>
      <c r="N7062" s="16">
        <v>342.2283006618037</v>
      </c>
      <c r="O7062" s="41">
        <f t="shared" si="120"/>
        <v>1.216628614299073</v>
      </c>
    </row>
    <row r="7063" spans="13:15" x14ac:dyDescent="0.25">
      <c r="M7063" s="20">
        <v>7062</v>
      </c>
      <c r="N7063" s="16">
        <v>158.39078210122588</v>
      </c>
      <c r="O7063" s="41">
        <f t="shared" si="120"/>
        <v>2.5904459589810136E-2</v>
      </c>
    </row>
    <row r="7064" spans="13:15" x14ac:dyDescent="0.25">
      <c r="M7064" s="20">
        <v>7063</v>
      </c>
      <c r="N7064" s="16">
        <v>202.56869458265814</v>
      </c>
      <c r="O7064" s="41">
        <f t="shared" si="120"/>
        <v>0.31204685265599652</v>
      </c>
    </row>
    <row r="7065" spans="13:15" x14ac:dyDescent="0.25">
      <c r="M7065" s="20">
        <v>7064</v>
      </c>
      <c r="N7065" s="16">
        <v>152.96010372728142</v>
      </c>
      <c r="O7065" s="41">
        <f t="shared" si="120"/>
        <v>-9.2702967218732946E-3</v>
      </c>
    </row>
    <row r="7066" spans="13:15" x14ac:dyDescent="0.25">
      <c r="M7066" s="20">
        <v>7065</v>
      </c>
      <c r="N7066" s="16">
        <v>219.66347854679444</v>
      </c>
      <c r="O7066" s="41">
        <f t="shared" si="120"/>
        <v>0.42277056316412254</v>
      </c>
    </row>
    <row r="7067" spans="13:15" x14ac:dyDescent="0.25">
      <c r="M7067" s="20">
        <v>7066</v>
      </c>
      <c r="N7067" s="16">
        <v>186.29501296501769</v>
      </c>
      <c r="O7067" s="41">
        <f t="shared" si="120"/>
        <v>0.20664146022089702</v>
      </c>
    </row>
    <row r="7068" spans="13:15" x14ac:dyDescent="0.25">
      <c r="M7068" s="20">
        <v>7067</v>
      </c>
      <c r="N7068" s="16">
        <v>109.08798207774896</v>
      </c>
      <c r="O7068" s="41">
        <f t="shared" si="120"/>
        <v>-0.29343206835298674</v>
      </c>
    </row>
    <row r="7069" spans="13:15" x14ac:dyDescent="0.25">
      <c r="M7069" s="20">
        <v>7068</v>
      </c>
      <c r="N7069" s="16">
        <v>60.491426684017945</v>
      </c>
      <c r="O7069" s="41">
        <f t="shared" si="120"/>
        <v>-0.60819421699412302</v>
      </c>
    </row>
    <row r="7070" spans="13:15" x14ac:dyDescent="0.25">
      <c r="M7070" s="20">
        <v>7069</v>
      </c>
      <c r="N7070" s="16">
        <v>209.24475697559623</v>
      </c>
      <c r="O7070" s="41">
        <f t="shared" si="120"/>
        <v>0.3552880191592207</v>
      </c>
    </row>
    <row r="7071" spans="13:15" x14ac:dyDescent="0.25">
      <c r="M7071" s="20">
        <v>7070</v>
      </c>
      <c r="N7071" s="16">
        <v>236.31622517516689</v>
      </c>
      <c r="O7071" s="41">
        <f t="shared" si="120"/>
        <v>0.53063117729726184</v>
      </c>
    </row>
    <row r="7072" spans="13:15" x14ac:dyDescent="0.25">
      <c r="M7072" s="20">
        <v>7071</v>
      </c>
      <c r="N7072" s="16">
        <v>215.1104166744021</v>
      </c>
      <c r="O7072" s="41">
        <f t="shared" si="120"/>
        <v>0.39328016973522706</v>
      </c>
    </row>
    <row r="7073" spans="13:15" x14ac:dyDescent="0.25">
      <c r="M7073" s="20">
        <v>7072</v>
      </c>
      <c r="N7073" s="16">
        <v>132.33293557130727</v>
      </c>
      <c r="O7073" s="41">
        <f t="shared" si="120"/>
        <v>-0.14287342386849411</v>
      </c>
    </row>
    <row r="7074" spans="13:15" x14ac:dyDescent="0.25">
      <c r="M7074" s="20">
        <v>7073</v>
      </c>
      <c r="N7074" s="16">
        <v>188.36618564923154</v>
      </c>
      <c r="O7074" s="41">
        <f t="shared" si="120"/>
        <v>0.22005654198971891</v>
      </c>
    </row>
    <row r="7075" spans="13:15" x14ac:dyDescent="0.25">
      <c r="M7075" s="20">
        <v>7074</v>
      </c>
      <c r="N7075" s="16">
        <v>201.61383528808722</v>
      </c>
      <c r="O7075" s="41">
        <f t="shared" si="120"/>
        <v>0.30586218461164649</v>
      </c>
    </row>
    <row r="7076" spans="13:15" x14ac:dyDescent="0.25">
      <c r="M7076" s="20">
        <v>7075</v>
      </c>
      <c r="N7076" s="16">
        <v>246.85559143249213</v>
      </c>
      <c r="O7076" s="41">
        <f t="shared" si="120"/>
        <v>0.59889514254323339</v>
      </c>
    </row>
    <row r="7077" spans="13:15" x14ac:dyDescent="0.25">
      <c r="M7077" s="20">
        <v>7076</v>
      </c>
      <c r="N7077" s="16">
        <v>281.0047674759868</v>
      </c>
      <c r="O7077" s="41">
        <f t="shared" si="120"/>
        <v>0.82008094344387517</v>
      </c>
    </row>
    <row r="7078" spans="13:15" x14ac:dyDescent="0.25">
      <c r="M7078" s="20">
        <v>7077</v>
      </c>
      <c r="N7078" s="16">
        <v>217.83625960398157</v>
      </c>
      <c r="O7078" s="41">
        <f t="shared" si="120"/>
        <v>0.41093558112027684</v>
      </c>
    </row>
    <row r="7079" spans="13:15" x14ac:dyDescent="0.25">
      <c r="M7079" s="20">
        <v>7078</v>
      </c>
      <c r="N7079" s="16">
        <v>159.8206118272189</v>
      </c>
      <c r="O7079" s="41">
        <f t="shared" si="120"/>
        <v>3.5165533200854249E-2</v>
      </c>
    </row>
    <row r="7080" spans="13:15" x14ac:dyDescent="0.25">
      <c r="M7080" s="20">
        <v>7079</v>
      </c>
      <c r="N7080" s="16">
        <v>207.62653139357963</v>
      </c>
      <c r="O7080" s="41">
        <f t="shared" si="120"/>
        <v>0.3448066968297927</v>
      </c>
    </row>
    <row r="7081" spans="13:15" x14ac:dyDescent="0.25">
      <c r="M7081" s="20">
        <v>7080</v>
      </c>
      <c r="N7081" s="16">
        <v>113.41907238745453</v>
      </c>
      <c r="O7081" s="41">
        <f t="shared" si="120"/>
        <v>-0.26537939505553754</v>
      </c>
    </row>
    <row r="7082" spans="13:15" x14ac:dyDescent="0.25">
      <c r="M7082" s="20">
        <v>7081</v>
      </c>
      <c r="N7082" s="16">
        <v>264.82100069893977</v>
      </c>
      <c r="O7082" s="41">
        <f t="shared" si="120"/>
        <v>0.71525793361162915</v>
      </c>
    </row>
    <row r="7083" spans="13:15" x14ac:dyDescent="0.25">
      <c r="M7083" s="20">
        <v>7082</v>
      </c>
      <c r="N7083" s="16">
        <v>227.53356894911656</v>
      </c>
      <c r="O7083" s="41">
        <f t="shared" si="120"/>
        <v>0.47374550459699738</v>
      </c>
    </row>
    <row r="7084" spans="13:15" x14ac:dyDescent="0.25">
      <c r="M7084" s="20">
        <v>7083</v>
      </c>
      <c r="N7084" s="16">
        <v>101.70213561559537</v>
      </c>
      <c r="O7084" s="41">
        <f t="shared" si="120"/>
        <v>-0.34127053927187212</v>
      </c>
    </row>
    <row r="7085" spans="13:15" x14ac:dyDescent="0.25">
      <c r="M7085" s="20">
        <v>7084</v>
      </c>
      <c r="N7085" s="16">
        <v>117.61873125057055</v>
      </c>
      <c r="O7085" s="41">
        <f t="shared" si="120"/>
        <v>-0.2381780093481729</v>
      </c>
    </row>
    <row r="7086" spans="13:15" x14ac:dyDescent="0.25">
      <c r="M7086" s="20">
        <v>7085</v>
      </c>
      <c r="N7086" s="16">
        <v>216.94589832475395</v>
      </c>
      <c r="O7086" s="41">
        <f t="shared" si="120"/>
        <v>0.40516866971995347</v>
      </c>
    </row>
    <row r="7087" spans="13:15" x14ac:dyDescent="0.25">
      <c r="M7087" s="20">
        <v>7086</v>
      </c>
      <c r="N7087" s="16">
        <v>125.34377786545731</v>
      </c>
      <c r="O7087" s="41">
        <f t="shared" si="120"/>
        <v>-0.18814252326990732</v>
      </c>
    </row>
    <row r="7088" spans="13:15" x14ac:dyDescent="0.25">
      <c r="M7088" s="20">
        <v>7087</v>
      </c>
      <c r="N7088" s="16">
        <v>171.19649742827653</v>
      </c>
      <c r="O7088" s="41">
        <f t="shared" si="120"/>
        <v>0.10884767312772192</v>
      </c>
    </row>
    <row r="7089" spans="13:15" x14ac:dyDescent="0.25">
      <c r="M7089" s="20">
        <v>7088</v>
      </c>
      <c r="N7089" s="16">
        <v>134.45409952956257</v>
      </c>
      <c r="O7089" s="41">
        <f t="shared" si="120"/>
        <v>-0.12913454629350651</v>
      </c>
    </row>
    <row r="7090" spans="13:15" x14ac:dyDescent="0.25">
      <c r="M7090" s="20">
        <v>7089</v>
      </c>
      <c r="N7090" s="16">
        <v>271.39670484554915</v>
      </c>
      <c r="O7090" s="41">
        <f t="shared" si="120"/>
        <v>0.75784907508751664</v>
      </c>
    </row>
    <row r="7091" spans="13:15" x14ac:dyDescent="0.25">
      <c r="M7091" s="20">
        <v>7090</v>
      </c>
      <c r="N7091" s="16">
        <v>90.996823369862781</v>
      </c>
      <c r="O7091" s="41">
        <f t="shared" si="120"/>
        <v>-0.41060934439993557</v>
      </c>
    </row>
    <row r="7092" spans="13:15" x14ac:dyDescent="0.25">
      <c r="M7092" s="20">
        <v>7091</v>
      </c>
      <c r="N7092" s="16">
        <v>117.01867988555576</v>
      </c>
      <c r="O7092" s="41">
        <f t="shared" si="120"/>
        <v>-0.24206456993702219</v>
      </c>
    </row>
    <row r="7093" spans="13:15" x14ac:dyDescent="0.25">
      <c r="M7093" s="20">
        <v>7092</v>
      </c>
      <c r="N7093" s="16">
        <v>182.57626427272385</v>
      </c>
      <c r="O7093" s="41">
        <f t="shared" si="120"/>
        <v>0.18255495204847172</v>
      </c>
    </row>
    <row r="7094" spans="13:15" x14ac:dyDescent="0.25">
      <c r="M7094" s="20">
        <v>7093</v>
      </c>
      <c r="N7094" s="16">
        <v>225.63760222293348</v>
      </c>
      <c r="O7094" s="41">
        <f t="shared" si="120"/>
        <v>0.46146523996403399</v>
      </c>
    </row>
    <row r="7095" spans="13:15" x14ac:dyDescent="0.25">
      <c r="M7095" s="20">
        <v>7094</v>
      </c>
      <c r="N7095" s="16">
        <v>160.90470219085003</v>
      </c>
      <c r="O7095" s="41">
        <f t="shared" si="120"/>
        <v>4.2187236887731183E-2</v>
      </c>
    </row>
    <row r="7096" spans="13:15" x14ac:dyDescent="0.25">
      <c r="M7096" s="20">
        <v>7095</v>
      </c>
      <c r="N7096" s="16">
        <v>91.169697682586161</v>
      </c>
      <c r="O7096" s="41">
        <f t="shared" si="120"/>
        <v>-0.40948962943913625</v>
      </c>
    </row>
    <row r="7097" spans="13:15" x14ac:dyDescent="0.25">
      <c r="M7097" s="20">
        <v>7096</v>
      </c>
      <c r="N7097" s="16">
        <v>154.51173818489897</v>
      </c>
      <c r="O7097" s="41">
        <f t="shared" si="120"/>
        <v>7.7971179886082709E-4</v>
      </c>
    </row>
    <row r="7098" spans="13:15" x14ac:dyDescent="0.25">
      <c r="M7098" s="20">
        <v>7097</v>
      </c>
      <c r="N7098" s="16">
        <v>88.971587520213347</v>
      </c>
      <c r="O7098" s="41">
        <f t="shared" si="120"/>
        <v>-0.42372689115558371</v>
      </c>
    </row>
    <row r="7099" spans="13:15" x14ac:dyDescent="0.25">
      <c r="M7099" s="20">
        <v>7098</v>
      </c>
      <c r="N7099" s="16">
        <v>245.78190962727106</v>
      </c>
      <c r="O7099" s="41">
        <f t="shared" si="120"/>
        <v>0.59194085557309406</v>
      </c>
    </row>
    <row r="7100" spans="13:15" x14ac:dyDescent="0.25">
      <c r="M7100" s="20">
        <v>7099</v>
      </c>
      <c r="N7100" s="16">
        <v>78.945719288844984</v>
      </c>
      <c r="O7100" s="41">
        <f t="shared" si="120"/>
        <v>-0.48866490581383071</v>
      </c>
    </row>
    <row r="7101" spans="13:15" x14ac:dyDescent="0.25">
      <c r="M7101" s="20">
        <v>7100</v>
      </c>
      <c r="N7101" s="16">
        <v>90.198454902886823</v>
      </c>
      <c r="O7101" s="41">
        <f t="shared" si="120"/>
        <v>-0.41578041407836586</v>
      </c>
    </row>
    <row r="7102" spans="13:15" x14ac:dyDescent="0.25">
      <c r="M7102" s="20">
        <v>7101</v>
      </c>
      <c r="N7102" s="16">
        <v>108.34484187606922</v>
      </c>
      <c r="O7102" s="41">
        <f t="shared" si="120"/>
        <v>-0.29824542198941539</v>
      </c>
    </row>
    <row r="7103" spans="13:15" x14ac:dyDescent="0.25">
      <c r="M7103" s="20">
        <v>7102</v>
      </c>
      <c r="N7103" s="16">
        <v>365.3749545112135</v>
      </c>
      <c r="O7103" s="41">
        <f t="shared" si="120"/>
        <v>1.3665505674182588</v>
      </c>
    </row>
    <row r="7104" spans="13:15" x14ac:dyDescent="0.25">
      <c r="M7104" s="20">
        <v>7103</v>
      </c>
      <c r="N7104" s="16">
        <v>244.8061017233311</v>
      </c>
      <c r="O7104" s="41">
        <f t="shared" si="120"/>
        <v>0.58562050241191566</v>
      </c>
    </row>
    <row r="7105" spans="13:15" x14ac:dyDescent="0.25">
      <c r="M7105" s="20">
        <v>7104</v>
      </c>
      <c r="N7105" s="16">
        <v>228.34101126524041</v>
      </c>
      <c r="O7105" s="41">
        <f t="shared" si="120"/>
        <v>0.47897534601822089</v>
      </c>
    </row>
    <row r="7106" spans="13:15" x14ac:dyDescent="0.25">
      <c r="M7106" s="20">
        <v>7105</v>
      </c>
      <c r="N7106" s="16">
        <v>226.69658938973797</v>
      </c>
      <c r="O7106" s="41">
        <f t="shared" si="120"/>
        <v>0.4683243490779645</v>
      </c>
    </row>
    <row r="7107" spans="13:15" x14ac:dyDescent="0.25">
      <c r="M7107" s="20">
        <v>7106</v>
      </c>
      <c r="N7107" s="16">
        <v>194.35671905066332</v>
      </c>
      <c r="O7107" s="41">
        <f t="shared" ref="O7107:O7170" si="121">N7107/$B$2-1</f>
        <v>0.25885750534327379</v>
      </c>
    </row>
    <row r="7108" spans="13:15" x14ac:dyDescent="0.25">
      <c r="M7108" s="20">
        <v>7107</v>
      </c>
      <c r="N7108" s="16">
        <v>187.715527608342</v>
      </c>
      <c r="O7108" s="41">
        <f t="shared" si="121"/>
        <v>0.21584219960841833</v>
      </c>
    </row>
    <row r="7109" spans="13:15" x14ac:dyDescent="0.25">
      <c r="M7109" s="20">
        <v>7108</v>
      </c>
      <c r="N7109" s="16">
        <v>303.72834267266177</v>
      </c>
      <c r="O7109" s="41">
        <f t="shared" si="121"/>
        <v>0.96726259645948232</v>
      </c>
    </row>
    <row r="7110" spans="13:15" x14ac:dyDescent="0.25">
      <c r="M7110" s="20">
        <v>7109</v>
      </c>
      <c r="N7110" s="16">
        <v>495.8108900238351</v>
      </c>
      <c r="O7110" s="41">
        <f t="shared" si="121"/>
        <v>2.2113901859741403</v>
      </c>
    </row>
    <row r="7111" spans="13:15" x14ac:dyDescent="0.25">
      <c r="M7111" s="20">
        <v>7110</v>
      </c>
      <c r="N7111" s="16">
        <v>167.21067679095688</v>
      </c>
      <c r="O7111" s="41">
        <f t="shared" si="121"/>
        <v>8.3031327550628697E-2</v>
      </c>
    </row>
    <row r="7112" spans="13:15" x14ac:dyDescent="0.25">
      <c r="M7112" s="20">
        <v>7111</v>
      </c>
      <c r="N7112" s="16">
        <v>174.56050815566658</v>
      </c>
      <c r="O7112" s="41">
        <f t="shared" si="121"/>
        <v>0.13063652700895223</v>
      </c>
    </row>
    <row r="7113" spans="13:15" x14ac:dyDescent="0.25">
      <c r="M7113" s="20">
        <v>7112</v>
      </c>
      <c r="N7113" s="16">
        <v>211.99991933614052</v>
      </c>
      <c r="O7113" s="41">
        <f t="shared" si="121"/>
        <v>0.37313333386175174</v>
      </c>
    </row>
    <row r="7114" spans="13:15" x14ac:dyDescent="0.25">
      <c r="M7114" s="20">
        <v>7113</v>
      </c>
      <c r="N7114" s="16">
        <v>199.7728956266792</v>
      </c>
      <c r="O7114" s="41">
        <f t="shared" si="121"/>
        <v>0.29393833283555493</v>
      </c>
    </row>
    <row r="7115" spans="13:15" x14ac:dyDescent="0.25">
      <c r="M7115" s="20">
        <v>7114</v>
      </c>
      <c r="N7115" s="16">
        <v>198.41807171654665</v>
      </c>
      <c r="O7115" s="41">
        <f t="shared" si="121"/>
        <v>0.28516307538101682</v>
      </c>
    </row>
    <row r="7116" spans="13:15" x14ac:dyDescent="0.25">
      <c r="M7116" s="20">
        <v>7115</v>
      </c>
      <c r="N7116" s="16">
        <v>215.42391157923691</v>
      </c>
      <c r="O7116" s="41">
        <f t="shared" si="121"/>
        <v>0.39531069080887882</v>
      </c>
    </row>
    <row r="7117" spans="13:15" x14ac:dyDescent="0.25">
      <c r="M7117" s="20">
        <v>7116</v>
      </c>
      <c r="N7117" s="16">
        <v>146.75274029563246</v>
      </c>
      <c r="O7117" s="41">
        <f t="shared" si="121"/>
        <v>-4.9475678262028477E-2</v>
      </c>
    </row>
    <row r="7118" spans="13:15" x14ac:dyDescent="0.25">
      <c r="M7118" s="20">
        <v>7117</v>
      </c>
      <c r="N7118" s="16">
        <v>120.20368076645342</v>
      </c>
      <c r="O7118" s="41">
        <f t="shared" si="121"/>
        <v>-0.22143517115406675</v>
      </c>
    </row>
    <row r="7119" spans="13:15" x14ac:dyDescent="0.25">
      <c r="M7119" s="20">
        <v>7118</v>
      </c>
      <c r="N7119" s="16">
        <v>153.18454419160665</v>
      </c>
      <c r="O7119" s="41">
        <f t="shared" si="121"/>
        <v>-7.8165853997301804E-3</v>
      </c>
    </row>
    <row r="7120" spans="13:15" x14ac:dyDescent="0.25">
      <c r="M7120" s="20">
        <v>7119</v>
      </c>
      <c r="N7120" s="16">
        <v>143.60138348088375</v>
      </c>
      <c r="O7120" s="41">
        <f t="shared" si="121"/>
        <v>-6.9887162864353813E-2</v>
      </c>
    </row>
    <row r="7121" spans="13:15" x14ac:dyDescent="0.25">
      <c r="M7121" s="20">
        <v>7120</v>
      </c>
      <c r="N7121" s="16">
        <v>209.169277841016</v>
      </c>
      <c r="O7121" s="41">
        <f t="shared" si="121"/>
        <v>0.35479913729536117</v>
      </c>
    </row>
    <row r="7122" spans="13:15" x14ac:dyDescent="0.25">
      <c r="M7122" s="20">
        <v>7121</v>
      </c>
      <c r="N7122" s="16">
        <v>238.10604723022837</v>
      </c>
      <c r="O7122" s="41">
        <f t="shared" si="121"/>
        <v>0.54222393796048207</v>
      </c>
    </row>
    <row r="7123" spans="13:15" x14ac:dyDescent="0.25">
      <c r="M7123" s="20">
        <v>7122</v>
      </c>
      <c r="N7123" s="16">
        <v>87.798565505982708</v>
      </c>
      <c r="O7123" s="41">
        <f t="shared" si="121"/>
        <v>-0.43132460927801308</v>
      </c>
    </row>
    <row r="7124" spans="13:15" x14ac:dyDescent="0.25">
      <c r="M7124" s="20">
        <v>7123</v>
      </c>
      <c r="N7124" s="16">
        <v>161.38601934531485</v>
      </c>
      <c r="O7124" s="41">
        <f t="shared" si="121"/>
        <v>4.530475047464555E-2</v>
      </c>
    </row>
    <row r="7125" spans="13:15" x14ac:dyDescent="0.25">
      <c r="M7125" s="20">
        <v>7124</v>
      </c>
      <c r="N7125" s="16">
        <v>270.93602290456352</v>
      </c>
      <c r="O7125" s="41">
        <f t="shared" si="121"/>
        <v>0.75486521673768148</v>
      </c>
    </row>
    <row r="7126" spans="13:15" x14ac:dyDescent="0.25">
      <c r="M7126" s="20">
        <v>7125</v>
      </c>
      <c r="N7126" s="16">
        <v>269.08348893159388</v>
      </c>
      <c r="O7126" s="41">
        <f t="shared" si="121"/>
        <v>0.74286626806656142</v>
      </c>
    </row>
    <row r="7127" spans="13:15" x14ac:dyDescent="0.25">
      <c r="M7127" s="20">
        <v>7126</v>
      </c>
      <c r="N7127" s="16">
        <v>239.35890719448366</v>
      </c>
      <c r="O7127" s="41">
        <f t="shared" si="121"/>
        <v>0.55033877019705502</v>
      </c>
    </row>
    <row r="7128" spans="13:15" x14ac:dyDescent="0.25">
      <c r="M7128" s="20">
        <v>7127</v>
      </c>
      <c r="N7128" s="16">
        <v>142.41057635509307</v>
      </c>
      <c r="O7128" s="41">
        <f t="shared" si="121"/>
        <v>-7.7600075981224759E-2</v>
      </c>
    </row>
    <row r="7129" spans="13:15" x14ac:dyDescent="0.25">
      <c r="M7129" s="20">
        <v>7128</v>
      </c>
      <c r="N7129" s="16">
        <v>202.55602076302404</v>
      </c>
      <c r="O7129" s="41">
        <f t="shared" si="121"/>
        <v>0.311964763736994</v>
      </c>
    </row>
    <row r="7130" spans="13:15" x14ac:dyDescent="0.25">
      <c r="M7130" s="20">
        <v>7129</v>
      </c>
      <c r="N7130" s="16">
        <v>268.43139913532212</v>
      </c>
      <c r="O7130" s="41">
        <f t="shared" si="121"/>
        <v>0.73864265213908475</v>
      </c>
    </row>
    <row r="7131" spans="13:15" x14ac:dyDescent="0.25">
      <c r="M7131" s="20">
        <v>7130</v>
      </c>
      <c r="N7131" s="16">
        <v>117.26673645117005</v>
      </c>
      <c r="O7131" s="41">
        <f t="shared" si="121"/>
        <v>-0.24045789602886758</v>
      </c>
    </row>
    <row r="7132" spans="13:15" x14ac:dyDescent="0.25">
      <c r="M7132" s="20">
        <v>7131</v>
      </c>
      <c r="N7132" s="16">
        <v>254.27830234565658</v>
      </c>
      <c r="O7132" s="41">
        <f t="shared" si="121"/>
        <v>0.64697238622522191</v>
      </c>
    </row>
    <row r="7133" spans="13:15" x14ac:dyDescent="0.25">
      <c r="M7133" s="20">
        <v>7132</v>
      </c>
      <c r="N7133" s="16">
        <v>82.609584266336938</v>
      </c>
      <c r="O7133" s="41">
        <f t="shared" si="121"/>
        <v>-0.46493388201383634</v>
      </c>
    </row>
    <row r="7134" spans="13:15" x14ac:dyDescent="0.25">
      <c r="M7134" s="20">
        <v>7133</v>
      </c>
      <c r="N7134" s="16">
        <v>252.98682186709883</v>
      </c>
      <c r="O7134" s="41">
        <f t="shared" si="121"/>
        <v>0.63860740712196296</v>
      </c>
    </row>
    <row r="7135" spans="13:15" x14ac:dyDescent="0.25">
      <c r="M7135" s="20">
        <v>7134</v>
      </c>
      <c r="N7135" s="16">
        <v>129.75527171673474</v>
      </c>
      <c r="O7135" s="41">
        <f t="shared" si="121"/>
        <v>-0.15956907249556762</v>
      </c>
    </row>
    <row r="7136" spans="13:15" x14ac:dyDescent="0.25">
      <c r="M7136" s="20">
        <v>7135</v>
      </c>
      <c r="N7136" s="16">
        <v>130.98575792714774</v>
      </c>
      <c r="O7136" s="41">
        <f t="shared" si="121"/>
        <v>-0.15159915610283392</v>
      </c>
    </row>
    <row r="7137" spans="13:15" x14ac:dyDescent="0.25">
      <c r="M7137" s="20">
        <v>7136</v>
      </c>
      <c r="N7137" s="16">
        <v>147.87351047578915</v>
      </c>
      <c r="O7137" s="41">
        <f t="shared" si="121"/>
        <v>-4.2216397698193742E-2</v>
      </c>
    </row>
    <row r="7138" spans="13:15" x14ac:dyDescent="0.25">
      <c r="M7138" s="20">
        <v>7137</v>
      </c>
      <c r="N7138" s="16">
        <v>157.71556916072626</v>
      </c>
      <c r="O7138" s="41">
        <f t="shared" si="121"/>
        <v>2.153107398212617E-2</v>
      </c>
    </row>
    <row r="7139" spans="13:15" x14ac:dyDescent="0.25">
      <c r="M7139" s="20">
        <v>7138</v>
      </c>
      <c r="N7139" s="16">
        <v>282.4223027324457</v>
      </c>
      <c r="O7139" s="41">
        <f t="shared" si="121"/>
        <v>0.82926238520415119</v>
      </c>
    </row>
    <row r="7140" spans="13:15" x14ac:dyDescent="0.25">
      <c r="M7140" s="20">
        <v>7139</v>
      </c>
      <c r="N7140" s="16">
        <v>274.89937057746079</v>
      </c>
      <c r="O7140" s="41">
        <f t="shared" si="121"/>
        <v>0.78053600387939559</v>
      </c>
    </row>
    <row r="7141" spans="13:15" x14ac:dyDescent="0.25">
      <c r="M7141" s="20">
        <v>7140</v>
      </c>
      <c r="N7141" s="16">
        <v>113.43418692415707</v>
      </c>
      <c r="O7141" s="41">
        <f t="shared" si="121"/>
        <v>-0.26528149749860863</v>
      </c>
    </row>
    <row r="7142" spans="13:15" x14ac:dyDescent="0.25">
      <c r="M7142" s="20">
        <v>7141</v>
      </c>
      <c r="N7142" s="16">
        <v>158.5306512590987</v>
      </c>
      <c r="O7142" s="41">
        <f t="shared" si="121"/>
        <v>2.6810398628163368E-2</v>
      </c>
    </row>
    <row r="7143" spans="13:15" x14ac:dyDescent="0.25">
      <c r="M7143" s="20">
        <v>7142</v>
      </c>
      <c r="N7143" s="16">
        <v>171.47879260317836</v>
      </c>
      <c r="O7143" s="41">
        <f t="shared" si="121"/>
        <v>0.11067611210005679</v>
      </c>
    </row>
    <row r="7144" spans="13:15" x14ac:dyDescent="0.25">
      <c r="M7144" s="20">
        <v>7143</v>
      </c>
      <c r="N7144" s="16">
        <v>297.41186118888714</v>
      </c>
      <c r="O7144" s="41">
        <f t="shared" si="121"/>
        <v>0.92635045222258161</v>
      </c>
    </row>
    <row r="7145" spans="13:15" x14ac:dyDescent="0.25">
      <c r="M7145" s="20">
        <v>7144</v>
      </c>
      <c r="N7145" s="16">
        <v>226.75673083679197</v>
      </c>
      <c r="O7145" s="41">
        <f t="shared" si="121"/>
        <v>0.46871388802663549</v>
      </c>
    </row>
    <row r="7146" spans="13:15" x14ac:dyDescent="0.25">
      <c r="M7146" s="20">
        <v>7145</v>
      </c>
      <c r="N7146" s="16">
        <v>80.364803632717766</v>
      </c>
      <c r="O7146" s="41">
        <f t="shared" si="121"/>
        <v>-0.47947343054235469</v>
      </c>
    </row>
    <row r="7147" spans="13:15" x14ac:dyDescent="0.25">
      <c r="M7147" s="20">
        <v>7146</v>
      </c>
      <c r="N7147" s="16">
        <v>313.17739938525665</v>
      </c>
      <c r="O7147" s="41">
        <f t="shared" si="121"/>
        <v>1.0284645760934543</v>
      </c>
    </row>
    <row r="7148" spans="13:15" x14ac:dyDescent="0.25">
      <c r="M7148" s="20">
        <v>7147</v>
      </c>
      <c r="N7148" s="16">
        <v>248.64100860074609</v>
      </c>
      <c r="O7148" s="41">
        <f t="shared" si="121"/>
        <v>0.61045937254980887</v>
      </c>
    </row>
    <row r="7149" spans="13:15" x14ac:dyDescent="0.25">
      <c r="M7149" s="20">
        <v>7148</v>
      </c>
      <c r="N7149" s="16">
        <v>104.57323583127099</v>
      </c>
      <c r="O7149" s="41">
        <f t="shared" si="121"/>
        <v>-0.32267428969146106</v>
      </c>
    </row>
    <row r="7150" spans="13:15" x14ac:dyDescent="0.25">
      <c r="M7150" s="20">
        <v>7149</v>
      </c>
      <c r="N7150" s="16">
        <v>215.9231538206908</v>
      </c>
      <c r="O7150" s="41">
        <f t="shared" si="121"/>
        <v>0.39854430601759616</v>
      </c>
    </row>
    <row r="7151" spans="13:15" x14ac:dyDescent="0.25">
      <c r="M7151" s="20">
        <v>7150</v>
      </c>
      <c r="N7151" s="16">
        <v>148.89472112202756</v>
      </c>
      <c r="O7151" s="41">
        <f t="shared" si="121"/>
        <v>-3.5601968864279465E-2</v>
      </c>
    </row>
    <row r="7152" spans="13:15" x14ac:dyDescent="0.25">
      <c r="M7152" s="20">
        <v>7151</v>
      </c>
      <c r="N7152" s="16">
        <v>218.66410055784394</v>
      </c>
      <c r="O7152" s="41">
        <f t="shared" si="121"/>
        <v>0.41629754546650832</v>
      </c>
    </row>
    <row r="7153" spans="13:15" x14ac:dyDescent="0.25">
      <c r="M7153" s="20">
        <v>7152</v>
      </c>
      <c r="N7153" s="16">
        <v>87.462379654260076</v>
      </c>
      <c r="O7153" s="41">
        <f t="shared" si="121"/>
        <v>-0.43350210066960693</v>
      </c>
    </row>
    <row r="7154" spans="13:15" x14ac:dyDescent="0.25">
      <c r="M7154" s="20">
        <v>7153</v>
      </c>
      <c r="N7154" s="16">
        <v>239.76938082735757</v>
      </c>
      <c r="O7154" s="41">
        <f t="shared" si="121"/>
        <v>0.55299742700096077</v>
      </c>
    </row>
    <row r="7155" spans="13:15" x14ac:dyDescent="0.25">
      <c r="M7155" s="20">
        <v>7154</v>
      </c>
      <c r="N7155" s="16">
        <v>235.10070047251332</v>
      </c>
      <c r="O7155" s="41">
        <f t="shared" si="121"/>
        <v>0.52275816728587809</v>
      </c>
    </row>
    <row r="7156" spans="13:15" x14ac:dyDescent="0.25">
      <c r="M7156" s="20">
        <v>7155</v>
      </c>
      <c r="N7156" s="16">
        <v>103.47029734672519</v>
      </c>
      <c r="O7156" s="41">
        <f t="shared" si="121"/>
        <v>-0.32981807353379122</v>
      </c>
    </row>
    <row r="7157" spans="13:15" x14ac:dyDescent="0.25">
      <c r="M7157" s="20">
        <v>7156</v>
      </c>
      <c r="N7157" s="16">
        <v>267.57314358240774</v>
      </c>
      <c r="O7157" s="41">
        <f t="shared" si="121"/>
        <v>0.73308369102075477</v>
      </c>
    </row>
    <row r="7158" spans="13:15" x14ac:dyDescent="0.25">
      <c r="M7158" s="20">
        <v>7157</v>
      </c>
      <c r="N7158" s="16">
        <v>189.36458268738076</v>
      </c>
      <c r="O7158" s="41">
        <f t="shared" si="121"/>
        <v>0.22652320602338705</v>
      </c>
    </row>
    <row r="7159" spans="13:15" x14ac:dyDescent="0.25">
      <c r="M7159" s="20">
        <v>7158</v>
      </c>
      <c r="N7159" s="16">
        <v>156.63844062538331</v>
      </c>
      <c r="O7159" s="41">
        <f t="shared" si="121"/>
        <v>1.4554462380741651E-2</v>
      </c>
    </row>
    <row r="7160" spans="13:15" x14ac:dyDescent="0.25">
      <c r="M7160" s="20">
        <v>7159</v>
      </c>
      <c r="N7160" s="16">
        <v>187.34234484741995</v>
      </c>
      <c r="O7160" s="41">
        <f t="shared" si="121"/>
        <v>0.21342507751587569</v>
      </c>
    </row>
    <row r="7161" spans="13:15" x14ac:dyDescent="0.25">
      <c r="M7161" s="20">
        <v>7160</v>
      </c>
      <c r="N7161" s="16">
        <v>178.72773979523308</v>
      </c>
      <c r="O7161" s="41">
        <f t="shared" si="121"/>
        <v>0.15762788008177697</v>
      </c>
    </row>
    <row r="7162" spans="13:15" x14ac:dyDescent="0.25">
      <c r="M7162" s="20">
        <v>7161</v>
      </c>
      <c r="N7162" s="16">
        <v>141.36845297137091</v>
      </c>
      <c r="O7162" s="41">
        <f t="shared" si="121"/>
        <v>-8.4349957588098379E-2</v>
      </c>
    </row>
    <row r="7163" spans="13:15" x14ac:dyDescent="0.25">
      <c r="M7163" s="20">
        <v>7162</v>
      </c>
      <c r="N7163" s="16">
        <v>88.893393629578625</v>
      </c>
      <c r="O7163" s="41">
        <f t="shared" si="121"/>
        <v>-0.424233356620623</v>
      </c>
    </row>
    <row r="7164" spans="13:15" x14ac:dyDescent="0.25">
      <c r="M7164" s="20">
        <v>7163</v>
      </c>
      <c r="N7164" s="16">
        <v>258.43804027926166</v>
      </c>
      <c r="O7164" s="41">
        <f t="shared" si="121"/>
        <v>0.67391520221613632</v>
      </c>
    </row>
    <row r="7165" spans="13:15" x14ac:dyDescent="0.25">
      <c r="M7165" s="20">
        <v>7164</v>
      </c>
      <c r="N7165" s="16">
        <v>118.84872375454653</v>
      </c>
      <c r="O7165" s="41">
        <f t="shared" si="121"/>
        <v>-0.23021129071498536</v>
      </c>
    </row>
    <row r="7166" spans="13:15" x14ac:dyDescent="0.25">
      <c r="M7166" s="20">
        <v>7165</v>
      </c>
      <c r="N7166" s="16">
        <v>132.55439141625254</v>
      </c>
      <c r="O7166" s="41">
        <f t="shared" si="121"/>
        <v>-0.14143904406483621</v>
      </c>
    </row>
    <row r="7167" spans="13:15" x14ac:dyDescent="0.25">
      <c r="M7167" s="20">
        <v>7166</v>
      </c>
      <c r="N7167" s="16">
        <v>265.08552520586306</v>
      </c>
      <c r="O7167" s="41">
        <f t="shared" si="121"/>
        <v>0.71697127114127124</v>
      </c>
    </row>
    <row r="7168" spans="13:15" x14ac:dyDescent="0.25">
      <c r="M7168" s="20">
        <v>7167</v>
      </c>
      <c r="N7168" s="16">
        <v>133.6574356759503</v>
      </c>
      <c r="O7168" s="41">
        <f t="shared" si="121"/>
        <v>-0.13429457511192922</v>
      </c>
    </row>
    <row r="7169" spans="13:15" x14ac:dyDescent="0.25">
      <c r="M7169" s="20">
        <v>7168</v>
      </c>
      <c r="N7169" s="16">
        <v>127.96883092112336</v>
      </c>
      <c r="O7169" s="41">
        <f t="shared" si="121"/>
        <v>-0.17113993258412763</v>
      </c>
    </row>
    <row r="7170" spans="13:15" x14ac:dyDescent="0.25">
      <c r="M7170" s="20">
        <v>7169</v>
      </c>
      <c r="N7170" s="16">
        <v>91.158877133578329</v>
      </c>
      <c r="O7170" s="41">
        <f t="shared" si="121"/>
        <v>-0.40955971463813012</v>
      </c>
    </row>
    <row r="7171" spans="13:15" x14ac:dyDescent="0.25">
      <c r="M7171" s="20">
        <v>7170</v>
      </c>
      <c r="N7171" s="16">
        <v>202.09253977048115</v>
      </c>
      <c r="O7171" s="41">
        <f t="shared" ref="O7171:O7234" si="122">N7171/$B$2-1</f>
        <v>0.3089627758000888</v>
      </c>
    </row>
    <row r="7172" spans="13:15" x14ac:dyDescent="0.25">
      <c r="M7172" s="20">
        <v>7171</v>
      </c>
      <c r="N7172" s="16">
        <v>200.95596882776925</v>
      </c>
      <c r="O7172" s="41">
        <f t="shared" si="122"/>
        <v>0.30160115296257328</v>
      </c>
    </row>
    <row r="7173" spans="13:15" x14ac:dyDescent="0.25">
      <c r="M7173" s="20">
        <v>7172</v>
      </c>
      <c r="N7173" s="16">
        <v>126.00115599536213</v>
      </c>
      <c r="O7173" s="41">
        <f t="shared" si="122"/>
        <v>-0.18388465455962366</v>
      </c>
    </row>
    <row r="7174" spans="13:15" x14ac:dyDescent="0.25">
      <c r="M7174" s="20">
        <v>7173</v>
      </c>
      <c r="N7174" s="16">
        <v>390.12045095276773</v>
      </c>
      <c r="O7174" s="41">
        <f t="shared" si="122"/>
        <v>1.5268282983403147</v>
      </c>
    </row>
    <row r="7175" spans="13:15" x14ac:dyDescent="0.25">
      <c r="M7175" s="20">
        <v>7174</v>
      </c>
      <c r="N7175" s="16">
        <v>119.18316182930624</v>
      </c>
      <c r="O7175" s="41">
        <f t="shared" si="122"/>
        <v>-0.22804511975603803</v>
      </c>
    </row>
    <row r="7176" spans="13:15" x14ac:dyDescent="0.25">
      <c r="M7176" s="20">
        <v>7175</v>
      </c>
      <c r="N7176" s="16">
        <v>155.82583595238864</v>
      </c>
      <c r="O7176" s="41">
        <f t="shared" si="122"/>
        <v>9.2911841340570511E-3</v>
      </c>
    </row>
    <row r="7177" spans="13:15" x14ac:dyDescent="0.25">
      <c r="M7177" s="20">
        <v>7176</v>
      </c>
      <c r="N7177" s="16">
        <v>141.71421891235437</v>
      </c>
      <c r="O7177" s="41">
        <f t="shared" si="122"/>
        <v>-8.2110415512963608E-2</v>
      </c>
    </row>
    <row r="7178" spans="13:15" x14ac:dyDescent="0.25">
      <c r="M7178" s="20">
        <v>7177</v>
      </c>
      <c r="N7178" s="16">
        <v>191.43121668029428</v>
      </c>
      <c r="O7178" s="41">
        <f t="shared" si="122"/>
        <v>0.23990889047764319</v>
      </c>
    </row>
    <row r="7179" spans="13:15" x14ac:dyDescent="0.25">
      <c r="M7179" s="20">
        <v>7178</v>
      </c>
      <c r="N7179" s="16">
        <v>190.87581312726414</v>
      </c>
      <c r="O7179" s="41">
        <f t="shared" si="122"/>
        <v>0.23631151584278909</v>
      </c>
    </row>
    <row r="7180" spans="13:15" x14ac:dyDescent="0.25">
      <c r="M7180" s="20">
        <v>7179</v>
      </c>
      <c r="N7180" s="16">
        <v>267.06711918658948</v>
      </c>
      <c r="O7180" s="41">
        <f t="shared" si="122"/>
        <v>0.72980614748290296</v>
      </c>
    </row>
    <row r="7181" spans="13:15" x14ac:dyDescent="0.25">
      <c r="M7181" s="20">
        <v>7180</v>
      </c>
      <c r="N7181" s="16">
        <v>148.58635732876039</v>
      </c>
      <c r="O7181" s="41">
        <f t="shared" si="122"/>
        <v>-3.7599255489751515E-2</v>
      </c>
    </row>
    <row r="7182" spans="13:15" x14ac:dyDescent="0.25">
      <c r="M7182" s="20">
        <v>7181</v>
      </c>
      <c r="N7182" s="16">
        <v>163.70028296426571</v>
      </c>
      <c r="O7182" s="41">
        <f t="shared" si="122"/>
        <v>6.0294343529567085E-2</v>
      </c>
    </row>
    <row r="7183" spans="13:15" x14ac:dyDescent="0.25">
      <c r="M7183" s="20">
        <v>7182</v>
      </c>
      <c r="N7183" s="16">
        <v>285.91164466778946</v>
      </c>
      <c r="O7183" s="41">
        <f t="shared" si="122"/>
        <v>0.85186301514620899</v>
      </c>
    </row>
    <row r="7184" spans="13:15" x14ac:dyDescent="0.25">
      <c r="M7184" s="20">
        <v>7183</v>
      </c>
      <c r="N7184" s="16">
        <v>87.838191420319276</v>
      </c>
      <c r="O7184" s="41">
        <f t="shared" si="122"/>
        <v>-0.43106795038856305</v>
      </c>
    </row>
    <row r="7185" spans="13:15" x14ac:dyDescent="0.25">
      <c r="M7185" s="20">
        <v>7184</v>
      </c>
      <c r="N7185" s="16">
        <v>116.73123996729414</v>
      </c>
      <c r="O7185" s="41">
        <f t="shared" si="122"/>
        <v>-0.24392633165128819</v>
      </c>
    </row>
    <row r="7186" spans="13:15" x14ac:dyDescent="0.25">
      <c r="M7186" s="20">
        <v>7185</v>
      </c>
      <c r="N7186" s="16">
        <v>93.227960608042764</v>
      </c>
      <c r="O7186" s="41">
        <f t="shared" si="122"/>
        <v>-0.39615816477798693</v>
      </c>
    </row>
    <row r="7187" spans="13:15" x14ac:dyDescent="0.25">
      <c r="M7187" s="20">
        <v>7186</v>
      </c>
      <c r="N7187" s="16">
        <v>144.69919350513328</v>
      </c>
      <c r="O7187" s="41">
        <f t="shared" si="122"/>
        <v>-6.2776596297795639E-2</v>
      </c>
    </row>
    <row r="7188" spans="13:15" x14ac:dyDescent="0.25">
      <c r="M7188" s="20">
        <v>7187</v>
      </c>
      <c r="N7188" s="16">
        <v>287.12565029219661</v>
      </c>
      <c r="O7188" s="41">
        <f t="shared" si="122"/>
        <v>0.85972618601716566</v>
      </c>
    </row>
    <row r="7189" spans="13:15" x14ac:dyDescent="0.25">
      <c r="M7189" s="20">
        <v>7188</v>
      </c>
      <c r="N7189" s="16">
        <v>130.55813789374278</v>
      </c>
      <c r="O7189" s="41">
        <f t="shared" si="122"/>
        <v>-0.1543688709401515</v>
      </c>
    </row>
    <row r="7190" spans="13:15" x14ac:dyDescent="0.25">
      <c r="M7190" s="20">
        <v>7189</v>
      </c>
      <c r="N7190" s="16">
        <v>170.12117996407034</v>
      </c>
      <c r="O7190" s="41">
        <f t="shared" si="122"/>
        <v>0.10188279191829075</v>
      </c>
    </row>
    <row r="7191" spans="13:15" x14ac:dyDescent="0.25">
      <c r="M7191" s="20">
        <v>7190</v>
      </c>
      <c r="N7191" s="16">
        <v>128.78561308977058</v>
      </c>
      <c r="O7191" s="41">
        <f t="shared" si="122"/>
        <v>-0.16584959650388087</v>
      </c>
    </row>
    <row r="7192" spans="13:15" x14ac:dyDescent="0.25">
      <c r="M7192" s="20">
        <v>7191</v>
      </c>
      <c r="N7192" s="16">
        <v>136.78559812511745</v>
      </c>
      <c r="O7192" s="41">
        <f t="shared" si="122"/>
        <v>-0.11403332149383039</v>
      </c>
    </row>
    <row r="7193" spans="13:15" x14ac:dyDescent="0.25">
      <c r="M7193" s="20">
        <v>7192</v>
      </c>
      <c r="N7193" s="16">
        <v>200.67936300092208</v>
      </c>
      <c r="O7193" s="41">
        <f t="shared" si="122"/>
        <v>0.29980956416209836</v>
      </c>
    </row>
    <row r="7194" spans="13:15" x14ac:dyDescent="0.25">
      <c r="M7194" s="20">
        <v>7193</v>
      </c>
      <c r="N7194" s="16">
        <v>183.21927519244881</v>
      </c>
      <c r="O7194" s="41">
        <f t="shared" si="122"/>
        <v>0.18671976367045851</v>
      </c>
    </row>
    <row r="7195" spans="13:15" x14ac:dyDescent="0.25">
      <c r="M7195" s="20">
        <v>7194</v>
      </c>
      <c r="N7195" s="16">
        <v>288.74235154620777</v>
      </c>
      <c r="O7195" s="41">
        <f t="shared" si="122"/>
        <v>0.87019763520323323</v>
      </c>
    </row>
    <row r="7196" spans="13:15" x14ac:dyDescent="0.25">
      <c r="M7196" s="20">
        <v>7195</v>
      </c>
      <c r="N7196" s="16">
        <v>224.27173260665111</v>
      </c>
      <c r="O7196" s="41">
        <f t="shared" si="122"/>
        <v>0.45261843895722542</v>
      </c>
    </row>
    <row r="7197" spans="13:15" x14ac:dyDescent="0.25">
      <c r="M7197" s="20">
        <v>7196</v>
      </c>
      <c r="N7197" s="16">
        <v>186.1972509673038</v>
      </c>
      <c r="O7197" s="41">
        <f t="shared" si="122"/>
        <v>0.20600825121654354</v>
      </c>
    </row>
    <row r="7198" spans="13:15" x14ac:dyDescent="0.25">
      <c r="M7198" s="20">
        <v>7197</v>
      </c>
      <c r="N7198" s="16">
        <v>153.71765957188904</v>
      </c>
      <c r="O7198" s="41">
        <f t="shared" si="122"/>
        <v>-4.3635722959872725E-3</v>
      </c>
    </row>
    <row r="7199" spans="13:15" x14ac:dyDescent="0.25">
      <c r="M7199" s="20">
        <v>7198</v>
      </c>
      <c r="N7199" s="16">
        <v>227.49664879223826</v>
      </c>
      <c r="O7199" s="41">
        <f t="shared" si="122"/>
        <v>0.47350637102440096</v>
      </c>
    </row>
    <row r="7200" spans="13:15" x14ac:dyDescent="0.25">
      <c r="M7200" s="20">
        <v>7199</v>
      </c>
      <c r="N7200" s="16">
        <v>179.54342780109261</v>
      </c>
      <c r="O7200" s="41">
        <f t="shared" si="122"/>
        <v>0.16291112921877793</v>
      </c>
    </row>
    <row r="7201" spans="13:15" x14ac:dyDescent="0.25">
      <c r="M7201" s="20">
        <v>7200</v>
      </c>
      <c r="N7201" s="16">
        <v>147.05624601916105</v>
      </c>
      <c r="O7201" s="41">
        <f t="shared" si="122"/>
        <v>-4.7509857580115278E-2</v>
      </c>
    </row>
    <row r="7202" spans="13:15" x14ac:dyDescent="0.25">
      <c r="M7202" s="20">
        <v>7201</v>
      </c>
      <c r="N7202" s="16">
        <v>180.66182168782419</v>
      </c>
      <c r="O7202" s="41">
        <f t="shared" si="122"/>
        <v>0.17015501841961944</v>
      </c>
    </row>
    <row r="7203" spans="13:15" x14ac:dyDescent="0.25">
      <c r="M7203" s="20">
        <v>7202</v>
      </c>
      <c r="N7203" s="16">
        <v>191.86398212695721</v>
      </c>
      <c r="O7203" s="41">
        <f t="shared" si="122"/>
        <v>0.24271193239585376</v>
      </c>
    </row>
    <row r="7204" spans="13:15" x14ac:dyDescent="0.25">
      <c r="M7204" s="20">
        <v>7203</v>
      </c>
      <c r="N7204" s="16">
        <v>150.78913741388723</v>
      </c>
      <c r="O7204" s="41">
        <f t="shared" si="122"/>
        <v>-2.3331746466511594E-2</v>
      </c>
    </row>
    <row r="7205" spans="13:15" x14ac:dyDescent="0.25">
      <c r="M7205" s="20">
        <v>7204</v>
      </c>
      <c r="N7205" s="16">
        <v>195.90402591020981</v>
      </c>
      <c r="O7205" s="41">
        <f t="shared" si="122"/>
        <v>0.26887948381010274</v>
      </c>
    </row>
    <row r="7206" spans="13:15" x14ac:dyDescent="0.25">
      <c r="M7206" s="20">
        <v>7205</v>
      </c>
      <c r="N7206" s="16">
        <v>176.49113955219929</v>
      </c>
      <c r="O7206" s="41">
        <f t="shared" si="122"/>
        <v>0.14314131632340366</v>
      </c>
    </row>
    <row r="7207" spans="13:15" x14ac:dyDescent="0.25">
      <c r="M7207" s="20">
        <v>7206</v>
      </c>
      <c r="N7207" s="16">
        <v>246.00009834457842</v>
      </c>
      <c r="O7207" s="41">
        <f t="shared" si="122"/>
        <v>0.59335407403914564</v>
      </c>
    </row>
    <row r="7208" spans="13:15" x14ac:dyDescent="0.25">
      <c r="M7208" s="20">
        <v>7207</v>
      </c>
      <c r="N7208" s="16">
        <v>144.87225839367031</v>
      </c>
      <c r="O7208" s="41">
        <f t="shared" si="122"/>
        <v>-6.1655646968591049E-2</v>
      </c>
    </row>
    <row r="7209" spans="13:15" x14ac:dyDescent="0.25">
      <c r="M7209" s="20">
        <v>7208</v>
      </c>
      <c r="N7209" s="16">
        <v>196.88907081073998</v>
      </c>
      <c r="O7209" s="41">
        <f t="shared" si="122"/>
        <v>0.27525966542764313</v>
      </c>
    </row>
    <row r="7210" spans="13:15" x14ac:dyDescent="0.25">
      <c r="M7210" s="20">
        <v>7209</v>
      </c>
      <c r="N7210" s="16">
        <v>116.34910340881109</v>
      </c>
      <c r="O7210" s="41">
        <f t="shared" si="122"/>
        <v>-0.24640144790691421</v>
      </c>
    </row>
    <row r="7211" spans="13:15" x14ac:dyDescent="0.25">
      <c r="M7211" s="20">
        <v>7210</v>
      </c>
      <c r="N7211" s="16">
        <v>293.54564668617786</v>
      </c>
      <c r="O7211" s="41">
        <f t="shared" si="122"/>
        <v>0.90130880114010026</v>
      </c>
    </row>
    <row r="7212" spans="13:15" x14ac:dyDescent="0.25">
      <c r="M7212" s="20">
        <v>7211</v>
      </c>
      <c r="N7212" s="16">
        <v>165.80949290430937</v>
      </c>
      <c r="O7212" s="41">
        <f t="shared" si="122"/>
        <v>7.3955794372830397E-2</v>
      </c>
    </row>
    <row r="7213" spans="13:15" x14ac:dyDescent="0.25">
      <c r="M7213" s="20">
        <v>7212</v>
      </c>
      <c r="N7213" s="16">
        <v>163.12732550886528</v>
      </c>
      <c r="O7213" s="41">
        <f t="shared" si="122"/>
        <v>5.658327145294284E-2</v>
      </c>
    </row>
    <row r="7214" spans="13:15" x14ac:dyDescent="0.25">
      <c r="M7214" s="20">
        <v>7213</v>
      </c>
      <c r="N7214" s="16">
        <v>138.93608716517755</v>
      </c>
      <c r="O7214" s="41">
        <f t="shared" si="122"/>
        <v>-0.10010450400060844</v>
      </c>
    </row>
    <row r="7215" spans="13:15" x14ac:dyDescent="0.25">
      <c r="M7215" s="20">
        <v>7214</v>
      </c>
      <c r="N7215" s="16">
        <v>129.18426335060164</v>
      </c>
      <c r="O7215" s="41">
        <f t="shared" si="122"/>
        <v>-0.16326752023039004</v>
      </c>
    </row>
    <row r="7216" spans="13:15" x14ac:dyDescent="0.25">
      <c r="M7216" s="20">
        <v>7215</v>
      </c>
      <c r="N7216" s="16">
        <v>516.89314168926671</v>
      </c>
      <c r="O7216" s="41">
        <f t="shared" si="122"/>
        <v>2.3479409101693052</v>
      </c>
    </row>
    <row r="7217" spans="13:15" x14ac:dyDescent="0.25">
      <c r="M7217" s="20">
        <v>7216</v>
      </c>
      <c r="N7217" s="16">
        <v>181.83987412758171</v>
      </c>
      <c r="O7217" s="41">
        <f t="shared" si="122"/>
        <v>0.1777853188420615</v>
      </c>
    </row>
    <row r="7218" spans="13:15" x14ac:dyDescent="0.25">
      <c r="M7218" s="20">
        <v>7217</v>
      </c>
      <c r="N7218" s="16">
        <v>224.01359878409644</v>
      </c>
      <c r="O7218" s="41">
        <f t="shared" si="122"/>
        <v>0.45094649418735533</v>
      </c>
    </row>
    <row r="7219" spans="13:15" x14ac:dyDescent="0.25">
      <c r="M7219" s="20">
        <v>7218</v>
      </c>
      <c r="N7219" s="16">
        <v>161.58524731019136</v>
      </c>
      <c r="O7219" s="41">
        <f t="shared" si="122"/>
        <v>4.6595159265677255E-2</v>
      </c>
    </row>
    <row r="7220" spans="13:15" x14ac:dyDescent="0.25">
      <c r="M7220" s="20">
        <v>7219</v>
      </c>
      <c r="N7220" s="16">
        <v>345.927496718101</v>
      </c>
      <c r="O7220" s="41">
        <f t="shared" si="122"/>
        <v>1.240588479139106</v>
      </c>
    </row>
    <row r="7221" spans="13:15" x14ac:dyDescent="0.25">
      <c r="M7221" s="20">
        <v>7220</v>
      </c>
      <c r="N7221" s="16">
        <v>287.45026448739009</v>
      </c>
      <c r="O7221" s="41">
        <f t="shared" si="122"/>
        <v>0.86182872725142956</v>
      </c>
    </row>
    <row r="7222" spans="13:15" x14ac:dyDescent="0.25">
      <c r="M7222" s="20">
        <v>7221</v>
      </c>
      <c r="N7222" s="16">
        <v>169.54063710621008</v>
      </c>
      <c r="O7222" s="41">
        <f t="shared" si="122"/>
        <v>9.8122588837272984E-2</v>
      </c>
    </row>
    <row r="7223" spans="13:15" x14ac:dyDescent="0.25">
      <c r="M7223" s="20">
        <v>7222</v>
      </c>
      <c r="N7223" s="16">
        <v>204.51342261569761</v>
      </c>
      <c r="O7223" s="41">
        <f t="shared" si="122"/>
        <v>0.32464294654048453</v>
      </c>
    </row>
    <row r="7224" spans="13:15" x14ac:dyDescent="0.25">
      <c r="M7224" s="20">
        <v>7223</v>
      </c>
      <c r="N7224" s="16">
        <v>265.22401861396355</v>
      </c>
      <c r="O7224" s="41">
        <f t="shared" si="122"/>
        <v>0.71786829938438768</v>
      </c>
    </row>
    <row r="7225" spans="13:15" x14ac:dyDescent="0.25">
      <c r="M7225" s="20">
        <v>7224</v>
      </c>
      <c r="N7225" s="16">
        <v>224.69696821276733</v>
      </c>
      <c r="O7225" s="41">
        <f t="shared" si="122"/>
        <v>0.45537270974813682</v>
      </c>
    </row>
    <row r="7226" spans="13:15" x14ac:dyDescent="0.25">
      <c r="M7226" s="20">
        <v>7225</v>
      </c>
      <c r="N7226" s="16">
        <v>149.1375520238532</v>
      </c>
      <c r="O7226" s="41">
        <f t="shared" si="122"/>
        <v>-3.4029141823436082E-2</v>
      </c>
    </row>
    <row r="7227" spans="13:15" x14ac:dyDescent="0.25">
      <c r="M7227" s="20">
        <v>7226</v>
      </c>
      <c r="N7227" s="16">
        <v>147.4782222335113</v>
      </c>
      <c r="O7227" s="41">
        <f t="shared" si="122"/>
        <v>-4.4776698021208095E-2</v>
      </c>
    </row>
    <row r="7228" spans="13:15" x14ac:dyDescent="0.25">
      <c r="M7228" s="20">
        <v>7227</v>
      </c>
      <c r="N7228" s="16">
        <v>291.44660956738659</v>
      </c>
      <c r="O7228" s="41">
        <f t="shared" si="122"/>
        <v>0.88771324013304431</v>
      </c>
    </row>
    <row r="7229" spans="13:15" x14ac:dyDescent="0.25">
      <c r="M7229" s="20">
        <v>7228</v>
      </c>
      <c r="N7229" s="16">
        <v>186.90529371548564</v>
      </c>
      <c r="O7229" s="41">
        <f t="shared" si="122"/>
        <v>0.21059427701491207</v>
      </c>
    </row>
    <row r="7230" spans="13:15" x14ac:dyDescent="0.25">
      <c r="M7230" s="20">
        <v>7229</v>
      </c>
      <c r="N7230" s="16">
        <v>167.71966660468513</v>
      </c>
      <c r="O7230" s="41">
        <f t="shared" si="122"/>
        <v>8.6328078238152139E-2</v>
      </c>
    </row>
    <row r="7231" spans="13:15" x14ac:dyDescent="0.25">
      <c r="M7231" s="20">
        <v>7230</v>
      </c>
      <c r="N7231" s="16">
        <v>245.76147097509858</v>
      </c>
      <c r="O7231" s="41">
        <f t="shared" si="122"/>
        <v>0.59180847347273713</v>
      </c>
    </row>
    <row r="7232" spans="13:15" x14ac:dyDescent="0.25">
      <c r="M7232" s="20">
        <v>7231</v>
      </c>
      <c r="N7232" s="16">
        <v>433.01204600693228</v>
      </c>
      <c r="O7232" s="41">
        <f t="shared" si="122"/>
        <v>1.8046391536264892</v>
      </c>
    </row>
    <row r="7233" spans="13:15" x14ac:dyDescent="0.25">
      <c r="M7233" s="20">
        <v>7232</v>
      </c>
      <c r="N7233" s="16">
        <v>241.93354355369459</v>
      </c>
      <c r="O7233" s="41">
        <f t="shared" si="122"/>
        <v>0.56701480959591688</v>
      </c>
    </row>
    <row r="7234" spans="13:15" x14ac:dyDescent="0.25">
      <c r="M7234" s="20">
        <v>7233</v>
      </c>
      <c r="N7234" s="16">
        <v>113.49120747864633</v>
      </c>
      <c r="O7234" s="41">
        <f t="shared" si="122"/>
        <v>-0.2649121727161764</v>
      </c>
    </row>
    <row r="7235" spans="13:15" x14ac:dyDescent="0.25">
      <c r="M7235" s="20">
        <v>7234</v>
      </c>
      <c r="N7235" s="16">
        <v>191.95096295060895</v>
      </c>
      <c r="O7235" s="41">
        <f t="shared" ref="O7235:O7298" si="123">N7235/$B$2-1</f>
        <v>0.24327531123456714</v>
      </c>
    </row>
    <row r="7236" spans="13:15" x14ac:dyDescent="0.25">
      <c r="M7236" s="20">
        <v>7235</v>
      </c>
      <c r="N7236" s="16">
        <v>282.74564259786649</v>
      </c>
      <c r="O7236" s="41">
        <f t="shared" si="123"/>
        <v>0.83135667254523127</v>
      </c>
    </row>
    <row r="7237" spans="13:15" x14ac:dyDescent="0.25">
      <c r="M7237" s="20">
        <v>7236</v>
      </c>
      <c r="N7237" s="16">
        <v>145.25436288065313</v>
      </c>
      <c r="O7237" s="41">
        <f t="shared" si="123"/>
        <v>-5.918073844156313E-2</v>
      </c>
    </row>
    <row r="7238" spans="13:15" x14ac:dyDescent="0.25">
      <c r="M7238" s="20">
        <v>7237</v>
      </c>
      <c r="N7238" s="16">
        <v>244.03215543127664</v>
      </c>
      <c r="O7238" s="41">
        <f t="shared" si="123"/>
        <v>0.58060761629589019</v>
      </c>
    </row>
    <row r="7239" spans="13:15" x14ac:dyDescent="0.25">
      <c r="M7239" s="20">
        <v>7238</v>
      </c>
      <c r="N7239" s="16">
        <v>123.26507496489951</v>
      </c>
      <c r="O7239" s="41">
        <f t="shared" si="123"/>
        <v>-0.20160637860008446</v>
      </c>
    </row>
    <row r="7240" spans="13:15" x14ac:dyDescent="0.25">
      <c r="M7240" s="20">
        <v>7239</v>
      </c>
      <c r="N7240" s="16">
        <v>212.61202656158741</v>
      </c>
      <c r="O7240" s="41">
        <f t="shared" si="123"/>
        <v>0.37709798081912194</v>
      </c>
    </row>
    <row r="7241" spans="13:15" x14ac:dyDescent="0.25">
      <c r="M7241" s="20">
        <v>7240</v>
      </c>
      <c r="N7241" s="16">
        <v>135.86323120752306</v>
      </c>
      <c r="O7241" s="41">
        <f t="shared" si="123"/>
        <v>-0.12000753490186478</v>
      </c>
    </row>
    <row r="7242" spans="13:15" x14ac:dyDescent="0.25">
      <c r="M7242" s="20">
        <v>7241</v>
      </c>
      <c r="N7242" s="16">
        <v>170.51177408782505</v>
      </c>
      <c r="O7242" s="41">
        <f t="shared" si="123"/>
        <v>0.10441268821739125</v>
      </c>
    </row>
    <row r="7243" spans="13:15" x14ac:dyDescent="0.25">
      <c r="M7243" s="20">
        <v>7242</v>
      </c>
      <c r="N7243" s="16">
        <v>152.60794359673227</v>
      </c>
      <c r="O7243" s="41">
        <f t="shared" si="123"/>
        <v>-1.1551254260104393E-2</v>
      </c>
    </row>
    <row r="7244" spans="13:15" x14ac:dyDescent="0.25">
      <c r="M7244" s="20">
        <v>7243</v>
      </c>
      <c r="N7244" s="16">
        <v>143.12936739739729</v>
      </c>
      <c r="O7244" s="41">
        <f t="shared" si="123"/>
        <v>-7.2944432982114948E-2</v>
      </c>
    </row>
    <row r="7245" spans="13:15" x14ac:dyDescent="0.25">
      <c r="M7245" s="20">
        <v>7244</v>
      </c>
      <c r="N7245" s="16">
        <v>130.98672177296666</v>
      </c>
      <c r="O7245" s="41">
        <f t="shared" si="123"/>
        <v>-0.15159291322865354</v>
      </c>
    </row>
    <row r="7246" spans="13:15" x14ac:dyDescent="0.25">
      <c r="M7246" s="20">
        <v>7245</v>
      </c>
      <c r="N7246" s="16">
        <v>259.24056316191263</v>
      </c>
      <c r="O7246" s="41">
        <f t="shared" si="123"/>
        <v>0.67911318023804124</v>
      </c>
    </row>
    <row r="7247" spans="13:15" x14ac:dyDescent="0.25">
      <c r="M7247" s="20">
        <v>7246</v>
      </c>
      <c r="N7247" s="16">
        <v>244.82155987119742</v>
      </c>
      <c r="O7247" s="41">
        <f t="shared" si="123"/>
        <v>0.58572062555432769</v>
      </c>
    </row>
    <row r="7248" spans="13:15" x14ac:dyDescent="0.25">
      <c r="M7248" s="20">
        <v>7247</v>
      </c>
      <c r="N7248" s="16">
        <v>121.84039947172417</v>
      </c>
      <c r="O7248" s="41">
        <f t="shared" si="123"/>
        <v>-0.21083406800553739</v>
      </c>
    </row>
    <row r="7249" spans="13:15" x14ac:dyDescent="0.25">
      <c r="M7249" s="20">
        <v>7248</v>
      </c>
      <c r="N7249" s="16">
        <v>125.60459557969622</v>
      </c>
      <c r="O7249" s="41">
        <f t="shared" si="123"/>
        <v>-0.18645319480881839</v>
      </c>
    </row>
    <row r="7250" spans="13:15" x14ac:dyDescent="0.25">
      <c r="M7250" s="20">
        <v>7249</v>
      </c>
      <c r="N7250" s="16">
        <v>168.39080619458051</v>
      </c>
      <c r="O7250" s="41">
        <f t="shared" si="123"/>
        <v>9.0675080564593724E-2</v>
      </c>
    </row>
    <row r="7251" spans="13:15" x14ac:dyDescent="0.25">
      <c r="M7251" s="20">
        <v>7250</v>
      </c>
      <c r="N7251" s="16">
        <v>233.11647055450257</v>
      </c>
      <c r="O7251" s="41">
        <f t="shared" si="123"/>
        <v>0.50990621785590551</v>
      </c>
    </row>
    <row r="7252" spans="13:15" x14ac:dyDescent="0.25">
      <c r="M7252" s="20">
        <v>7251</v>
      </c>
      <c r="N7252" s="16">
        <v>139.06268118398623</v>
      </c>
      <c r="O7252" s="41">
        <f t="shared" si="123"/>
        <v>-9.9284548655162785E-2</v>
      </c>
    </row>
    <row r="7253" spans="13:15" x14ac:dyDescent="0.25">
      <c r="M7253" s="20">
        <v>7252</v>
      </c>
      <c r="N7253" s="16">
        <v>264.81120587432792</v>
      </c>
      <c r="O7253" s="41">
        <f t="shared" si="123"/>
        <v>0.71519449207723618</v>
      </c>
    </row>
    <row r="7254" spans="13:15" x14ac:dyDescent="0.25">
      <c r="M7254" s="20">
        <v>7253</v>
      </c>
      <c r="N7254" s="16">
        <v>232.437262633854</v>
      </c>
      <c r="O7254" s="41">
        <f t="shared" si="123"/>
        <v>0.50550695657606171</v>
      </c>
    </row>
    <row r="7255" spans="13:15" x14ac:dyDescent="0.25">
      <c r="M7255" s="20">
        <v>7254</v>
      </c>
      <c r="N7255" s="16">
        <v>217.69421381297482</v>
      </c>
      <c r="O7255" s="41">
        <f t="shared" si="123"/>
        <v>0.41001554392791895</v>
      </c>
    </row>
    <row r="7256" spans="13:15" x14ac:dyDescent="0.25">
      <c r="M7256" s="20">
        <v>7255</v>
      </c>
      <c r="N7256" s="16">
        <v>142.23082677483021</v>
      </c>
      <c r="O7256" s="41">
        <f t="shared" si="123"/>
        <v>-7.876432236952291E-2</v>
      </c>
    </row>
    <row r="7257" spans="13:15" x14ac:dyDescent="0.25">
      <c r="M7257" s="20">
        <v>7256</v>
      </c>
      <c r="N7257" s="16">
        <v>128.54797108609259</v>
      </c>
      <c r="O7257" s="41">
        <f t="shared" si="123"/>
        <v>-0.1673888148101792</v>
      </c>
    </row>
    <row r="7258" spans="13:15" x14ac:dyDescent="0.25">
      <c r="M7258" s="20">
        <v>7257</v>
      </c>
      <c r="N7258" s="16">
        <v>339.02376416875296</v>
      </c>
      <c r="O7258" s="41">
        <f t="shared" si="123"/>
        <v>1.1958726824479506</v>
      </c>
    </row>
    <row r="7259" spans="13:15" x14ac:dyDescent="0.25">
      <c r="M7259" s="20">
        <v>7258</v>
      </c>
      <c r="N7259" s="16">
        <v>149.93630173310262</v>
      </c>
      <c r="O7259" s="41">
        <f t="shared" si="123"/>
        <v>-2.8855602821075799E-2</v>
      </c>
    </row>
    <row r="7260" spans="13:15" x14ac:dyDescent="0.25">
      <c r="M7260" s="20">
        <v>7259</v>
      </c>
      <c r="N7260" s="16">
        <v>166.83958184768204</v>
      </c>
      <c r="O7260" s="41">
        <f t="shared" si="123"/>
        <v>8.0627728350054051E-2</v>
      </c>
    </row>
    <row r="7261" spans="13:15" x14ac:dyDescent="0.25">
      <c r="M7261" s="20">
        <v>7260</v>
      </c>
      <c r="N7261" s="16">
        <v>282.87389000921627</v>
      </c>
      <c r="O7261" s="41">
        <f t="shared" si="123"/>
        <v>0.83218733699103531</v>
      </c>
    </row>
    <row r="7262" spans="13:15" x14ac:dyDescent="0.25">
      <c r="M7262" s="20">
        <v>7261</v>
      </c>
      <c r="N7262" s="16">
        <v>221.41033390916118</v>
      </c>
      <c r="O7262" s="41">
        <f t="shared" si="123"/>
        <v>0.43408502656114711</v>
      </c>
    </row>
    <row r="7263" spans="13:15" x14ac:dyDescent="0.25">
      <c r="M7263" s="20">
        <v>7262</v>
      </c>
      <c r="N7263" s="16">
        <v>219.66658513857084</v>
      </c>
      <c r="O7263" s="41">
        <f t="shared" si="123"/>
        <v>0.42279068470349035</v>
      </c>
    </row>
    <row r="7264" spans="13:15" x14ac:dyDescent="0.25">
      <c r="M7264" s="20">
        <v>7263</v>
      </c>
      <c r="N7264" s="16">
        <v>119.48409497514645</v>
      </c>
      <c r="O7264" s="41">
        <f t="shared" si="123"/>
        <v>-0.22609596177941693</v>
      </c>
    </row>
    <row r="7265" spans="13:15" x14ac:dyDescent="0.25">
      <c r="M7265" s="20">
        <v>7264</v>
      </c>
      <c r="N7265" s="16">
        <v>110.32026425947026</v>
      </c>
      <c r="O7265" s="41">
        <f t="shared" si="123"/>
        <v>-0.28545051937059074</v>
      </c>
    </row>
    <row r="7266" spans="13:15" x14ac:dyDescent="0.25">
      <c r="M7266" s="20">
        <v>7265</v>
      </c>
      <c r="N7266" s="16">
        <v>231.26183673391213</v>
      </c>
      <c r="O7266" s="41">
        <f t="shared" si="123"/>
        <v>0.49789366837411908</v>
      </c>
    </row>
    <row r="7267" spans="13:15" x14ac:dyDescent="0.25">
      <c r="M7267" s="20">
        <v>7266</v>
      </c>
      <c r="N7267" s="16">
        <v>256.45203409903684</v>
      </c>
      <c r="O7267" s="41">
        <f t="shared" si="123"/>
        <v>0.66105174785322096</v>
      </c>
    </row>
    <row r="7268" spans="13:15" x14ac:dyDescent="0.25">
      <c r="M7268" s="20">
        <v>7267</v>
      </c>
      <c r="N7268" s="16">
        <v>86.581960665065523</v>
      </c>
      <c r="O7268" s="41">
        <f t="shared" si="123"/>
        <v>-0.43920461539514821</v>
      </c>
    </row>
    <row r="7269" spans="13:15" x14ac:dyDescent="0.25">
      <c r="M7269" s="20">
        <v>7268</v>
      </c>
      <c r="N7269" s="16">
        <v>243.8950927191284</v>
      </c>
      <c r="O7269" s="41">
        <f t="shared" si="123"/>
        <v>0.57971985473697263</v>
      </c>
    </row>
    <row r="7270" spans="13:15" x14ac:dyDescent="0.25">
      <c r="M7270" s="20">
        <v>7269</v>
      </c>
      <c r="N7270" s="16">
        <v>194.42559248864251</v>
      </c>
      <c r="O7270" s="41">
        <f t="shared" si="123"/>
        <v>0.25930360180313583</v>
      </c>
    </row>
    <row r="7271" spans="13:15" x14ac:dyDescent="0.25">
      <c r="M7271" s="20">
        <v>7270</v>
      </c>
      <c r="N7271" s="16">
        <v>379.80881434681032</v>
      </c>
      <c r="O7271" s="41">
        <f t="shared" si="123"/>
        <v>1.4600393486338827</v>
      </c>
    </row>
    <row r="7272" spans="13:15" x14ac:dyDescent="0.25">
      <c r="M7272" s="20">
        <v>7271</v>
      </c>
      <c r="N7272" s="16">
        <v>105.12755445907881</v>
      </c>
      <c r="O7272" s="41">
        <f t="shared" si="123"/>
        <v>-0.31908394216771252</v>
      </c>
    </row>
    <row r="7273" spans="13:15" x14ac:dyDescent="0.25">
      <c r="M7273" s="20">
        <v>7272</v>
      </c>
      <c r="N7273" s="16">
        <v>313.21214635620959</v>
      </c>
      <c r="O7273" s="41">
        <f t="shared" si="123"/>
        <v>1.0286896338397762</v>
      </c>
    </row>
    <row r="7274" spans="13:15" x14ac:dyDescent="0.25">
      <c r="M7274" s="20">
        <v>7273</v>
      </c>
      <c r="N7274" s="16">
        <v>165.42213811268951</v>
      </c>
      <c r="O7274" s="41">
        <f t="shared" si="123"/>
        <v>7.1446879378570749E-2</v>
      </c>
    </row>
    <row r="7275" spans="13:15" x14ac:dyDescent="0.25">
      <c r="M7275" s="20">
        <v>7274</v>
      </c>
      <c r="N7275" s="16">
        <v>157.88326263150697</v>
      </c>
      <c r="O7275" s="41">
        <f t="shared" si="123"/>
        <v>2.2617232388794317E-2</v>
      </c>
    </row>
    <row r="7276" spans="13:15" x14ac:dyDescent="0.25">
      <c r="M7276" s="20">
        <v>7275</v>
      </c>
      <c r="N7276" s="16">
        <v>192.69488827806543</v>
      </c>
      <c r="O7276" s="41">
        <f t="shared" si="123"/>
        <v>0.24809375016715407</v>
      </c>
    </row>
    <row r="7277" spans="13:15" x14ac:dyDescent="0.25">
      <c r="M7277" s="20">
        <v>7276</v>
      </c>
      <c r="N7277" s="16">
        <v>299.61055286451636</v>
      </c>
      <c r="O7277" s="41">
        <f t="shared" si="123"/>
        <v>0.94059148042742668</v>
      </c>
    </row>
    <row r="7278" spans="13:15" x14ac:dyDescent="0.25">
      <c r="M7278" s="20">
        <v>7277</v>
      </c>
      <c r="N7278" s="16">
        <v>141.78888407992105</v>
      </c>
      <c r="O7278" s="41">
        <f t="shared" si="123"/>
        <v>-8.1626805751293774E-2</v>
      </c>
    </row>
    <row r="7279" spans="13:15" x14ac:dyDescent="0.25">
      <c r="M7279" s="20">
        <v>7278</v>
      </c>
      <c r="N7279" s="16">
        <v>183.85659839754157</v>
      </c>
      <c r="O7279" s="41">
        <f t="shared" si="123"/>
        <v>0.19084773570033908</v>
      </c>
    </row>
    <row r="7280" spans="13:15" x14ac:dyDescent="0.25">
      <c r="M7280" s="20">
        <v>7279</v>
      </c>
      <c r="N7280" s="16">
        <v>172.45568350913766</v>
      </c>
      <c r="O7280" s="41">
        <f t="shared" si="123"/>
        <v>0.1170034799156654</v>
      </c>
    </row>
    <row r="7281" spans="13:15" x14ac:dyDescent="0.25">
      <c r="M7281" s="20">
        <v>7280</v>
      </c>
      <c r="N7281" s="16">
        <v>156.10350604296764</v>
      </c>
      <c r="O7281" s="41">
        <f t="shared" si="123"/>
        <v>1.1089666220202909E-2</v>
      </c>
    </row>
    <row r="7282" spans="13:15" x14ac:dyDescent="0.25">
      <c r="M7282" s="20">
        <v>7281</v>
      </c>
      <c r="N7282" s="16">
        <v>340.76070526807291</v>
      </c>
      <c r="O7282" s="41">
        <f t="shared" si="123"/>
        <v>1.2071229307022864</v>
      </c>
    </row>
    <row r="7283" spans="13:15" x14ac:dyDescent="0.25">
      <c r="M7283" s="20">
        <v>7282</v>
      </c>
      <c r="N7283" s="16">
        <v>167.52311395185498</v>
      </c>
      <c r="O7283" s="41">
        <f t="shared" si="123"/>
        <v>8.5054997567625579E-2</v>
      </c>
    </row>
    <row r="7284" spans="13:15" x14ac:dyDescent="0.25">
      <c r="M7284" s="20">
        <v>7283</v>
      </c>
      <c r="N7284" s="16">
        <v>210.34004265308531</v>
      </c>
      <c r="O7284" s="41">
        <f t="shared" si="123"/>
        <v>0.36238223541444947</v>
      </c>
    </row>
    <row r="7285" spans="13:15" x14ac:dyDescent="0.25">
      <c r="M7285" s="20">
        <v>7284</v>
      </c>
      <c r="N7285" s="16">
        <v>227.09113890331662</v>
      </c>
      <c r="O7285" s="41">
        <f t="shared" si="123"/>
        <v>0.47087986462084896</v>
      </c>
    </row>
    <row r="7286" spans="13:15" x14ac:dyDescent="0.25">
      <c r="M7286" s="20">
        <v>7285</v>
      </c>
      <c r="N7286" s="16">
        <v>166.98920781681429</v>
      </c>
      <c r="O7286" s="41">
        <f t="shared" si="123"/>
        <v>8.1596862708549267E-2</v>
      </c>
    </row>
    <row r="7287" spans="13:15" x14ac:dyDescent="0.25">
      <c r="M7287" s="20">
        <v>7286</v>
      </c>
      <c r="N7287" s="16">
        <v>246.03713978347636</v>
      </c>
      <c r="O7287" s="41">
        <f t="shared" si="123"/>
        <v>0.5935939931610219</v>
      </c>
    </row>
    <row r="7288" spans="13:15" x14ac:dyDescent="0.25">
      <c r="M7288" s="20">
        <v>7287</v>
      </c>
      <c r="N7288" s="16">
        <v>241.26653694542145</v>
      </c>
      <c r="O7288" s="41">
        <f t="shared" si="123"/>
        <v>0.56269457678359336</v>
      </c>
    </row>
    <row r="7289" spans="13:15" x14ac:dyDescent="0.25">
      <c r="M7289" s="20">
        <v>7288</v>
      </c>
      <c r="N7289" s="16">
        <v>192.50443278942276</v>
      </c>
      <c r="O7289" s="41">
        <f t="shared" si="123"/>
        <v>0.24686016111253961</v>
      </c>
    </row>
    <row r="7290" spans="13:15" x14ac:dyDescent="0.25">
      <c r="M7290" s="20">
        <v>7289</v>
      </c>
      <c r="N7290" s="16">
        <v>309.76415260882408</v>
      </c>
      <c r="O7290" s="41">
        <f t="shared" si="123"/>
        <v>1.0063568180334879</v>
      </c>
    </row>
    <row r="7291" spans="13:15" x14ac:dyDescent="0.25">
      <c r="M7291" s="20">
        <v>7290</v>
      </c>
      <c r="N7291" s="16">
        <v>224.409382665533</v>
      </c>
      <c r="O7291" s="41">
        <f t="shared" si="123"/>
        <v>0.45351000478824388</v>
      </c>
    </row>
    <row r="7292" spans="13:15" x14ac:dyDescent="0.25">
      <c r="M7292" s="20">
        <v>7291</v>
      </c>
      <c r="N7292" s="16">
        <v>164.10085770687792</v>
      </c>
      <c r="O7292" s="41">
        <f t="shared" si="123"/>
        <v>6.2888884761027608E-2</v>
      </c>
    </row>
    <row r="7293" spans="13:15" x14ac:dyDescent="0.25">
      <c r="M7293" s="20">
        <v>7292</v>
      </c>
      <c r="N7293" s="16">
        <v>145.05565800476833</v>
      </c>
      <c r="O7293" s="41">
        <f t="shared" si="123"/>
        <v>-6.0467759160875989E-2</v>
      </c>
    </row>
    <row r="7294" spans="13:15" x14ac:dyDescent="0.25">
      <c r="M7294" s="20">
        <v>7293</v>
      </c>
      <c r="N7294" s="16">
        <v>163.60769606830442</v>
      </c>
      <c r="O7294" s="41">
        <f t="shared" si="123"/>
        <v>5.9694653899866612E-2</v>
      </c>
    </row>
    <row r="7295" spans="13:15" x14ac:dyDescent="0.25">
      <c r="M7295" s="20">
        <v>7294</v>
      </c>
      <c r="N7295" s="16">
        <v>164.96938639987906</v>
      </c>
      <c r="O7295" s="41">
        <f t="shared" si="123"/>
        <v>6.8514385485319407E-2</v>
      </c>
    </row>
    <row r="7296" spans="13:15" x14ac:dyDescent="0.25">
      <c r="M7296" s="20">
        <v>7295</v>
      </c>
      <c r="N7296" s="16">
        <v>216.04195869774193</v>
      </c>
      <c r="O7296" s="41">
        <f t="shared" si="123"/>
        <v>0.39931381072974448</v>
      </c>
    </row>
    <row r="7297" spans="13:15" x14ac:dyDescent="0.25">
      <c r="M7297" s="20">
        <v>7296</v>
      </c>
      <c r="N7297" s="16">
        <v>251.55966837359253</v>
      </c>
      <c r="O7297" s="41">
        <f t="shared" si="123"/>
        <v>0.62936366759315887</v>
      </c>
    </row>
    <row r="7298" spans="13:15" x14ac:dyDescent="0.25">
      <c r="M7298" s="20">
        <v>7297</v>
      </c>
      <c r="N7298" s="16">
        <v>111.96941402779623</v>
      </c>
      <c r="O7298" s="41">
        <f t="shared" si="123"/>
        <v>-0.27476889964870665</v>
      </c>
    </row>
    <row r="7299" spans="13:15" x14ac:dyDescent="0.25">
      <c r="M7299" s="20">
        <v>7298</v>
      </c>
      <c r="N7299" s="16">
        <v>173.19867688261871</v>
      </c>
      <c r="O7299" s="41">
        <f t="shared" ref="O7299:O7362" si="124">N7299/$B$2-1</f>
        <v>0.12181588253902476</v>
      </c>
    </row>
    <row r="7300" spans="13:15" x14ac:dyDescent="0.25">
      <c r="M7300" s="20">
        <v>7299</v>
      </c>
      <c r="N7300" s="16">
        <v>281.50903515119705</v>
      </c>
      <c r="O7300" s="41">
        <f t="shared" si="124"/>
        <v>0.82334710862067562</v>
      </c>
    </row>
    <row r="7301" spans="13:15" x14ac:dyDescent="0.25">
      <c r="M7301" s="20">
        <v>7300</v>
      </c>
      <c r="N7301" s="16">
        <v>169.71694467385799</v>
      </c>
      <c r="O7301" s="41">
        <f t="shared" si="124"/>
        <v>9.9264541149837626E-2</v>
      </c>
    </row>
    <row r="7302" spans="13:15" x14ac:dyDescent="0.25">
      <c r="M7302" s="20">
        <v>7301</v>
      </c>
      <c r="N7302" s="16">
        <v>258.05644943565522</v>
      </c>
      <c r="O7302" s="41">
        <f t="shared" si="124"/>
        <v>0.6714436205811376</v>
      </c>
    </row>
    <row r="7303" spans="13:15" x14ac:dyDescent="0.25">
      <c r="M7303" s="20">
        <v>7302</v>
      </c>
      <c r="N7303" s="16">
        <v>198.04117492357366</v>
      </c>
      <c r="O7303" s="41">
        <f t="shared" si="124"/>
        <v>0.28272189733020725</v>
      </c>
    </row>
    <row r="7304" spans="13:15" x14ac:dyDescent="0.25">
      <c r="M7304" s="20">
        <v>7303</v>
      </c>
      <c r="N7304" s="16">
        <v>147.80812668974423</v>
      </c>
      <c r="O7304" s="41">
        <f t="shared" si="124"/>
        <v>-4.2639891520236284E-2</v>
      </c>
    </row>
    <row r="7305" spans="13:15" x14ac:dyDescent="0.25">
      <c r="M7305" s="20">
        <v>7304</v>
      </c>
      <c r="N7305" s="16">
        <v>142.60514133386181</v>
      </c>
      <c r="O7305" s="41">
        <f t="shared" si="124"/>
        <v>-7.6339869568005092E-2</v>
      </c>
    </row>
    <row r="7306" spans="13:15" x14ac:dyDescent="0.25">
      <c r="M7306" s="20">
        <v>7305</v>
      </c>
      <c r="N7306" s="16">
        <v>199.57606767853076</v>
      </c>
      <c r="O7306" s="41">
        <f t="shared" si="124"/>
        <v>0.29266346906445273</v>
      </c>
    </row>
    <row r="7307" spans="13:15" x14ac:dyDescent="0.25">
      <c r="M7307" s="20">
        <v>7306</v>
      </c>
      <c r="N7307" s="16">
        <v>145.56518306709862</v>
      </c>
      <c r="O7307" s="41">
        <f t="shared" si="124"/>
        <v>-5.7167541643272313E-2</v>
      </c>
    </row>
    <row r="7308" spans="13:15" x14ac:dyDescent="0.25">
      <c r="M7308" s="20">
        <v>7307</v>
      </c>
      <c r="N7308" s="16">
        <v>119.6496997957494</v>
      </c>
      <c r="O7308" s="41">
        <f t="shared" si="124"/>
        <v>-0.22502333165705568</v>
      </c>
    </row>
    <row r="7309" spans="13:15" x14ac:dyDescent="0.25">
      <c r="M7309" s="20">
        <v>7308</v>
      </c>
      <c r="N7309" s="16">
        <v>213.78977526827484</v>
      </c>
      <c r="O7309" s="41">
        <f t="shared" si="124"/>
        <v>0.38472631394834766</v>
      </c>
    </row>
    <row r="7310" spans="13:15" x14ac:dyDescent="0.25">
      <c r="M7310" s="20">
        <v>7309</v>
      </c>
      <c r="N7310" s="16">
        <v>123.89132567208141</v>
      </c>
      <c r="O7310" s="41">
        <f t="shared" si="124"/>
        <v>-0.19755012365395641</v>
      </c>
    </row>
    <row r="7311" spans="13:15" x14ac:dyDescent="0.25">
      <c r="M7311" s="20">
        <v>7310</v>
      </c>
      <c r="N7311" s="16">
        <v>269.80368049036611</v>
      </c>
      <c r="O7311" s="41">
        <f t="shared" si="124"/>
        <v>0.7475309822759475</v>
      </c>
    </row>
    <row r="7312" spans="13:15" x14ac:dyDescent="0.25">
      <c r="M7312" s="20">
        <v>7311</v>
      </c>
      <c r="N7312" s="16">
        <v>185.24367074353393</v>
      </c>
      <c r="O7312" s="41">
        <f t="shared" si="124"/>
        <v>0.19983186777323847</v>
      </c>
    </row>
    <row r="7313" spans="13:15" x14ac:dyDescent="0.25">
      <c r="M7313" s="20">
        <v>7312</v>
      </c>
      <c r="N7313" s="16">
        <v>222.59243885080957</v>
      </c>
      <c r="O7313" s="41">
        <f t="shared" si="124"/>
        <v>0.44174157522674573</v>
      </c>
    </row>
    <row r="7314" spans="13:15" x14ac:dyDescent="0.25">
      <c r="M7314" s="20">
        <v>7313</v>
      </c>
      <c r="N7314" s="16">
        <v>149.46868022362872</v>
      </c>
      <c r="O7314" s="41">
        <f t="shared" si="124"/>
        <v>-3.1884409078644538E-2</v>
      </c>
    </row>
    <row r="7315" spans="13:15" x14ac:dyDescent="0.25">
      <c r="M7315" s="20">
        <v>7314</v>
      </c>
      <c r="N7315" s="16">
        <v>233.55914074115302</v>
      </c>
      <c r="O7315" s="41">
        <f t="shared" si="124"/>
        <v>0.51277341323550729</v>
      </c>
    </row>
    <row r="7316" spans="13:15" x14ac:dyDescent="0.25">
      <c r="M7316" s="20">
        <v>7315</v>
      </c>
      <c r="N7316" s="16">
        <v>392.39666952062163</v>
      </c>
      <c r="O7316" s="41">
        <f t="shared" si="124"/>
        <v>1.5415714718304869</v>
      </c>
    </row>
    <row r="7317" spans="13:15" x14ac:dyDescent="0.25">
      <c r="M7317" s="20">
        <v>7316</v>
      </c>
      <c r="N7317" s="16">
        <v>151.72627686198689</v>
      </c>
      <c r="O7317" s="41">
        <f t="shared" si="124"/>
        <v>-1.7261850691588698E-2</v>
      </c>
    </row>
    <row r="7318" spans="13:15" x14ac:dyDescent="0.25">
      <c r="M7318" s="20">
        <v>7317</v>
      </c>
      <c r="N7318" s="16">
        <v>115.76615832729743</v>
      </c>
      <c r="O7318" s="41">
        <f t="shared" si="124"/>
        <v>-0.25017721030221951</v>
      </c>
    </row>
    <row r="7319" spans="13:15" x14ac:dyDescent="0.25">
      <c r="M7319" s="20">
        <v>7318</v>
      </c>
      <c r="N7319" s="16">
        <v>229.20039628686052</v>
      </c>
      <c r="O7319" s="41">
        <f t="shared" si="124"/>
        <v>0.48454162275786938</v>
      </c>
    </row>
    <row r="7320" spans="13:15" x14ac:dyDescent="0.25">
      <c r="M7320" s="20">
        <v>7319</v>
      </c>
      <c r="N7320" s="16">
        <v>173.42002486096504</v>
      </c>
      <c r="O7320" s="41">
        <f t="shared" si="124"/>
        <v>0.1232495636857065</v>
      </c>
    </row>
    <row r="7321" spans="13:15" x14ac:dyDescent="0.25">
      <c r="M7321" s="20">
        <v>7320</v>
      </c>
      <c r="N7321" s="16">
        <v>57.175588645123497</v>
      </c>
      <c r="O7321" s="41">
        <f t="shared" si="124"/>
        <v>-0.62967105413231794</v>
      </c>
    </row>
    <row r="7322" spans="13:15" x14ac:dyDescent="0.25">
      <c r="M7322" s="20">
        <v>7321</v>
      </c>
      <c r="N7322" s="16">
        <v>273.99144707692551</v>
      </c>
      <c r="O7322" s="41">
        <f t="shared" si="124"/>
        <v>0.77465534115515799</v>
      </c>
    </row>
    <row r="7323" spans="13:15" x14ac:dyDescent="0.25">
      <c r="M7323" s="20">
        <v>7322</v>
      </c>
      <c r="N7323" s="16">
        <v>85.103963077799861</v>
      </c>
      <c r="O7323" s="41">
        <f t="shared" si="124"/>
        <v>-0.44877767448308037</v>
      </c>
    </row>
    <row r="7324" spans="13:15" x14ac:dyDescent="0.25">
      <c r="M7324" s="20">
        <v>7323</v>
      </c>
      <c r="N7324" s="16">
        <v>90.625390128785341</v>
      </c>
      <c r="O7324" s="41">
        <f t="shared" si="124"/>
        <v>-0.41301513477110574</v>
      </c>
    </row>
    <row r="7325" spans="13:15" x14ac:dyDescent="0.25">
      <c r="M7325" s="20">
        <v>7324</v>
      </c>
      <c r="N7325" s="16">
        <v>160.19223712629613</v>
      </c>
      <c r="O7325" s="41">
        <f t="shared" si="124"/>
        <v>3.7572567540618218E-2</v>
      </c>
    </row>
    <row r="7326" spans="13:15" x14ac:dyDescent="0.25">
      <c r="M7326" s="20">
        <v>7325</v>
      </c>
      <c r="N7326" s="16">
        <v>201.39548429583078</v>
      </c>
      <c r="O7326" s="41">
        <f t="shared" si="124"/>
        <v>0.30444791508320512</v>
      </c>
    </row>
    <row r="7327" spans="13:15" x14ac:dyDescent="0.25">
      <c r="M7327" s="20">
        <v>7326</v>
      </c>
      <c r="N7327" s="16">
        <v>128.83647698673215</v>
      </c>
      <c r="O7327" s="41">
        <f t="shared" si="124"/>
        <v>-0.1655201486784913</v>
      </c>
    </row>
    <row r="7328" spans="13:15" x14ac:dyDescent="0.25">
      <c r="M7328" s="20">
        <v>7327</v>
      </c>
      <c r="N7328" s="16">
        <v>265.78283831727714</v>
      </c>
      <c r="O7328" s="41">
        <f t="shared" si="124"/>
        <v>0.72148780058345152</v>
      </c>
    </row>
    <row r="7329" spans="13:15" x14ac:dyDescent="0.25">
      <c r="M7329" s="20">
        <v>7328</v>
      </c>
      <c r="N7329" s="16">
        <v>190.10429421760173</v>
      </c>
      <c r="O7329" s="41">
        <f t="shared" si="124"/>
        <v>0.23131435199537109</v>
      </c>
    </row>
    <row r="7330" spans="13:15" x14ac:dyDescent="0.25">
      <c r="M7330" s="20">
        <v>7329</v>
      </c>
      <c r="N7330" s="16">
        <v>174.43488557531782</v>
      </c>
      <c r="O7330" s="41">
        <f t="shared" si="124"/>
        <v>0.12982286371557583</v>
      </c>
    </row>
    <row r="7331" spans="13:15" x14ac:dyDescent="0.25">
      <c r="M7331" s="20">
        <v>7330</v>
      </c>
      <c r="N7331" s="16">
        <v>194.29077757372366</v>
      </c>
      <c r="O7331" s="41">
        <f t="shared" si="124"/>
        <v>0.2584303993313779</v>
      </c>
    </row>
    <row r="7332" spans="13:15" x14ac:dyDescent="0.25">
      <c r="M7332" s="20">
        <v>7331</v>
      </c>
      <c r="N7332" s="16">
        <v>217.93484278308395</v>
      </c>
      <c r="O7332" s="41">
        <f t="shared" si="124"/>
        <v>0.41157410895466207</v>
      </c>
    </row>
    <row r="7333" spans="13:15" x14ac:dyDescent="0.25">
      <c r="M7333" s="20">
        <v>7332</v>
      </c>
      <c r="N7333" s="16">
        <v>98.035366450165554</v>
      </c>
      <c r="O7333" s="41">
        <f t="shared" si="124"/>
        <v>-0.36502037363216178</v>
      </c>
    </row>
    <row r="7334" spans="13:15" x14ac:dyDescent="0.25">
      <c r="M7334" s="20">
        <v>7333</v>
      </c>
      <c r="N7334" s="16">
        <v>262.38209931484005</v>
      </c>
      <c r="O7334" s="41">
        <f t="shared" si="124"/>
        <v>0.69946105595716679</v>
      </c>
    </row>
    <row r="7335" spans="13:15" x14ac:dyDescent="0.25">
      <c r="M7335" s="20">
        <v>7334</v>
      </c>
      <c r="N7335" s="16">
        <v>107.25065843739216</v>
      </c>
      <c r="O7335" s="41">
        <f t="shared" si="124"/>
        <v>-0.30533249899261328</v>
      </c>
    </row>
    <row r="7336" spans="13:15" x14ac:dyDescent="0.25">
      <c r="M7336" s="20">
        <v>7335</v>
      </c>
      <c r="N7336" s="16">
        <v>143.94582722945572</v>
      </c>
      <c r="O7336" s="41">
        <f t="shared" si="124"/>
        <v>-6.7656184690939813E-2</v>
      </c>
    </row>
    <row r="7337" spans="13:15" x14ac:dyDescent="0.25">
      <c r="M7337" s="20">
        <v>7336</v>
      </c>
      <c r="N7337" s="16">
        <v>163.32662969885783</v>
      </c>
      <c r="O7337" s="41">
        <f t="shared" si="124"/>
        <v>5.7874173957594977E-2</v>
      </c>
    </row>
    <row r="7338" spans="13:15" x14ac:dyDescent="0.25">
      <c r="M7338" s="20">
        <v>7337</v>
      </c>
      <c r="N7338" s="16">
        <v>232.74734329547019</v>
      </c>
      <c r="O7338" s="41">
        <f t="shared" si="124"/>
        <v>0.50751536343765125</v>
      </c>
    </row>
    <row r="7339" spans="13:15" x14ac:dyDescent="0.25">
      <c r="M7339" s="20">
        <v>7338</v>
      </c>
      <c r="N7339" s="16">
        <v>128.27644512425226</v>
      </c>
      <c r="O7339" s="41">
        <f t="shared" si="124"/>
        <v>-0.16914750108883125</v>
      </c>
    </row>
    <row r="7340" spans="13:15" x14ac:dyDescent="0.25">
      <c r="M7340" s="20">
        <v>7339</v>
      </c>
      <c r="N7340" s="16">
        <v>129.26358258389635</v>
      </c>
      <c r="O7340" s="41">
        <f t="shared" si="124"/>
        <v>-0.16275376586862245</v>
      </c>
    </row>
    <row r="7341" spans="13:15" x14ac:dyDescent="0.25">
      <c r="M7341" s="20">
        <v>7340</v>
      </c>
      <c r="N7341" s="16">
        <v>112.44386999255758</v>
      </c>
      <c r="O7341" s="41">
        <f t="shared" si="124"/>
        <v>-0.27169582630649292</v>
      </c>
    </row>
    <row r="7342" spans="13:15" x14ac:dyDescent="0.25">
      <c r="M7342" s="20">
        <v>7341</v>
      </c>
      <c r="N7342" s="16">
        <v>181.25385459936848</v>
      </c>
      <c r="O7342" s="41">
        <f t="shared" si="124"/>
        <v>0.17398964311254539</v>
      </c>
    </row>
    <row r="7343" spans="13:15" x14ac:dyDescent="0.25">
      <c r="M7343" s="20">
        <v>7342</v>
      </c>
      <c r="N7343" s="16">
        <v>235.30408145320931</v>
      </c>
      <c r="O7343" s="41">
        <f t="shared" si="124"/>
        <v>0.52407547535345489</v>
      </c>
    </row>
    <row r="7344" spans="13:15" x14ac:dyDescent="0.25">
      <c r="M7344" s="20">
        <v>7343</v>
      </c>
      <c r="N7344" s="16">
        <v>132.36346004185421</v>
      </c>
      <c r="O7344" s="41">
        <f t="shared" si="124"/>
        <v>-0.1426757154536149</v>
      </c>
    </row>
    <row r="7345" spans="13:15" x14ac:dyDescent="0.25">
      <c r="M7345" s="20">
        <v>7344</v>
      </c>
      <c r="N7345" s="16">
        <v>351.65989134923211</v>
      </c>
      <c r="O7345" s="41">
        <f t="shared" si="124"/>
        <v>1.2777174656760097</v>
      </c>
    </row>
    <row r="7346" spans="13:15" x14ac:dyDescent="0.25">
      <c r="M7346" s="20">
        <v>7345</v>
      </c>
      <c r="N7346" s="16">
        <v>140.27672469152714</v>
      </c>
      <c r="O7346" s="41">
        <f t="shared" si="124"/>
        <v>-9.1421132413387451E-2</v>
      </c>
    </row>
    <row r="7347" spans="13:15" x14ac:dyDescent="0.25">
      <c r="M7347" s="20">
        <v>7346</v>
      </c>
      <c r="N7347" s="16">
        <v>250.98334933342406</v>
      </c>
      <c r="O7347" s="41">
        <f t="shared" si="124"/>
        <v>0.625630822375705</v>
      </c>
    </row>
    <row r="7348" spans="13:15" x14ac:dyDescent="0.25">
      <c r="M7348" s="20">
        <v>7347</v>
      </c>
      <c r="N7348" s="16">
        <v>94.910595607465524</v>
      </c>
      <c r="O7348" s="41">
        <f t="shared" si="124"/>
        <v>-0.38525965965749009</v>
      </c>
    </row>
    <row r="7349" spans="13:15" x14ac:dyDescent="0.25">
      <c r="M7349" s="20">
        <v>7348</v>
      </c>
      <c r="N7349" s="16">
        <v>271.82195708233212</v>
      </c>
      <c r="O7349" s="41">
        <f t="shared" si="124"/>
        <v>0.76060345359602954</v>
      </c>
    </row>
    <row r="7350" spans="13:15" x14ac:dyDescent="0.25">
      <c r="M7350" s="20">
        <v>7349</v>
      </c>
      <c r="N7350" s="16">
        <v>128.2510858363741</v>
      </c>
      <c r="O7350" s="41">
        <f t="shared" si="124"/>
        <v>-0.16931175437542467</v>
      </c>
    </row>
    <row r="7351" spans="13:15" x14ac:dyDescent="0.25">
      <c r="M7351" s="20">
        <v>7350</v>
      </c>
      <c r="N7351" s="16">
        <v>133.3029786132916</v>
      </c>
      <c r="O7351" s="41">
        <f t="shared" si="124"/>
        <v>-0.13659040998622296</v>
      </c>
    </row>
    <row r="7352" spans="13:15" x14ac:dyDescent="0.25">
      <c r="M7352" s="20">
        <v>7351</v>
      </c>
      <c r="N7352" s="16">
        <v>330.49684992880543</v>
      </c>
      <c r="O7352" s="41">
        <f t="shared" si="124"/>
        <v>1.1406434624816559</v>
      </c>
    </row>
    <row r="7353" spans="13:15" x14ac:dyDescent="0.25">
      <c r="M7353" s="20">
        <v>7352</v>
      </c>
      <c r="N7353" s="16">
        <v>194.74165909143912</v>
      </c>
      <c r="O7353" s="41">
        <f t="shared" si="124"/>
        <v>0.26135077988404976</v>
      </c>
    </row>
    <row r="7354" spans="13:15" x14ac:dyDescent="0.25">
      <c r="M7354" s="20">
        <v>7353</v>
      </c>
      <c r="N7354" s="16">
        <v>156.59829010131523</v>
      </c>
      <c r="O7354" s="41">
        <f t="shared" si="124"/>
        <v>1.4294405569670543E-2</v>
      </c>
    </row>
    <row r="7355" spans="13:15" x14ac:dyDescent="0.25">
      <c r="M7355" s="20">
        <v>7354</v>
      </c>
      <c r="N7355" s="16">
        <v>190.42099469225741</v>
      </c>
      <c r="O7355" s="41">
        <f t="shared" si="124"/>
        <v>0.2333656356937861</v>
      </c>
    </row>
    <row r="7356" spans="13:15" x14ac:dyDescent="0.25">
      <c r="M7356" s="20">
        <v>7355</v>
      </c>
      <c r="N7356" s="16">
        <v>243.55449074835951</v>
      </c>
      <c r="O7356" s="41">
        <f t="shared" si="124"/>
        <v>0.57751375993700149</v>
      </c>
    </row>
    <row r="7357" spans="13:15" x14ac:dyDescent="0.25">
      <c r="M7357" s="20">
        <v>7356</v>
      </c>
      <c r="N7357" s="16">
        <v>436.81503732507474</v>
      </c>
      <c r="O7357" s="41">
        <f t="shared" si="124"/>
        <v>1.8292713052031528</v>
      </c>
    </row>
    <row r="7358" spans="13:15" x14ac:dyDescent="0.25">
      <c r="M7358" s="20">
        <v>7357</v>
      </c>
      <c r="N7358" s="16">
        <v>318.9562059565672</v>
      </c>
      <c r="O7358" s="41">
        <f t="shared" si="124"/>
        <v>1.0658941749246891</v>
      </c>
    </row>
    <row r="7359" spans="13:15" x14ac:dyDescent="0.25">
      <c r="M7359" s="20">
        <v>7358</v>
      </c>
      <c r="N7359" s="16">
        <v>104.61673290091161</v>
      </c>
      <c r="O7359" s="41">
        <f t="shared" si="124"/>
        <v>-0.32239255714912862</v>
      </c>
    </row>
    <row r="7360" spans="13:15" x14ac:dyDescent="0.25">
      <c r="M7360" s="20">
        <v>7359</v>
      </c>
      <c r="N7360" s="16">
        <v>268.16886030113079</v>
      </c>
      <c r="O7360" s="41">
        <f t="shared" si="124"/>
        <v>0.73694217590404576</v>
      </c>
    </row>
    <row r="7361" spans="13:15" x14ac:dyDescent="0.25">
      <c r="M7361" s="20">
        <v>7360</v>
      </c>
      <c r="N7361" s="16">
        <v>470.15365379957842</v>
      </c>
      <c r="O7361" s="41">
        <f t="shared" si="124"/>
        <v>2.0452070740908228</v>
      </c>
    </row>
    <row r="7362" spans="13:15" x14ac:dyDescent="0.25">
      <c r="M7362" s="20">
        <v>7361</v>
      </c>
      <c r="N7362" s="16">
        <v>94.544586387720102</v>
      </c>
      <c r="O7362" s="41">
        <f t="shared" si="124"/>
        <v>-0.3876303183903187</v>
      </c>
    </row>
    <row r="7363" spans="13:15" x14ac:dyDescent="0.25">
      <c r="M7363" s="20">
        <v>7362</v>
      </c>
      <c r="N7363" s="16">
        <v>175.87681708952474</v>
      </c>
      <c r="O7363" s="41">
        <f t="shared" ref="O7363:O7426" si="125">N7363/$B$2-1</f>
        <v>0.13916232117151894</v>
      </c>
    </row>
    <row r="7364" spans="13:15" x14ac:dyDescent="0.25">
      <c r="M7364" s="20">
        <v>7363</v>
      </c>
      <c r="N7364" s="16">
        <v>264.46272995231743</v>
      </c>
      <c r="O7364" s="41">
        <f t="shared" si="125"/>
        <v>0.71293739732899675</v>
      </c>
    </row>
    <row r="7365" spans="13:15" x14ac:dyDescent="0.25">
      <c r="M7365" s="20">
        <v>7364</v>
      </c>
      <c r="N7365" s="16">
        <v>213.91148513889323</v>
      </c>
      <c r="O7365" s="41">
        <f t="shared" si="125"/>
        <v>0.38551463443889045</v>
      </c>
    </row>
    <row r="7366" spans="13:15" x14ac:dyDescent="0.25">
      <c r="M7366" s="20">
        <v>7365</v>
      </c>
      <c r="N7366" s="16">
        <v>274.08661584944622</v>
      </c>
      <c r="O7366" s="41">
        <f t="shared" si="125"/>
        <v>0.77527175371937074</v>
      </c>
    </row>
    <row r="7367" spans="13:15" x14ac:dyDescent="0.25">
      <c r="M7367" s="20">
        <v>7366</v>
      </c>
      <c r="N7367" s="16">
        <v>133.11859672793958</v>
      </c>
      <c r="O7367" s="41">
        <f t="shared" si="125"/>
        <v>-0.13778466002994927</v>
      </c>
    </row>
    <row r="7368" spans="13:15" x14ac:dyDescent="0.25">
      <c r="M7368" s="20">
        <v>7367</v>
      </c>
      <c r="N7368" s="16">
        <v>111.09890244411744</v>
      </c>
      <c r="O7368" s="41">
        <f t="shared" si="125"/>
        <v>-0.28040724364810621</v>
      </c>
    </row>
    <row r="7369" spans="13:15" x14ac:dyDescent="0.25">
      <c r="M7369" s="20">
        <v>7368</v>
      </c>
      <c r="N7369" s="16">
        <v>165.55610322597761</v>
      </c>
      <c r="O7369" s="41">
        <f t="shared" si="125"/>
        <v>7.2314577645657296E-2</v>
      </c>
    </row>
    <row r="7370" spans="13:15" x14ac:dyDescent="0.25">
      <c r="M7370" s="20">
        <v>7369</v>
      </c>
      <c r="N7370" s="16">
        <v>103.74636492877056</v>
      </c>
      <c r="O7370" s="41">
        <f t="shared" si="125"/>
        <v>-0.32802997096992159</v>
      </c>
    </row>
    <row r="7371" spans="13:15" x14ac:dyDescent="0.25">
      <c r="M7371" s="20">
        <v>7370</v>
      </c>
      <c r="N7371" s="16">
        <v>190.97323712884938</v>
      </c>
      <c r="O7371" s="41">
        <f t="shared" si="125"/>
        <v>0.23694253563050327</v>
      </c>
    </row>
    <row r="7372" spans="13:15" x14ac:dyDescent="0.25">
      <c r="M7372" s="20">
        <v>7371</v>
      </c>
      <c r="N7372" s="16">
        <v>116.96426321330462</v>
      </c>
      <c r="O7372" s="41">
        <f t="shared" si="125"/>
        <v>-0.24241702925313813</v>
      </c>
    </row>
    <row r="7373" spans="13:15" x14ac:dyDescent="0.25">
      <c r="M7373" s="20">
        <v>7372</v>
      </c>
      <c r="N7373" s="16">
        <v>232.99996477968014</v>
      </c>
      <c r="O7373" s="41">
        <f t="shared" si="125"/>
        <v>0.50915160453578245</v>
      </c>
    </row>
    <row r="7374" spans="13:15" x14ac:dyDescent="0.25">
      <c r="M7374" s="20">
        <v>7373</v>
      </c>
      <c r="N7374" s="16">
        <v>144.3447654119027</v>
      </c>
      <c r="O7374" s="41">
        <f t="shared" si="125"/>
        <v>-6.5072243535756691E-2</v>
      </c>
    </row>
    <row r="7375" spans="13:15" x14ac:dyDescent="0.25">
      <c r="M7375" s="20">
        <v>7374</v>
      </c>
      <c r="N7375" s="16">
        <v>208.1420038335722</v>
      </c>
      <c r="O7375" s="41">
        <f t="shared" si="125"/>
        <v>0.34814543578902124</v>
      </c>
    </row>
    <row r="7376" spans="13:15" x14ac:dyDescent="0.25">
      <c r="M7376" s="20">
        <v>7375</v>
      </c>
      <c r="N7376" s="16">
        <v>278.69876042176134</v>
      </c>
      <c r="O7376" s="41">
        <f t="shared" si="125"/>
        <v>0.8051448285425451</v>
      </c>
    </row>
    <row r="7377" spans="13:15" x14ac:dyDescent="0.25">
      <c r="M7377" s="20">
        <v>7376</v>
      </c>
      <c r="N7377" s="16">
        <v>114.7497453287336</v>
      </c>
      <c r="O7377" s="41">
        <f t="shared" si="125"/>
        <v>-0.25676056454909291</v>
      </c>
    </row>
    <row r="7378" spans="13:15" x14ac:dyDescent="0.25">
      <c r="M7378" s="20">
        <v>7377</v>
      </c>
      <c r="N7378" s="16">
        <v>202.5302374051663</v>
      </c>
      <c r="O7378" s="41">
        <f t="shared" si="125"/>
        <v>0.31179776372942714</v>
      </c>
    </row>
    <row r="7379" spans="13:15" x14ac:dyDescent="0.25">
      <c r="M7379" s="20">
        <v>7378</v>
      </c>
      <c r="N7379" s="16">
        <v>163.58579235505488</v>
      </c>
      <c r="O7379" s="41">
        <f t="shared" si="125"/>
        <v>5.9552782530799542E-2</v>
      </c>
    </row>
    <row r="7380" spans="13:15" x14ac:dyDescent="0.25">
      <c r="M7380" s="20">
        <v>7379</v>
      </c>
      <c r="N7380" s="16">
        <v>173.98615960035207</v>
      </c>
      <c r="O7380" s="41">
        <f t="shared" si="125"/>
        <v>0.12691644471350938</v>
      </c>
    </row>
    <row r="7381" spans="13:15" x14ac:dyDescent="0.25">
      <c r="M7381" s="20">
        <v>7380</v>
      </c>
      <c r="N7381" s="16">
        <v>173.12360856916715</v>
      </c>
      <c r="O7381" s="41">
        <f t="shared" si="125"/>
        <v>0.1213296615827153</v>
      </c>
    </row>
    <row r="7382" spans="13:15" x14ac:dyDescent="0.25">
      <c r="M7382" s="20">
        <v>7381</v>
      </c>
      <c r="N7382" s="16">
        <v>146.83126980476572</v>
      </c>
      <c r="O7382" s="41">
        <f t="shared" si="125"/>
        <v>-4.8967038980370581E-2</v>
      </c>
    </row>
    <row r="7383" spans="13:15" x14ac:dyDescent="0.25">
      <c r="M7383" s="20">
        <v>7382</v>
      </c>
      <c r="N7383" s="16">
        <v>267.66184593918479</v>
      </c>
      <c r="O7383" s="41">
        <f t="shared" si="125"/>
        <v>0.73365822030955874</v>
      </c>
    </row>
    <row r="7384" spans="13:15" x14ac:dyDescent="0.25">
      <c r="M7384" s="20">
        <v>7383</v>
      </c>
      <c r="N7384" s="16">
        <v>198.88892354515212</v>
      </c>
      <c r="O7384" s="41">
        <f t="shared" si="125"/>
        <v>0.28821280456578502</v>
      </c>
    </row>
    <row r="7385" spans="13:15" x14ac:dyDescent="0.25">
      <c r="M7385" s="20">
        <v>7384</v>
      </c>
      <c r="N7385" s="16">
        <v>266.95269410372242</v>
      </c>
      <c r="O7385" s="41">
        <f t="shared" si="125"/>
        <v>0.7290650109013106</v>
      </c>
    </row>
    <row r="7386" spans="13:15" x14ac:dyDescent="0.25">
      <c r="M7386" s="20">
        <v>7385</v>
      </c>
      <c r="N7386" s="16">
        <v>232.81166075436644</v>
      </c>
      <c r="O7386" s="41">
        <f t="shared" si="125"/>
        <v>0.50793195060917595</v>
      </c>
    </row>
    <row r="7387" spans="13:15" x14ac:dyDescent="0.25">
      <c r="M7387" s="20">
        <v>7386</v>
      </c>
      <c r="N7387" s="16">
        <v>153.23519057362782</v>
      </c>
      <c r="O7387" s="41">
        <f t="shared" si="125"/>
        <v>-7.4885464287223202E-3</v>
      </c>
    </row>
    <row r="7388" spans="13:15" x14ac:dyDescent="0.25">
      <c r="M7388" s="20">
        <v>7387</v>
      </c>
      <c r="N7388" s="16">
        <v>125.44816799292299</v>
      </c>
      <c r="O7388" s="41">
        <f t="shared" si="125"/>
        <v>-0.18746638356099576</v>
      </c>
    </row>
    <row r="7389" spans="13:15" x14ac:dyDescent="0.25">
      <c r="M7389" s="20">
        <v>7388</v>
      </c>
      <c r="N7389" s="16">
        <v>143.08192609272461</v>
      </c>
      <c r="O7389" s="41">
        <f t="shared" si="125"/>
        <v>-7.3251712518125678E-2</v>
      </c>
    </row>
    <row r="7390" spans="13:15" x14ac:dyDescent="0.25">
      <c r="M7390" s="20">
        <v>7389</v>
      </c>
      <c r="N7390" s="16">
        <v>161.36113851279129</v>
      </c>
      <c r="O7390" s="41">
        <f t="shared" si="125"/>
        <v>4.514359616562813E-2</v>
      </c>
    </row>
    <row r="7391" spans="13:15" x14ac:dyDescent="0.25">
      <c r="M7391" s="20">
        <v>7390</v>
      </c>
      <c r="N7391" s="16">
        <v>154.62912008651267</v>
      </c>
      <c r="O7391" s="41">
        <f t="shared" si="125"/>
        <v>1.5399998329439502E-3</v>
      </c>
    </row>
    <row r="7392" spans="13:15" x14ac:dyDescent="0.25">
      <c r="M7392" s="20">
        <v>7391</v>
      </c>
      <c r="N7392" s="16">
        <v>243.54868986728488</v>
      </c>
      <c r="O7392" s="41">
        <f t="shared" si="125"/>
        <v>0.57747618736058604</v>
      </c>
    </row>
    <row r="7393" spans="13:15" x14ac:dyDescent="0.25">
      <c r="M7393" s="20">
        <v>7392</v>
      </c>
      <c r="N7393" s="16">
        <v>126.02243583851993</v>
      </c>
      <c r="O7393" s="41">
        <f t="shared" si="125"/>
        <v>-0.18374682402614595</v>
      </c>
    </row>
    <row r="7394" spans="13:15" x14ac:dyDescent="0.25">
      <c r="M7394" s="20">
        <v>7393</v>
      </c>
      <c r="N7394" s="16">
        <v>226.99273500572826</v>
      </c>
      <c r="O7394" s="41">
        <f t="shared" si="125"/>
        <v>0.47024249800116547</v>
      </c>
    </row>
    <row r="7395" spans="13:15" x14ac:dyDescent="0.25">
      <c r="M7395" s="20">
        <v>7394</v>
      </c>
      <c r="N7395" s="16">
        <v>100.52870640378111</v>
      </c>
      <c r="O7395" s="41">
        <f t="shared" si="125"/>
        <v>-0.34887089483198197</v>
      </c>
    </row>
    <row r="7396" spans="13:15" x14ac:dyDescent="0.25">
      <c r="M7396" s="20">
        <v>7395</v>
      </c>
      <c r="N7396" s="16">
        <v>341.70109854122404</v>
      </c>
      <c r="O7396" s="41">
        <f t="shared" si="125"/>
        <v>1.2132139016533445</v>
      </c>
    </row>
    <row r="7397" spans="13:15" x14ac:dyDescent="0.25">
      <c r="M7397" s="20">
        <v>7396</v>
      </c>
      <c r="N7397" s="16">
        <v>148.09471356977599</v>
      </c>
      <c r="O7397" s="41">
        <f t="shared" si="125"/>
        <v>-4.0783654974244521E-2</v>
      </c>
    </row>
    <row r="7398" spans="13:15" x14ac:dyDescent="0.25">
      <c r="M7398" s="20">
        <v>7397</v>
      </c>
      <c r="N7398" s="16">
        <v>162.78930794171779</v>
      </c>
      <c r="O7398" s="41">
        <f t="shared" si="125"/>
        <v>5.43939159553819E-2</v>
      </c>
    </row>
    <row r="7399" spans="13:15" x14ac:dyDescent="0.25">
      <c r="M7399" s="20">
        <v>7398</v>
      </c>
      <c r="N7399" s="16">
        <v>145.28757430945845</v>
      </c>
      <c r="O7399" s="41">
        <f t="shared" si="125"/>
        <v>-5.8965626473121979E-2</v>
      </c>
    </row>
    <row r="7400" spans="13:15" x14ac:dyDescent="0.25">
      <c r="M7400" s="20">
        <v>7399</v>
      </c>
      <c r="N7400" s="16">
        <v>336.52030123898788</v>
      </c>
      <c r="O7400" s="41">
        <f t="shared" si="125"/>
        <v>1.179657636660612</v>
      </c>
    </row>
    <row r="7401" spans="13:15" x14ac:dyDescent="0.25">
      <c r="M7401" s="20">
        <v>7400</v>
      </c>
      <c r="N7401" s="16">
        <v>282.45770010922377</v>
      </c>
      <c r="O7401" s="41">
        <f t="shared" si="125"/>
        <v>0.8294916556592411</v>
      </c>
    </row>
    <row r="7402" spans="13:15" x14ac:dyDescent="0.25">
      <c r="M7402" s="20">
        <v>7401</v>
      </c>
      <c r="N7402" s="16">
        <v>127.42431783878101</v>
      </c>
      <c r="O7402" s="41">
        <f t="shared" si="125"/>
        <v>-0.17466676913401602</v>
      </c>
    </row>
    <row r="7403" spans="13:15" x14ac:dyDescent="0.25">
      <c r="M7403" s="20">
        <v>7402</v>
      </c>
      <c r="N7403" s="16">
        <v>171.66827099380211</v>
      </c>
      <c r="O7403" s="41">
        <f t="shared" si="125"/>
        <v>0.11190337244537507</v>
      </c>
    </row>
    <row r="7404" spans="13:15" x14ac:dyDescent="0.25">
      <c r="M7404" s="20">
        <v>7403</v>
      </c>
      <c r="N7404" s="16">
        <v>152.63659089215099</v>
      </c>
      <c r="O7404" s="41">
        <f t="shared" si="125"/>
        <v>-1.1365704395804421E-2</v>
      </c>
    </row>
    <row r="7405" spans="13:15" x14ac:dyDescent="0.25">
      <c r="M7405" s="20">
        <v>7404</v>
      </c>
      <c r="N7405" s="16">
        <v>119.73476299664229</v>
      </c>
      <c r="O7405" s="41">
        <f t="shared" si="125"/>
        <v>-0.2244723733501055</v>
      </c>
    </row>
    <row r="7406" spans="13:15" x14ac:dyDescent="0.25">
      <c r="M7406" s="20">
        <v>7405</v>
      </c>
      <c r="N7406" s="16">
        <v>295.60750908329874</v>
      </c>
      <c r="O7406" s="41">
        <f t="shared" si="125"/>
        <v>0.91466357974656609</v>
      </c>
    </row>
    <row r="7407" spans="13:15" x14ac:dyDescent="0.25">
      <c r="M7407" s="20">
        <v>7406</v>
      </c>
      <c r="N7407" s="16">
        <v>322.22854643600255</v>
      </c>
      <c r="O7407" s="41">
        <f t="shared" si="125"/>
        <v>1.0870892763479745</v>
      </c>
    </row>
    <row r="7408" spans="13:15" x14ac:dyDescent="0.25">
      <c r="M7408" s="20">
        <v>7407</v>
      </c>
      <c r="N7408" s="16">
        <v>325.07717781682845</v>
      </c>
      <c r="O7408" s="41">
        <f t="shared" si="125"/>
        <v>1.1055399942404405</v>
      </c>
    </row>
    <row r="7409" spans="13:15" x14ac:dyDescent="0.25">
      <c r="M7409" s="20">
        <v>7408</v>
      </c>
      <c r="N7409" s="16">
        <v>217.31366517085641</v>
      </c>
      <c r="O7409" s="41">
        <f t="shared" si="125"/>
        <v>0.40755071268041232</v>
      </c>
    </row>
    <row r="7410" spans="13:15" x14ac:dyDescent="0.25">
      <c r="M7410" s="20">
        <v>7409</v>
      </c>
      <c r="N7410" s="16">
        <v>128.81137218876054</v>
      </c>
      <c r="O7410" s="41">
        <f t="shared" si="125"/>
        <v>-0.16568275362212825</v>
      </c>
    </row>
    <row r="7411" spans="13:15" x14ac:dyDescent="0.25">
      <c r="M7411" s="20">
        <v>7410</v>
      </c>
      <c r="N7411" s="16">
        <v>291.04822403251933</v>
      </c>
      <c r="O7411" s="41">
        <f t="shared" si="125"/>
        <v>0.88513287850192879</v>
      </c>
    </row>
    <row r="7412" spans="13:15" x14ac:dyDescent="0.25">
      <c r="M7412" s="20">
        <v>7411</v>
      </c>
      <c r="N7412" s="16">
        <v>221.47496404843847</v>
      </c>
      <c r="O7412" s="41">
        <f t="shared" si="125"/>
        <v>0.43450363897803701</v>
      </c>
    </row>
    <row r="7413" spans="13:15" x14ac:dyDescent="0.25">
      <c r="M7413" s="20">
        <v>7412</v>
      </c>
      <c r="N7413" s="16">
        <v>98.027926686555418</v>
      </c>
      <c r="O7413" s="41">
        <f t="shared" si="125"/>
        <v>-0.36506856132695487</v>
      </c>
    </row>
    <row r="7414" spans="13:15" x14ac:dyDescent="0.25">
      <c r="M7414" s="20">
        <v>7413</v>
      </c>
      <c r="N7414" s="16">
        <v>147.39702910218259</v>
      </c>
      <c r="O7414" s="41">
        <f t="shared" si="125"/>
        <v>-4.5302589707663432E-2</v>
      </c>
    </row>
    <row r="7415" spans="13:15" x14ac:dyDescent="0.25">
      <c r="M7415" s="20">
        <v>7414</v>
      </c>
      <c r="N7415" s="16">
        <v>214.68260101053897</v>
      </c>
      <c r="O7415" s="41">
        <f t="shared" si="125"/>
        <v>0.39050918779033661</v>
      </c>
    </row>
    <row r="7416" spans="13:15" x14ac:dyDescent="0.25">
      <c r="M7416" s="20">
        <v>7415</v>
      </c>
      <c r="N7416" s="16">
        <v>161.42508784986225</v>
      </c>
      <c r="O7416" s="41">
        <f t="shared" si="125"/>
        <v>4.5557798994975807E-2</v>
      </c>
    </row>
    <row r="7417" spans="13:15" x14ac:dyDescent="0.25">
      <c r="M7417" s="20">
        <v>7416</v>
      </c>
      <c r="N7417" s="16">
        <v>132.48874858935918</v>
      </c>
      <c r="O7417" s="41">
        <f t="shared" si="125"/>
        <v>-0.14186421570649743</v>
      </c>
    </row>
    <row r="7418" spans="13:15" x14ac:dyDescent="0.25">
      <c r="M7418" s="20">
        <v>7417</v>
      </c>
      <c r="N7418" s="16">
        <v>207.34792256822431</v>
      </c>
      <c r="O7418" s="41">
        <f t="shared" si="125"/>
        <v>0.34300213451485684</v>
      </c>
    </row>
    <row r="7419" spans="13:15" x14ac:dyDescent="0.25">
      <c r="M7419" s="20">
        <v>7418</v>
      </c>
      <c r="N7419" s="16">
        <v>181.46441721396729</v>
      </c>
      <c r="O7419" s="41">
        <f t="shared" si="125"/>
        <v>0.17535346695680021</v>
      </c>
    </row>
    <row r="7420" spans="13:15" x14ac:dyDescent="0.25">
      <c r="M7420" s="20">
        <v>7419</v>
      </c>
      <c r="N7420" s="16">
        <v>135.0640770180307</v>
      </c>
      <c r="O7420" s="41">
        <f t="shared" si="125"/>
        <v>-0.12518369374156368</v>
      </c>
    </row>
    <row r="7421" spans="13:15" x14ac:dyDescent="0.25">
      <c r="M7421" s="20">
        <v>7420</v>
      </c>
      <c r="N7421" s="16">
        <v>614.0612040365146</v>
      </c>
      <c r="O7421" s="41">
        <f t="shared" si="125"/>
        <v>2.9773029675397562</v>
      </c>
    </row>
    <row r="7422" spans="13:15" x14ac:dyDescent="0.25">
      <c r="M7422" s="20">
        <v>7421</v>
      </c>
      <c r="N7422" s="16">
        <v>114.81882702191436</v>
      </c>
      <c r="O7422" s="41">
        <f t="shared" si="125"/>
        <v>-0.25631311921060806</v>
      </c>
    </row>
    <row r="7423" spans="13:15" x14ac:dyDescent="0.25">
      <c r="M7423" s="20">
        <v>7422</v>
      </c>
      <c r="N7423" s="16">
        <v>134.87770980354694</v>
      </c>
      <c r="O7423" s="41">
        <f t="shared" si="125"/>
        <v>-0.12639080285437831</v>
      </c>
    </row>
    <row r="7424" spans="13:15" x14ac:dyDescent="0.25">
      <c r="M7424" s="20">
        <v>7423</v>
      </c>
      <c r="N7424" s="16">
        <v>216.91160211210777</v>
      </c>
      <c r="O7424" s="41">
        <f t="shared" si="125"/>
        <v>0.40494653155614113</v>
      </c>
    </row>
    <row r="7425" spans="13:15" x14ac:dyDescent="0.25">
      <c r="M7425" s="20">
        <v>7424</v>
      </c>
      <c r="N7425" s="16">
        <v>83.28305822342729</v>
      </c>
      <c r="O7425" s="41">
        <f t="shared" si="125"/>
        <v>-0.46057175988254317</v>
      </c>
    </row>
    <row r="7426" spans="13:15" x14ac:dyDescent="0.25">
      <c r="M7426" s="20">
        <v>7425</v>
      </c>
      <c r="N7426" s="16">
        <v>298.45095282062977</v>
      </c>
      <c r="O7426" s="41">
        <f t="shared" si="125"/>
        <v>0.93308069703093133</v>
      </c>
    </row>
    <row r="7427" spans="13:15" x14ac:dyDescent="0.25">
      <c r="M7427" s="20">
        <v>7426</v>
      </c>
      <c r="N7427" s="16">
        <v>309.7744097154831</v>
      </c>
      <c r="O7427" s="41">
        <f t="shared" ref="O7427:O7490" si="126">N7427/$B$2-1</f>
        <v>1.0064232537901932</v>
      </c>
    </row>
    <row r="7428" spans="13:15" x14ac:dyDescent="0.25">
      <c r="M7428" s="20">
        <v>7427</v>
      </c>
      <c r="N7428" s="16">
        <v>185.54538133706956</v>
      </c>
      <c r="O7428" s="41">
        <f t="shared" si="126"/>
        <v>0.20178606131472798</v>
      </c>
    </row>
    <row r="7429" spans="13:15" x14ac:dyDescent="0.25">
      <c r="M7429" s="20">
        <v>7428</v>
      </c>
      <c r="N7429" s="16">
        <v>102.87746901317848</v>
      </c>
      <c r="O7429" s="41">
        <f t="shared" si="126"/>
        <v>-0.33365785021200778</v>
      </c>
    </row>
    <row r="7430" spans="13:15" x14ac:dyDescent="0.25">
      <c r="M7430" s="20">
        <v>7429</v>
      </c>
      <c r="N7430" s="16">
        <v>244.04911706098144</v>
      </c>
      <c r="O7430" s="41">
        <f t="shared" si="126"/>
        <v>0.58071747756007008</v>
      </c>
    </row>
    <row r="7431" spans="13:15" x14ac:dyDescent="0.25">
      <c r="M7431" s="20">
        <v>7430</v>
      </c>
      <c r="N7431" s="16">
        <v>313.4444068262917</v>
      </c>
      <c r="O7431" s="41">
        <f t="shared" si="126"/>
        <v>1.030193995702775</v>
      </c>
    </row>
    <row r="7432" spans="13:15" x14ac:dyDescent="0.25">
      <c r="M7432" s="20">
        <v>7431</v>
      </c>
      <c r="N7432" s="16">
        <v>319.98823867367736</v>
      </c>
      <c r="O7432" s="41">
        <f t="shared" si="126"/>
        <v>1.0725786988147803</v>
      </c>
    </row>
    <row r="7433" spans="13:15" x14ac:dyDescent="0.25">
      <c r="M7433" s="20">
        <v>7432</v>
      </c>
      <c r="N7433" s="16">
        <v>136.85797111468</v>
      </c>
      <c r="O7433" s="41">
        <f t="shared" si="126"/>
        <v>-0.11356455827566148</v>
      </c>
    </row>
    <row r="7434" spans="13:15" x14ac:dyDescent="0.25">
      <c r="M7434" s="20">
        <v>7433</v>
      </c>
      <c r="N7434" s="16">
        <v>360.53321165235093</v>
      </c>
      <c r="O7434" s="41">
        <f t="shared" si="126"/>
        <v>1.3351903738186102</v>
      </c>
    </row>
    <row r="7435" spans="13:15" x14ac:dyDescent="0.25">
      <c r="M7435" s="20">
        <v>7434</v>
      </c>
      <c r="N7435" s="16">
        <v>187.44295816163037</v>
      </c>
      <c r="O7435" s="41">
        <f t="shared" si="126"/>
        <v>0.21407675462974107</v>
      </c>
    </row>
    <row r="7436" spans="13:15" x14ac:dyDescent="0.25">
      <c r="M7436" s="20">
        <v>7435</v>
      </c>
      <c r="N7436" s="16">
        <v>149.87239744093134</v>
      </c>
      <c r="O7436" s="41">
        <f t="shared" si="126"/>
        <v>-2.9269513892513976E-2</v>
      </c>
    </row>
    <row r="7437" spans="13:15" x14ac:dyDescent="0.25">
      <c r="M7437" s="20">
        <v>7436</v>
      </c>
      <c r="N7437" s="16">
        <v>195.76076847094436</v>
      </c>
      <c r="O7437" s="41">
        <f t="shared" si="126"/>
        <v>0.26795159871564111</v>
      </c>
    </row>
    <row r="7438" spans="13:15" x14ac:dyDescent="0.25">
      <c r="M7438" s="20">
        <v>7437</v>
      </c>
      <c r="N7438" s="16">
        <v>151.13223510453241</v>
      </c>
      <c r="O7438" s="41">
        <f t="shared" si="126"/>
        <v>-2.11094867728705E-2</v>
      </c>
    </row>
    <row r="7439" spans="13:15" x14ac:dyDescent="0.25">
      <c r="M7439" s="20">
        <v>7438</v>
      </c>
      <c r="N7439" s="16">
        <v>148.47706922043761</v>
      </c>
      <c r="O7439" s="41">
        <f t="shared" si="126"/>
        <v>-3.8307119648391841E-2</v>
      </c>
    </row>
    <row r="7440" spans="13:15" x14ac:dyDescent="0.25">
      <c r="M7440" s="20">
        <v>7439</v>
      </c>
      <c r="N7440" s="16">
        <v>207.13641855878677</v>
      </c>
      <c r="O7440" s="41">
        <f t="shared" si="126"/>
        <v>0.34163221321246429</v>
      </c>
    </row>
    <row r="7441" spans="13:15" x14ac:dyDescent="0.25">
      <c r="M7441" s="20">
        <v>7440</v>
      </c>
      <c r="N7441" s="16">
        <v>130.21771722370997</v>
      </c>
      <c r="O7441" s="41">
        <f t="shared" si="126"/>
        <v>-0.15657379144682604</v>
      </c>
    </row>
    <row r="7442" spans="13:15" x14ac:dyDescent="0.25">
      <c r="M7442" s="20">
        <v>7441</v>
      </c>
      <c r="N7442" s="16">
        <v>213.81952978238431</v>
      </c>
      <c r="O7442" s="41">
        <f t="shared" si="126"/>
        <v>0.3849190353195846</v>
      </c>
    </row>
    <row r="7443" spans="13:15" x14ac:dyDescent="0.25">
      <c r="M7443" s="20">
        <v>7442</v>
      </c>
      <c r="N7443" s="16">
        <v>172.59626514987082</v>
      </c>
      <c r="O7443" s="41">
        <f t="shared" si="126"/>
        <v>0.11791403373862974</v>
      </c>
    </row>
    <row r="7444" spans="13:15" x14ac:dyDescent="0.25">
      <c r="M7444" s="20">
        <v>7443</v>
      </c>
      <c r="N7444" s="16">
        <v>125.2398824738235</v>
      </c>
      <c r="O7444" s="41">
        <f t="shared" si="126"/>
        <v>-0.18881545855183446</v>
      </c>
    </row>
    <row r="7445" spans="13:15" x14ac:dyDescent="0.25">
      <c r="M7445" s="20">
        <v>7444</v>
      </c>
      <c r="N7445" s="16">
        <v>227.11950898397455</v>
      </c>
      <c r="O7445" s="41">
        <f t="shared" si="126"/>
        <v>0.47106361895225524</v>
      </c>
    </row>
    <row r="7446" spans="13:15" x14ac:dyDescent="0.25">
      <c r="M7446" s="20">
        <v>7445</v>
      </c>
      <c r="N7446" s="16">
        <v>264.5136338811111</v>
      </c>
      <c r="O7446" s="41">
        <f t="shared" si="126"/>
        <v>0.71326710444242392</v>
      </c>
    </row>
    <row r="7447" spans="13:15" x14ac:dyDescent="0.25">
      <c r="M7447" s="20">
        <v>7446</v>
      </c>
      <c r="N7447" s="16">
        <v>153.87301978237883</v>
      </c>
      <c r="O7447" s="41">
        <f t="shared" si="126"/>
        <v>-3.3572969896222826E-3</v>
      </c>
    </row>
    <row r="7448" spans="13:15" x14ac:dyDescent="0.25">
      <c r="M7448" s="20">
        <v>7447</v>
      </c>
      <c r="N7448" s="16">
        <v>163.16915385754294</v>
      </c>
      <c r="O7448" s="41">
        <f t="shared" si="126"/>
        <v>5.6854195612015879E-2</v>
      </c>
    </row>
    <row r="7449" spans="13:15" x14ac:dyDescent="0.25">
      <c r="M7449" s="20">
        <v>7448</v>
      </c>
      <c r="N7449" s="16">
        <v>103.24632993666941</v>
      </c>
      <c r="O7449" s="41">
        <f t="shared" si="126"/>
        <v>-0.33126872086143788</v>
      </c>
    </row>
    <row r="7450" spans="13:15" x14ac:dyDescent="0.25">
      <c r="M7450" s="20">
        <v>7449</v>
      </c>
      <c r="N7450" s="16">
        <v>136.26439987414921</v>
      </c>
      <c r="O7450" s="41">
        <f t="shared" si="126"/>
        <v>-0.11740914679695325</v>
      </c>
    </row>
    <row r="7451" spans="13:15" x14ac:dyDescent="0.25">
      <c r="M7451" s="20">
        <v>7450</v>
      </c>
      <c r="N7451" s="16">
        <v>166.83741038176032</v>
      </c>
      <c r="O7451" s="41">
        <f t="shared" si="126"/>
        <v>8.0613663664323099E-2</v>
      </c>
    </row>
    <row r="7452" spans="13:15" x14ac:dyDescent="0.25">
      <c r="M7452" s="20">
        <v>7451</v>
      </c>
      <c r="N7452" s="16">
        <v>213.73780314993428</v>
      </c>
      <c r="O7452" s="41">
        <f t="shared" si="126"/>
        <v>0.38438968812156293</v>
      </c>
    </row>
    <row r="7453" spans="13:15" x14ac:dyDescent="0.25">
      <c r="M7453" s="20">
        <v>7452</v>
      </c>
      <c r="N7453" s="16">
        <v>291.40493016263451</v>
      </c>
      <c r="O7453" s="41">
        <f t="shared" si="126"/>
        <v>0.887443280690702</v>
      </c>
    </row>
    <row r="7454" spans="13:15" x14ac:dyDescent="0.25">
      <c r="M7454" s="20">
        <v>7453</v>
      </c>
      <c r="N7454" s="16">
        <v>275.12955187432004</v>
      </c>
      <c r="O7454" s="41">
        <f t="shared" si="126"/>
        <v>0.78202689884076504</v>
      </c>
    </row>
    <row r="7455" spans="13:15" x14ac:dyDescent="0.25">
      <c r="M7455" s="20">
        <v>7454</v>
      </c>
      <c r="N7455" s="16">
        <v>403.73787999379437</v>
      </c>
      <c r="O7455" s="41">
        <f t="shared" si="126"/>
        <v>1.6150290193419248</v>
      </c>
    </row>
    <row r="7456" spans="13:15" x14ac:dyDescent="0.25">
      <c r="M7456" s="20">
        <v>7455</v>
      </c>
      <c r="N7456" s="16">
        <v>143.20197181222551</v>
      </c>
      <c r="O7456" s="41">
        <f t="shared" si="126"/>
        <v>-7.247417081174079E-2</v>
      </c>
    </row>
    <row r="7457" spans="13:15" x14ac:dyDescent="0.25">
      <c r="M7457" s="20">
        <v>7456</v>
      </c>
      <c r="N7457" s="16">
        <v>231.79827674553442</v>
      </c>
      <c r="O7457" s="41">
        <f t="shared" si="126"/>
        <v>0.50136821526961972</v>
      </c>
    </row>
    <row r="7458" spans="13:15" x14ac:dyDescent="0.25">
      <c r="M7458" s="20">
        <v>7457</v>
      </c>
      <c r="N7458" s="16">
        <v>142.26403079053952</v>
      </c>
      <c r="O7458" s="41">
        <f t="shared" si="126"/>
        <v>-7.8549258416049206E-2</v>
      </c>
    </row>
    <row r="7459" spans="13:15" x14ac:dyDescent="0.25">
      <c r="M7459" s="20">
        <v>7458</v>
      </c>
      <c r="N7459" s="16">
        <v>288.09211677042089</v>
      </c>
      <c r="O7459" s="41">
        <f t="shared" si="126"/>
        <v>0.86598603432968102</v>
      </c>
    </row>
    <row r="7460" spans="13:15" x14ac:dyDescent="0.25">
      <c r="M7460" s="20">
        <v>7459</v>
      </c>
      <c r="N7460" s="16">
        <v>211.49463563496863</v>
      </c>
      <c r="O7460" s="41">
        <f t="shared" si="126"/>
        <v>0.36986058783756071</v>
      </c>
    </row>
    <row r="7461" spans="13:15" x14ac:dyDescent="0.25">
      <c r="M7461" s="20">
        <v>7460</v>
      </c>
      <c r="N7461" s="16">
        <v>200.46884099247595</v>
      </c>
      <c r="O7461" s="41">
        <f t="shared" si="126"/>
        <v>0.29844600332578231</v>
      </c>
    </row>
    <row r="7462" spans="13:15" x14ac:dyDescent="0.25">
      <c r="M7462" s="20">
        <v>7461</v>
      </c>
      <c r="N7462" s="16">
        <v>162.1366205259435</v>
      </c>
      <c r="O7462" s="41">
        <f t="shared" si="126"/>
        <v>5.0166429218602815E-2</v>
      </c>
    </row>
    <row r="7463" spans="13:15" x14ac:dyDescent="0.25">
      <c r="M7463" s="20">
        <v>7462</v>
      </c>
      <c r="N7463" s="16">
        <v>214.81108734996801</v>
      </c>
      <c r="O7463" s="41">
        <f t="shared" si="126"/>
        <v>0.3913413997844184</v>
      </c>
    </row>
    <row r="7464" spans="13:15" x14ac:dyDescent="0.25">
      <c r="M7464" s="20">
        <v>7463</v>
      </c>
      <c r="N7464" s="16">
        <v>199.19198063013502</v>
      </c>
      <c r="O7464" s="41">
        <f t="shared" si="126"/>
        <v>0.29017571939497966</v>
      </c>
    </row>
    <row r="7465" spans="13:15" x14ac:dyDescent="0.25">
      <c r="M7465" s="20">
        <v>7464</v>
      </c>
      <c r="N7465" s="16">
        <v>152.56458886060014</v>
      </c>
      <c r="O7465" s="41">
        <f t="shared" si="126"/>
        <v>-1.183206490168498E-2</v>
      </c>
    </row>
    <row r="7466" spans="13:15" x14ac:dyDescent="0.25">
      <c r="M7466" s="20">
        <v>7465</v>
      </c>
      <c r="N7466" s="16">
        <v>264.44143763056672</v>
      </c>
      <c r="O7466" s="41">
        <f t="shared" si="126"/>
        <v>0.71279948597109244</v>
      </c>
    </row>
    <row r="7467" spans="13:15" x14ac:dyDescent="0.25">
      <c r="M7467" s="20">
        <v>7466</v>
      </c>
      <c r="N7467" s="16">
        <v>156.82337031891544</v>
      </c>
      <c r="O7467" s="41">
        <f t="shared" si="126"/>
        <v>1.5752260603519197E-2</v>
      </c>
    </row>
    <row r="7468" spans="13:15" x14ac:dyDescent="0.25">
      <c r="M7468" s="20">
        <v>7467</v>
      </c>
      <c r="N7468" s="16">
        <v>213.82898380908605</v>
      </c>
      <c r="O7468" s="41">
        <f t="shared" si="126"/>
        <v>0.38498026949006925</v>
      </c>
    </row>
    <row r="7469" spans="13:15" x14ac:dyDescent="0.25">
      <c r="M7469" s="20">
        <v>7468</v>
      </c>
      <c r="N7469" s="16">
        <v>132.51441793987365</v>
      </c>
      <c r="O7469" s="41">
        <f t="shared" si="126"/>
        <v>-0.14169795412979314</v>
      </c>
    </row>
    <row r="7470" spans="13:15" x14ac:dyDescent="0.25">
      <c r="M7470" s="20">
        <v>7469</v>
      </c>
      <c r="N7470" s="16">
        <v>98.447058614465504</v>
      </c>
      <c r="O7470" s="41">
        <f t="shared" si="126"/>
        <v>-0.36235382434355745</v>
      </c>
    </row>
    <row r="7471" spans="13:15" x14ac:dyDescent="0.25">
      <c r="M7471" s="20">
        <v>7470</v>
      </c>
      <c r="N7471" s="16">
        <v>193.84902942432279</v>
      </c>
      <c r="O7471" s="41">
        <f t="shared" si="126"/>
        <v>0.25556917602990925</v>
      </c>
    </row>
    <row r="7472" spans="13:15" x14ac:dyDescent="0.25">
      <c r="M7472" s="20">
        <v>7471</v>
      </c>
      <c r="N7472" s="16">
        <v>101.43367088031127</v>
      </c>
      <c r="O7472" s="41">
        <f t="shared" si="126"/>
        <v>-0.34300939784379669</v>
      </c>
    </row>
    <row r="7473" spans="13:15" x14ac:dyDescent="0.25">
      <c r="M7473" s="20">
        <v>7472</v>
      </c>
      <c r="N7473" s="16">
        <v>151.26789914955722</v>
      </c>
      <c r="O7473" s="41">
        <f t="shared" si="126"/>
        <v>-2.0230784445938399E-2</v>
      </c>
    </row>
    <row r="7474" spans="13:15" x14ac:dyDescent="0.25">
      <c r="M7474" s="20">
        <v>7473</v>
      </c>
      <c r="N7474" s="16">
        <v>154.79049035035251</v>
      </c>
      <c r="O7474" s="41">
        <f t="shared" si="126"/>
        <v>2.5852025342771867E-3</v>
      </c>
    </row>
    <row r="7475" spans="13:15" x14ac:dyDescent="0.25">
      <c r="M7475" s="20">
        <v>7474</v>
      </c>
      <c r="N7475" s="16">
        <v>205.81984359444553</v>
      </c>
      <c r="O7475" s="41">
        <f t="shared" si="126"/>
        <v>0.33310469595809034</v>
      </c>
    </row>
    <row r="7476" spans="13:15" x14ac:dyDescent="0.25">
      <c r="M7476" s="20">
        <v>7475</v>
      </c>
      <c r="N7476" s="16">
        <v>126.32119777994312</v>
      </c>
      <c r="O7476" s="41">
        <f t="shared" si="126"/>
        <v>-0.18181172904147769</v>
      </c>
    </row>
    <row r="7477" spans="13:15" x14ac:dyDescent="0.25">
      <c r="M7477" s="20">
        <v>7476</v>
      </c>
      <c r="N7477" s="16">
        <v>195.74194306704783</v>
      </c>
      <c r="O7477" s="41">
        <f t="shared" si="126"/>
        <v>0.26782966569937061</v>
      </c>
    </row>
    <row r="7478" spans="13:15" x14ac:dyDescent="0.25">
      <c r="M7478" s="20">
        <v>7477</v>
      </c>
      <c r="N7478" s="16">
        <v>171.55397339487544</v>
      </c>
      <c r="O7478" s="41">
        <f t="shared" si="126"/>
        <v>0.11116306158319156</v>
      </c>
    </row>
    <row r="7479" spans="13:15" x14ac:dyDescent="0.25">
      <c r="M7479" s="20">
        <v>7478</v>
      </c>
      <c r="N7479" s="16">
        <v>327.3079885487831</v>
      </c>
      <c r="O7479" s="41">
        <f t="shared" si="126"/>
        <v>1.1199890590663877</v>
      </c>
    </row>
    <row r="7480" spans="13:15" x14ac:dyDescent="0.25">
      <c r="M7480" s="20">
        <v>7479</v>
      </c>
      <c r="N7480" s="16">
        <v>127.51583672610836</v>
      </c>
      <c r="O7480" s="41">
        <f t="shared" si="126"/>
        <v>-0.17407399704589144</v>
      </c>
    </row>
    <row r="7481" spans="13:15" x14ac:dyDescent="0.25">
      <c r="M7481" s="20">
        <v>7480</v>
      </c>
      <c r="N7481" s="16">
        <v>221.47533682206097</v>
      </c>
      <c r="O7481" s="41">
        <f t="shared" si="126"/>
        <v>0.43450605345012105</v>
      </c>
    </row>
    <row r="7482" spans="13:15" x14ac:dyDescent="0.25">
      <c r="M7482" s="20">
        <v>7481</v>
      </c>
      <c r="N7482" s="16">
        <v>212.80947957100278</v>
      </c>
      <c r="O7482" s="41">
        <f t="shared" si="126"/>
        <v>0.37837689314111045</v>
      </c>
    </row>
    <row r="7483" spans="13:15" x14ac:dyDescent="0.25">
      <c r="M7483" s="20">
        <v>7482</v>
      </c>
      <c r="N7483" s="16">
        <v>307.25404822026564</v>
      </c>
      <c r="O7483" s="41">
        <f t="shared" si="126"/>
        <v>0.99009875520876944</v>
      </c>
    </row>
    <row r="7484" spans="13:15" x14ac:dyDescent="0.25">
      <c r="M7484" s="20">
        <v>7483</v>
      </c>
      <c r="N7484" s="16">
        <v>224.14956561181023</v>
      </c>
      <c r="O7484" s="41">
        <f t="shared" si="126"/>
        <v>0.45182715765184089</v>
      </c>
    </row>
    <row r="7485" spans="13:15" x14ac:dyDescent="0.25">
      <c r="M7485" s="20">
        <v>7484</v>
      </c>
      <c r="N7485" s="16">
        <v>231.41748309939985</v>
      </c>
      <c r="O7485" s="41">
        <f t="shared" si="126"/>
        <v>0.49890179711970961</v>
      </c>
    </row>
    <row r="7486" spans="13:15" x14ac:dyDescent="0.25">
      <c r="M7486" s="20">
        <v>7485</v>
      </c>
      <c r="N7486" s="16">
        <v>181.51839648912073</v>
      </c>
      <c r="O7486" s="41">
        <f t="shared" si="126"/>
        <v>0.17570309323157884</v>
      </c>
    </row>
    <row r="7487" spans="13:15" x14ac:dyDescent="0.25">
      <c r="M7487" s="20">
        <v>7486</v>
      </c>
      <c r="N7487" s="16">
        <v>256.01555540487539</v>
      </c>
      <c r="O7487" s="41">
        <f t="shared" si="126"/>
        <v>0.65822465505832595</v>
      </c>
    </row>
    <row r="7488" spans="13:15" x14ac:dyDescent="0.25">
      <c r="M7488" s="20">
        <v>7487</v>
      </c>
      <c r="N7488" s="16">
        <v>277.16729609010491</v>
      </c>
      <c r="O7488" s="41">
        <f t="shared" si="126"/>
        <v>0.79522546286541274</v>
      </c>
    </row>
    <row r="7489" spans="13:15" x14ac:dyDescent="0.25">
      <c r="M7489" s="20">
        <v>7488</v>
      </c>
      <c r="N7489" s="16">
        <v>181.51585911378606</v>
      </c>
      <c r="O7489" s="41">
        <f t="shared" si="126"/>
        <v>0.17568665853356835</v>
      </c>
    </row>
    <row r="7490" spans="13:15" x14ac:dyDescent="0.25">
      <c r="M7490" s="20">
        <v>7489</v>
      </c>
      <c r="N7490" s="16">
        <v>238.67711377768583</v>
      </c>
      <c r="O7490" s="41">
        <f t="shared" si="126"/>
        <v>0.54592276253844751</v>
      </c>
    </row>
    <row r="7491" spans="13:15" x14ac:dyDescent="0.25">
      <c r="M7491" s="20">
        <v>7490</v>
      </c>
      <c r="N7491" s="16">
        <v>235.30451178776684</v>
      </c>
      <c r="O7491" s="41">
        <f t="shared" ref="O7491:O7554" si="127">N7491/$B$2-1</f>
        <v>0.52407826265039126</v>
      </c>
    </row>
    <row r="7492" spans="13:15" x14ac:dyDescent="0.25">
      <c r="M7492" s="20">
        <v>7491</v>
      </c>
      <c r="N7492" s="16">
        <v>284.76408841590313</v>
      </c>
      <c r="O7492" s="41">
        <f t="shared" si="127"/>
        <v>0.84443023995044042</v>
      </c>
    </row>
    <row r="7493" spans="13:15" x14ac:dyDescent="0.25">
      <c r="M7493" s="20">
        <v>7492</v>
      </c>
      <c r="N7493" s="16">
        <v>204.87932117501501</v>
      </c>
      <c r="O7493" s="41">
        <f t="shared" si="127"/>
        <v>0.32701288852057586</v>
      </c>
    </row>
    <row r="7494" spans="13:15" x14ac:dyDescent="0.25">
      <c r="M7494" s="20">
        <v>7493</v>
      </c>
      <c r="N7494" s="16">
        <v>245.26821492164311</v>
      </c>
      <c r="O7494" s="41">
        <f t="shared" si="127"/>
        <v>0.58861363108199605</v>
      </c>
    </row>
    <row r="7495" spans="13:15" x14ac:dyDescent="0.25">
      <c r="M7495" s="20">
        <v>7494</v>
      </c>
      <c r="N7495" s="16">
        <v>268.23920858475259</v>
      </c>
      <c r="O7495" s="41">
        <f t="shared" si="127"/>
        <v>0.73739782500770357</v>
      </c>
    </row>
    <row r="7496" spans="13:15" x14ac:dyDescent="0.25">
      <c r="M7496" s="20">
        <v>7495</v>
      </c>
      <c r="N7496" s="16">
        <v>302.86316129587669</v>
      </c>
      <c r="O7496" s="41">
        <f t="shared" si="127"/>
        <v>0.96165877645794584</v>
      </c>
    </row>
    <row r="7497" spans="13:15" x14ac:dyDescent="0.25">
      <c r="M7497" s="20">
        <v>7496</v>
      </c>
      <c r="N7497" s="16">
        <v>141.53518700556302</v>
      </c>
      <c r="O7497" s="41">
        <f t="shared" si="127"/>
        <v>-8.3270013496820616E-2</v>
      </c>
    </row>
    <row r="7498" spans="13:15" x14ac:dyDescent="0.25">
      <c r="M7498" s="20">
        <v>7497</v>
      </c>
      <c r="N7498" s="16">
        <v>109.16106187692202</v>
      </c>
      <c r="O7498" s="41">
        <f t="shared" si="127"/>
        <v>-0.29295872709610948</v>
      </c>
    </row>
    <row r="7499" spans="13:15" x14ac:dyDescent="0.25">
      <c r="M7499" s="20">
        <v>7498</v>
      </c>
      <c r="N7499" s="16">
        <v>267.31912694934795</v>
      </c>
      <c r="O7499" s="41">
        <f t="shared" si="127"/>
        <v>0.73143841347865979</v>
      </c>
    </row>
    <row r="7500" spans="13:15" x14ac:dyDescent="0.25">
      <c r="M7500" s="20">
        <v>7499</v>
      </c>
      <c r="N7500" s="16">
        <v>122.79839954956536</v>
      </c>
      <c r="O7500" s="41">
        <f t="shared" si="127"/>
        <v>-0.20462905696192413</v>
      </c>
    </row>
    <row r="7501" spans="13:15" x14ac:dyDescent="0.25">
      <c r="M7501" s="20">
        <v>7500</v>
      </c>
      <c r="N7501" s="16">
        <v>175.82366689244412</v>
      </c>
      <c r="O7501" s="41">
        <f t="shared" si="127"/>
        <v>0.13881806487396342</v>
      </c>
    </row>
    <row r="7502" spans="13:15" x14ac:dyDescent="0.25">
      <c r="M7502" s="20">
        <v>7501</v>
      </c>
      <c r="N7502" s="16">
        <v>189.10667034395681</v>
      </c>
      <c r="O7502" s="41">
        <f t="shared" si="127"/>
        <v>0.22485269578414346</v>
      </c>
    </row>
    <row r="7503" spans="13:15" x14ac:dyDescent="0.25">
      <c r="M7503" s="20">
        <v>7502</v>
      </c>
      <c r="N7503" s="16">
        <v>128.81666058648841</v>
      </c>
      <c r="O7503" s="41">
        <f t="shared" si="127"/>
        <v>-0.16564850042417611</v>
      </c>
    </row>
    <row r="7504" spans="13:15" x14ac:dyDescent="0.25">
      <c r="M7504" s="20">
        <v>7503</v>
      </c>
      <c r="N7504" s="16">
        <v>158.59755519389515</v>
      </c>
      <c r="O7504" s="41">
        <f t="shared" si="127"/>
        <v>2.7243738524344252E-2</v>
      </c>
    </row>
    <row r="7505" spans="13:15" x14ac:dyDescent="0.25">
      <c r="M7505" s="20">
        <v>7504</v>
      </c>
      <c r="N7505" s="16">
        <v>299.61290801123209</v>
      </c>
      <c r="O7505" s="41">
        <f t="shared" si="127"/>
        <v>0.94060673482220003</v>
      </c>
    </row>
    <row r="7506" spans="13:15" x14ac:dyDescent="0.25">
      <c r="M7506" s="20">
        <v>7505</v>
      </c>
      <c r="N7506" s="16">
        <v>272.39858190697385</v>
      </c>
      <c r="O7506" s="41">
        <f t="shared" si="127"/>
        <v>0.76433827939373344</v>
      </c>
    </row>
    <row r="7507" spans="13:15" x14ac:dyDescent="0.25">
      <c r="M7507" s="20">
        <v>7506</v>
      </c>
      <c r="N7507" s="16">
        <v>96.938933238778631</v>
      </c>
      <c r="O7507" s="41">
        <f t="shared" si="127"/>
        <v>-0.37212202251779802</v>
      </c>
    </row>
    <row r="7508" spans="13:15" x14ac:dyDescent="0.25">
      <c r="M7508" s="20">
        <v>7507</v>
      </c>
      <c r="N7508" s="16">
        <v>156.95859384415715</v>
      </c>
      <c r="O7508" s="41">
        <f t="shared" si="127"/>
        <v>1.6628109663335389E-2</v>
      </c>
    </row>
    <row r="7509" spans="13:15" x14ac:dyDescent="0.25">
      <c r="M7509" s="20">
        <v>7508</v>
      </c>
      <c r="N7509" s="16">
        <v>163.43613437791018</v>
      </c>
      <c r="O7509" s="41">
        <f t="shared" si="127"/>
        <v>5.8583440854919733E-2</v>
      </c>
    </row>
    <row r="7510" spans="13:15" x14ac:dyDescent="0.25">
      <c r="M7510" s="20">
        <v>7509</v>
      </c>
      <c r="N7510" s="16">
        <v>105.37973511432547</v>
      </c>
      <c r="O7510" s="41">
        <f t="shared" si="127"/>
        <v>-0.31745055633927144</v>
      </c>
    </row>
    <row r="7511" spans="13:15" x14ac:dyDescent="0.25">
      <c r="M7511" s="20">
        <v>7510</v>
      </c>
      <c r="N7511" s="16">
        <v>272.7438464342535</v>
      </c>
      <c r="O7511" s="41">
        <f t="shared" si="127"/>
        <v>0.76657457378899685</v>
      </c>
    </row>
    <row r="7512" spans="13:15" x14ac:dyDescent="0.25">
      <c r="M7512" s="20">
        <v>7511</v>
      </c>
      <c r="N7512" s="16">
        <v>155.40874072006901</v>
      </c>
      <c r="O7512" s="41">
        <f t="shared" si="127"/>
        <v>6.5896389226891561E-3</v>
      </c>
    </row>
    <row r="7513" spans="13:15" x14ac:dyDescent="0.25">
      <c r="M7513" s="20">
        <v>7512</v>
      </c>
      <c r="N7513" s="16">
        <v>194.29540901462767</v>
      </c>
      <c r="O7513" s="41">
        <f t="shared" si="127"/>
        <v>0.2584603973894386</v>
      </c>
    </row>
    <row r="7514" spans="13:15" x14ac:dyDescent="0.25">
      <c r="M7514" s="20">
        <v>7513</v>
      </c>
      <c r="N7514" s="16">
        <v>203.04831902179038</v>
      </c>
      <c r="O7514" s="41">
        <f t="shared" si="127"/>
        <v>0.31515340244700374</v>
      </c>
    </row>
    <row r="7515" spans="13:15" x14ac:dyDescent="0.25">
      <c r="M7515" s="20">
        <v>7514</v>
      </c>
      <c r="N7515" s="16">
        <v>129.63808676517155</v>
      </c>
      <c r="O7515" s="41">
        <f t="shared" si="127"/>
        <v>-0.16032808487501693</v>
      </c>
    </row>
    <row r="7516" spans="13:15" x14ac:dyDescent="0.25">
      <c r="M7516" s="20">
        <v>7515</v>
      </c>
      <c r="N7516" s="16">
        <v>316.21071630997557</v>
      </c>
      <c r="O7516" s="41">
        <f t="shared" si="127"/>
        <v>1.0481115108401342</v>
      </c>
    </row>
    <row r="7517" spans="13:15" x14ac:dyDescent="0.25">
      <c r="M7517" s="20">
        <v>7516</v>
      </c>
      <c r="N7517" s="16">
        <v>94.478942680478994</v>
      </c>
      <c r="O7517" s="41">
        <f t="shared" si="127"/>
        <v>-0.3880554957340332</v>
      </c>
    </row>
    <row r="7518" spans="13:15" x14ac:dyDescent="0.25">
      <c r="M7518" s="20">
        <v>7517</v>
      </c>
      <c r="N7518" s="16">
        <v>136.14703858591398</v>
      </c>
      <c r="O7518" s="41">
        <f t="shared" si="127"/>
        <v>-0.11816930131722558</v>
      </c>
    </row>
    <row r="7519" spans="13:15" x14ac:dyDescent="0.25">
      <c r="M7519" s="20">
        <v>7518</v>
      </c>
      <c r="N7519" s="16">
        <v>303.64016576827407</v>
      </c>
      <c r="O7519" s="41">
        <f t="shared" si="127"/>
        <v>0.96669147055023363</v>
      </c>
    </row>
    <row r="7520" spans="13:15" x14ac:dyDescent="0.25">
      <c r="M7520" s="20">
        <v>7519</v>
      </c>
      <c r="N7520" s="16">
        <v>95.107742083924336</v>
      </c>
      <c r="O7520" s="41">
        <f t="shared" si="127"/>
        <v>-0.38398273276371264</v>
      </c>
    </row>
    <row r="7521" spans="13:15" x14ac:dyDescent="0.25">
      <c r="M7521" s="20">
        <v>7520</v>
      </c>
      <c r="N7521" s="16">
        <v>95.729795224762583</v>
      </c>
      <c r="O7521" s="41">
        <f t="shared" si="127"/>
        <v>-0.37995366564994615</v>
      </c>
    </row>
    <row r="7522" spans="13:15" x14ac:dyDescent="0.25">
      <c r="M7522" s="20">
        <v>7521</v>
      </c>
      <c r="N7522" s="16">
        <v>193.19541025555216</v>
      </c>
      <c r="O7522" s="41">
        <f t="shared" si="127"/>
        <v>0.25133565428565374</v>
      </c>
    </row>
    <row r="7523" spans="13:15" x14ac:dyDescent="0.25">
      <c r="M7523" s="20">
        <v>7522</v>
      </c>
      <c r="N7523" s="16">
        <v>181.71067227984059</v>
      </c>
      <c r="O7523" s="41">
        <f t="shared" si="127"/>
        <v>0.17694847246737688</v>
      </c>
    </row>
    <row r="7524" spans="13:15" x14ac:dyDescent="0.25">
      <c r="M7524" s="20">
        <v>7523</v>
      </c>
      <c r="N7524" s="16">
        <v>87.931884540065681</v>
      </c>
      <c r="O7524" s="41">
        <f t="shared" si="127"/>
        <v>-0.43046109569597568</v>
      </c>
    </row>
    <row r="7525" spans="13:15" x14ac:dyDescent="0.25">
      <c r="M7525" s="20">
        <v>7524</v>
      </c>
      <c r="N7525" s="16">
        <v>96.449331425640608</v>
      </c>
      <c r="O7525" s="41">
        <f t="shared" si="127"/>
        <v>-0.37529319622410973</v>
      </c>
    </row>
    <row r="7526" spans="13:15" x14ac:dyDescent="0.25">
      <c r="M7526" s="20">
        <v>7525</v>
      </c>
      <c r="N7526" s="16">
        <v>167.00668697949362</v>
      </c>
      <c r="O7526" s="41">
        <f t="shared" si="127"/>
        <v>8.1710076057866177E-2</v>
      </c>
    </row>
    <row r="7527" spans="13:15" x14ac:dyDescent="0.25">
      <c r="M7527" s="20">
        <v>7526</v>
      </c>
      <c r="N7527" s="16">
        <v>169.48726787778625</v>
      </c>
      <c r="O7527" s="41">
        <f t="shared" si="127"/>
        <v>9.7776913863524273E-2</v>
      </c>
    </row>
    <row r="7528" spans="13:15" x14ac:dyDescent="0.25">
      <c r="M7528" s="20">
        <v>7527</v>
      </c>
      <c r="N7528" s="16">
        <v>131.88480163708749</v>
      </c>
      <c r="O7528" s="41">
        <f t="shared" si="127"/>
        <v>-0.1457760081951236</v>
      </c>
    </row>
    <row r="7529" spans="13:15" x14ac:dyDescent="0.25">
      <c r="M7529" s="20">
        <v>7528</v>
      </c>
      <c r="N7529" s="16">
        <v>114.32183246345737</v>
      </c>
      <c r="O7529" s="41">
        <f t="shared" si="127"/>
        <v>-0.25953217607205492</v>
      </c>
    </row>
    <row r="7530" spans="13:15" x14ac:dyDescent="0.25">
      <c r="M7530" s="20">
        <v>7529</v>
      </c>
      <c r="N7530" s="16">
        <v>110.981013817468</v>
      </c>
      <c r="O7530" s="41">
        <f t="shared" si="127"/>
        <v>-0.28117081376380459</v>
      </c>
    </row>
    <row r="7531" spans="13:15" x14ac:dyDescent="0.25">
      <c r="M7531" s="20">
        <v>7530</v>
      </c>
      <c r="N7531" s="16">
        <v>186.89185811630045</v>
      </c>
      <c r="O7531" s="41">
        <f t="shared" si="127"/>
        <v>0.21050725401434045</v>
      </c>
    </row>
    <row r="7532" spans="13:15" x14ac:dyDescent="0.25">
      <c r="M7532" s="20">
        <v>7531</v>
      </c>
      <c r="N7532" s="16">
        <v>148.52598606229128</v>
      </c>
      <c r="O7532" s="41">
        <f t="shared" si="127"/>
        <v>-3.7990282989458835E-2</v>
      </c>
    </row>
    <row r="7533" spans="13:15" x14ac:dyDescent="0.25">
      <c r="M7533" s="20">
        <v>7532</v>
      </c>
      <c r="N7533" s="16">
        <v>267.47978601287798</v>
      </c>
      <c r="O7533" s="41">
        <f t="shared" si="127"/>
        <v>0.73247900970252111</v>
      </c>
    </row>
    <row r="7534" spans="13:15" x14ac:dyDescent="0.25">
      <c r="M7534" s="20">
        <v>7533</v>
      </c>
      <c r="N7534" s="16">
        <v>170.81135526030815</v>
      </c>
      <c r="O7534" s="41">
        <f t="shared" si="127"/>
        <v>0.10635308939972221</v>
      </c>
    </row>
    <row r="7535" spans="13:15" x14ac:dyDescent="0.25">
      <c r="M7535" s="20">
        <v>7534</v>
      </c>
      <c r="N7535" s="16">
        <v>143.29958336821832</v>
      </c>
      <c r="O7535" s="41">
        <f t="shared" si="127"/>
        <v>-7.184193622540902E-2</v>
      </c>
    </row>
    <row r="7536" spans="13:15" x14ac:dyDescent="0.25">
      <c r="M7536" s="20">
        <v>7535</v>
      </c>
      <c r="N7536" s="16">
        <v>182.84954764919917</v>
      </c>
      <c r="O7536" s="41">
        <f t="shared" si="127"/>
        <v>0.18432502118342065</v>
      </c>
    </row>
    <row r="7537" spans="13:15" x14ac:dyDescent="0.25">
      <c r="M7537" s="20">
        <v>7536</v>
      </c>
      <c r="N7537" s="16">
        <v>340.61947990694733</v>
      </c>
      <c r="O7537" s="41">
        <f t="shared" si="127"/>
        <v>1.2062082074724123</v>
      </c>
    </row>
    <row r="7538" spans="13:15" x14ac:dyDescent="0.25">
      <c r="M7538" s="20">
        <v>7537</v>
      </c>
      <c r="N7538" s="16">
        <v>109.40686053356652</v>
      </c>
      <c r="O7538" s="41">
        <f t="shared" si="127"/>
        <v>-0.29136667776932723</v>
      </c>
    </row>
    <row r="7539" spans="13:15" x14ac:dyDescent="0.25">
      <c r="M7539" s="20">
        <v>7538</v>
      </c>
      <c r="N7539" s="16">
        <v>173.21218888596587</v>
      </c>
      <c r="O7539" s="41">
        <f t="shared" si="127"/>
        <v>0.12190340041290582</v>
      </c>
    </row>
    <row r="7540" spans="13:15" x14ac:dyDescent="0.25">
      <c r="M7540" s="20">
        <v>7539</v>
      </c>
      <c r="N7540" s="16">
        <v>157.82241483191464</v>
      </c>
      <c r="O7540" s="41">
        <f t="shared" si="127"/>
        <v>2.2223118361892835E-2</v>
      </c>
    </row>
    <row r="7541" spans="13:15" x14ac:dyDescent="0.25">
      <c r="M7541" s="20">
        <v>7540</v>
      </c>
      <c r="N7541" s="16">
        <v>96.285927742670182</v>
      </c>
      <c r="O7541" s="41">
        <f t="shared" si="127"/>
        <v>-0.3763515694756896</v>
      </c>
    </row>
    <row r="7542" spans="13:15" x14ac:dyDescent="0.25">
      <c r="M7542" s="20">
        <v>7541</v>
      </c>
      <c r="N7542" s="16">
        <v>146.10249555237425</v>
      </c>
      <c r="O7542" s="41">
        <f t="shared" si="127"/>
        <v>-5.3687343695355993E-2</v>
      </c>
    </row>
    <row r="7543" spans="13:15" x14ac:dyDescent="0.25">
      <c r="M7543" s="20">
        <v>7542</v>
      </c>
      <c r="N7543" s="16">
        <v>86.527511324281676</v>
      </c>
      <c r="O7543" s="41">
        <f t="shared" si="127"/>
        <v>-0.43955728630686941</v>
      </c>
    </row>
    <row r="7544" spans="13:15" x14ac:dyDescent="0.25">
      <c r="M7544" s="20">
        <v>7543</v>
      </c>
      <c r="N7544" s="16">
        <v>216.36530089221492</v>
      </c>
      <c r="O7544" s="41">
        <f t="shared" si="127"/>
        <v>0.40140811315620395</v>
      </c>
    </row>
    <row r="7545" spans="13:15" x14ac:dyDescent="0.25">
      <c r="M7545" s="20">
        <v>7544</v>
      </c>
      <c r="N7545" s="16">
        <v>194.96953603700891</v>
      </c>
      <c r="O7545" s="41">
        <f t="shared" si="127"/>
        <v>0.26282674945498319</v>
      </c>
    </row>
    <row r="7546" spans="13:15" x14ac:dyDescent="0.25">
      <c r="M7546" s="20">
        <v>7545</v>
      </c>
      <c r="N7546" s="16">
        <v>197.95445794667421</v>
      </c>
      <c r="O7546" s="41">
        <f t="shared" si="127"/>
        <v>0.28216022743917502</v>
      </c>
    </row>
    <row r="7547" spans="13:15" x14ac:dyDescent="0.25">
      <c r="M7547" s="20">
        <v>7546</v>
      </c>
      <c r="N7547" s="16">
        <v>139.53684006758942</v>
      </c>
      <c r="O7547" s="41">
        <f t="shared" si="127"/>
        <v>-9.6213399521422382E-2</v>
      </c>
    </row>
    <row r="7548" spans="13:15" x14ac:dyDescent="0.25">
      <c r="M7548" s="20">
        <v>7547</v>
      </c>
      <c r="N7548" s="16">
        <v>167.838112531344</v>
      </c>
      <c r="O7548" s="41">
        <f t="shared" si="127"/>
        <v>8.7095258011921528E-2</v>
      </c>
    </row>
    <row r="7549" spans="13:15" x14ac:dyDescent="0.25">
      <c r="M7549" s="20">
        <v>7548</v>
      </c>
      <c r="N7549" s="16">
        <v>270.08253032384181</v>
      </c>
      <c r="O7549" s="41">
        <f t="shared" si="127"/>
        <v>0.74933710561168398</v>
      </c>
    </row>
    <row r="7550" spans="13:15" x14ac:dyDescent="0.25">
      <c r="M7550" s="20">
        <v>7549</v>
      </c>
      <c r="N7550" s="16">
        <v>85.091343163414393</v>
      </c>
      <c r="O7550" s="41">
        <f t="shared" si="127"/>
        <v>-0.44885941425528142</v>
      </c>
    </row>
    <row r="7551" spans="13:15" x14ac:dyDescent="0.25">
      <c r="M7551" s="20">
        <v>7550</v>
      </c>
      <c r="N7551" s="16">
        <v>162.11089422519441</v>
      </c>
      <c r="O7551" s="41">
        <f t="shared" si="127"/>
        <v>4.9999798772581316E-2</v>
      </c>
    </row>
    <row r="7552" spans="13:15" x14ac:dyDescent="0.25">
      <c r="M7552" s="20">
        <v>7551</v>
      </c>
      <c r="N7552" s="16">
        <v>180.05340791588989</v>
      </c>
      <c r="O7552" s="41">
        <f t="shared" si="127"/>
        <v>0.16621429413236677</v>
      </c>
    </row>
    <row r="7553" spans="13:15" x14ac:dyDescent="0.25">
      <c r="M7553" s="20">
        <v>7552</v>
      </c>
      <c r="N7553" s="16">
        <v>140.24887467111279</v>
      </c>
      <c r="O7553" s="41">
        <f t="shared" si="127"/>
        <v>-9.1601518290417183E-2</v>
      </c>
    </row>
    <row r="7554" spans="13:15" x14ac:dyDescent="0.25">
      <c r="M7554" s="20">
        <v>7553</v>
      </c>
      <c r="N7554" s="16">
        <v>124.95546930381794</v>
      </c>
      <c r="O7554" s="41">
        <f t="shared" si="127"/>
        <v>-0.1906576158769262</v>
      </c>
    </row>
    <row r="7555" spans="13:15" x14ac:dyDescent="0.25">
      <c r="M7555" s="20">
        <v>7554</v>
      </c>
      <c r="N7555" s="16">
        <v>164.49472170790168</v>
      </c>
      <c r="O7555" s="41">
        <f t="shared" ref="O7555:O7618" si="128">N7555/$B$2-1</f>
        <v>6.5439960207223313E-2</v>
      </c>
    </row>
    <row r="7556" spans="13:15" x14ac:dyDescent="0.25">
      <c r="M7556" s="20">
        <v>7555</v>
      </c>
      <c r="N7556" s="16">
        <v>216.23925269978136</v>
      </c>
      <c r="O7556" s="41">
        <f t="shared" si="128"/>
        <v>0.40059169315356646</v>
      </c>
    </row>
    <row r="7557" spans="13:15" x14ac:dyDescent="0.25">
      <c r="M7557" s="20">
        <v>7556</v>
      </c>
      <c r="N7557" s="16">
        <v>154.97254924810906</v>
      </c>
      <c r="O7557" s="41">
        <f t="shared" si="128"/>
        <v>3.7644064793469489E-3</v>
      </c>
    </row>
    <row r="7558" spans="13:15" x14ac:dyDescent="0.25">
      <c r="M7558" s="20">
        <v>7557</v>
      </c>
      <c r="N7558" s="16">
        <v>261.94407391065357</v>
      </c>
      <c r="O7558" s="41">
        <f t="shared" si="128"/>
        <v>0.69662394504952974</v>
      </c>
    </row>
    <row r="7559" spans="13:15" x14ac:dyDescent="0.25">
      <c r="M7559" s="20">
        <v>7558</v>
      </c>
      <c r="N7559" s="16">
        <v>91.459466604783856</v>
      </c>
      <c r="O7559" s="41">
        <f t="shared" si="128"/>
        <v>-0.40761278265809597</v>
      </c>
    </row>
    <row r="7560" spans="13:15" x14ac:dyDescent="0.25">
      <c r="M7560" s="20">
        <v>7559</v>
      </c>
      <c r="N7560" s="16">
        <v>148.5777091212031</v>
      </c>
      <c r="O7560" s="41">
        <f t="shared" si="128"/>
        <v>-3.7655270332173307E-2</v>
      </c>
    </row>
    <row r="7561" spans="13:15" x14ac:dyDescent="0.25">
      <c r="M7561" s="20">
        <v>7560</v>
      </c>
      <c r="N7561" s="16">
        <v>295.40500308668896</v>
      </c>
      <c r="O7561" s="41">
        <f t="shared" si="128"/>
        <v>0.91335193899159539</v>
      </c>
    </row>
    <row r="7562" spans="13:15" x14ac:dyDescent="0.25">
      <c r="M7562" s="20">
        <v>7561</v>
      </c>
      <c r="N7562" s="16">
        <v>414.94773320613774</v>
      </c>
      <c r="O7562" s="41">
        <f t="shared" si="128"/>
        <v>1.6876357597678955</v>
      </c>
    </row>
    <row r="7563" spans="13:15" x14ac:dyDescent="0.25">
      <c r="M7563" s="20">
        <v>7562</v>
      </c>
      <c r="N7563" s="16">
        <v>243.36643987517215</v>
      </c>
      <c r="O7563" s="41">
        <f t="shared" si="128"/>
        <v>0.57629574568848674</v>
      </c>
    </row>
    <row r="7564" spans="13:15" x14ac:dyDescent="0.25">
      <c r="M7564" s="20">
        <v>7563</v>
      </c>
      <c r="N7564" s="16">
        <v>119.48467831419326</v>
      </c>
      <c r="O7564" s="41">
        <f t="shared" si="128"/>
        <v>-0.22609218346529014</v>
      </c>
    </row>
    <row r="7565" spans="13:15" x14ac:dyDescent="0.25">
      <c r="M7565" s="20">
        <v>7564</v>
      </c>
      <c r="N7565" s="16">
        <v>108.33525653421762</v>
      </c>
      <c r="O7565" s="41">
        <f t="shared" si="128"/>
        <v>-0.2983075066942309</v>
      </c>
    </row>
    <row r="7566" spans="13:15" x14ac:dyDescent="0.25">
      <c r="M7566" s="20">
        <v>7565</v>
      </c>
      <c r="N7566" s="16">
        <v>139.75737243456672</v>
      </c>
      <c r="O7566" s="41">
        <f t="shared" si="128"/>
        <v>-9.4785001127497437E-2</v>
      </c>
    </row>
    <row r="7567" spans="13:15" x14ac:dyDescent="0.25">
      <c r="M7567" s="20">
        <v>7566</v>
      </c>
      <c r="N7567" s="16">
        <v>241.93591150367888</v>
      </c>
      <c r="O7567" s="41">
        <f t="shared" si="128"/>
        <v>0.56703014691805609</v>
      </c>
    </row>
    <row r="7568" spans="13:15" x14ac:dyDescent="0.25">
      <c r="M7568" s="20">
        <v>7567</v>
      </c>
      <c r="N7568" s="16">
        <v>224.23930605431906</v>
      </c>
      <c r="O7568" s="41">
        <f t="shared" si="128"/>
        <v>0.45240841067019222</v>
      </c>
    </row>
    <row r="7569" spans="13:15" x14ac:dyDescent="0.25">
      <c r="M7569" s="20">
        <v>7568</v>
      </c>
      <c r="N7569" s="16">
        <v>148.4508320135912</v>
      </c>
      <c r="O7569" s="41">
        <f t="shared" si="128"/>
        <v>-3.8477059256958879E-2</v>
      </c>
    </row>
    <row r="7570" spans="13:15" x14ac:dyDescent="0.25">
      <c r="M7570" s="20">
        <v>7569</v>
      </c>
      <c r="N7570" s="16">
        <v>147.19547191778858</v>
      </c>
      <c r="O7570" s="41">
        <f t="shared" si="128"/>
        <v>-4.6608084961800245E-2</v>
      </c>
    </row>
    <row r="7571" spans="13:15" x14ac:dyDescent="0.25">
      <c r="M7571" s="20">
        <v>7570</v>
      </c>
      <c r="N7571" s="16">
        <v>134.04856573976474</v>
      </c>
      <c r="O7571" s="41">
        <f t="shared" si="128"/>
        <v>-0.13176120750414477</v>
      </c>
    </row>
    <row r="7572" spans="13:15" x14ac:dyDescent="0.25">
      <c r="M7572" s="20">
        <v>7571</v>
      </c>
      <c r="N7572" s="16">
        <v>173.30335050162702</v>
      </c>
      <c r="O7572" s="41">
        <f t="shared" si="128"/>
        <v>0.12249385843583793</v>
      </c>
    </row>
    <row r="7573" spans="13:15" x14ac:dyDescent="0.25">
      <c r="M7573" s="20">
        <v>7572</v>
      </c>
      <c r="N7573" s="16">
        <v>140.4473399956853</v>
      </c>
      <c r="O7573" s="41">
        <f t="shared" si="128"/>
        <v>-9.0316049156091149E-2</v>
      </c>
    </row>
    <row r="7574" spans="13:15" x14ac:dyDescent="0.25">
      <c r="M7574" s="20">
        <v>7573</v>
      </c>
      <c r="N7574" s="16">
        <v>279.95317422389917</v>
      </c>
      <c r="O7574" s="41">
        <f t="shared" si="128"/>
        <v>0.81326972505932438</v>
      </c>
    </row>
    <row r="7575" spans="13:15" x14ac:dyDescent="0.25">
      <c r="M7575" s="20">
        <v>7574</v>
      </c>
      <c r="N7575" s="16">
        <v>248.70186612489445</v>
      </c>
      <c r="O7575" s="41">
        <f t="shared" si="128"/>
        <v>0.610853549563112</v>
      </c>
    </row>
    <row r="7576" spans="13:15" x14ac:dyDescent="0.25">
      <c r="M7576" s="20">
        <v>7575</v>
      </c>
      <c r="N7576" s="16">
        <v>271.95338777314919</v>
      </c>
      <c r="O7576" s="41">
        <f t="shared" si="128"/>
        <v>0.76145473629094074</v>
      </c>
    </row>
    <row r="7577" spans="13:15" x14ac:dyDescent="0.25">
      <c r="M7577" s="20">
        <v>7576</v>
      </c>
      <c r="N7577" s="16">
        <v>176.13553949808949</v>
      </c>
      <c r="O7577" s="41">
        <f t="shared" si="128"/>
        <v>0.14083807824034111</v>
      </c>
    </row>
    <row r="7578" spans="13:15" x14ac:dyDescent="0.25">
      <c r="M7578" s="20">
        <v>7577</v>
      </c>
      <c r="N7578" s="16">
        <v>255.3779117343243</v>
      </c>
      <c r="O7578" s="41">
        <f t="shared" si="128"/>
        <v>0.65409460735877301</v>
      </c>
    </row>
    <row r="7579" spans="13:15" x14ac:dyDescent="0.25">
      <c r="M7579" s="20">
        <v>7578</v>
      </c>
      <c r="N7579" s="16">
        <v>154.81907784471534</v>
      </c>
      <c r="O7579" s="41">
        <f t="shared" si="128"/>
        <v>2.7703650643577937E-3</v>
      </c>
    </row>
    <row r="7580" spans="13:15" x14ac:dyDescent="0.25">
      <c r="M7580" s="20">
        <v>7579</v>
      </c>
      <c r="N7580" s="16">
        <v>263.37082278572353</v>
      </c>
      <c r="O7580" s="41">
        <f t="shared" si="128"/>
        <v>0.70586506384591008</v>
      </c>
    </row>
    <row r="7581" spans="13:15" x14ac:dyDescent="0.25">
      <c r="M7581" s="20">
        <v>7580</v>
      </c>
      <c r="N7581" s="16">
        <v>290.6528474622321</v>
      </c>
      <c r="O7581" s="41">
        <f t="shared" si="128"/>
        <v>0.88257200607429098</v>
      </c>
    </row>
    <row r="7582" spans="13:15" x14ac:dyDescent="0.25">
      <c r="M7582" s="20">
        <v>7581</v>
      </c>
      <c r="N7582" s="16">
        <v>110.25407528491394</v>
      </c>
      <c r="O7582" s="41">
        <f t="shared" si="128"/>
        <v>-0.28587922843605662</v>
      </c>
    </row>
    <row r="7583" spans="13:15" x14ac:dyDescent="0.25">
      <c r="M7583" s="20">
        <v>7582</v>
      </c>
      <c r="N7583" s="16">
        <v>252.63049686543425</v>
      </c>
      <c r="O7583" s="41">
        <f t="shared" si="128"/>
        <v>0.6362994735198837</v>
      </c>
    </row>
    <row r="7584" spans="13:15" x14ac:dyDescent="0.25">
      <c r="M7584" s="20">
        <v>7583</v>
      </c>
      <c r="N7584" s="16">
        <v>105.51537972880442</v>
      </c>
      <c r="O7584" s="41">
        <f t="shared" si="128"/>
        <v>-0.31657197986488828</v>
      </c>
    </row>
    <row r="7585" spans="13:15" x14ac:dyDescent="0.25">
      <c r="M7585" s="20">
        <v>7584</v>
      </c>
      <c r="N7585" s="16">
        <v>134.91542922875038</v>
      </c>
      <c r="O7585" s="41">
        <f t="shared" si="128"/>
        <v>-0.12614649238368025</v>
      </c>
    </row>
    <row r="7586" spans="13:15" x14ac:dyDescent="0.25">
      <c r="M7586" s="20">
        <v>7585</v>
      </c>
      <c r="N7586" s="16">
        <v>73.605973223319353</v>
      </c>
      <c r="O7586" s="41">
        <f t="shared" si="128"/>
        <v>-0.5232506893362513</v>
      </c>
    </row>
    <row r="7587" spans="13:15" x14ac:dyDescent="0.25">
      <c r="M7587" s="20">
        <v>7586</v>
      </c>
      <c r="N7587" s="16">
        <v>136.34771896167646</v>
      </c>
      <c r="O7587" s="41">
        <f t="shared" si="128"/>
        <v>-0.11686948519335982</v>
      </c>
    </row>
    <row r="7588" spans="13:15" x14ac:dyDescent="0.25">
      <c r="M7588" s="20">
        <v>7587</v>
      </c>
      <c r="N7588" s="16">
        <v>206.29619444637888</v>
      </c>
      <c r="O7588" s="41">
        <f t="shared" si="128"/>
        <v>0.33619004257261431</v>
      </c>
    </row>
    <row r="7589" spans="13:15" x14ac:dyDescent="0.25">
      <c r="M7589" s="20">
        <v>7588</v>
      </c>
      <c r="N7589" s="16">
        <v>107.58829481797281</v>
      </c>
      <c r="O7589" s="41">
        <f t="shared" si="128"/>
        <v>-0.30314561245816785</v>
      </c>
    </row>
    <row r="7590" spans="13:15" x14ac:dyDescent="0.25">
      <c r="M7590" s="20">
        <v>7589</v>
      </c>
      <c r="N7590" s="16">
        <v>152.91149340903331</v>
      </c>
      <c r="O7590" s="41">
        <f t="shared" si="128"/>
        <v>-9.5851480131621258E-3</v>
      </c>
    </row>
    <row r="7591" spans="13:15" x14ac:dyDescent="0.25">
      <c r="M7591" s="20">
        <v>7590</v>
      </c>
      <c r="N7591" s="16">
        <v>244.72286239902138</v>
      </c>
      <c r="O7591" s="41">
        <f t="shared" si="128"/>
        <v>0.58508135743839063</v>
      </c>
    </row>
    <row r="7592" spans="13:15" x14ac:dyDescent="0.25">
      <c r="M7592" s="20">
        <v>7591</v>
      </c>
      <c r="N7592" s="16">
        <v>161.08655518687058</v>
      </c>
      <c r="O7592" s="41">
        <f t="shared" si="128"/>
        <v>4.3365107197684161E-2</v>
      </c>
    </row>
    <row r="7593" spans="13:15" x14ac:dyDescent="0.25">
      <c r="M7593" s="20">
        <v>7592</v>
      </c>
      <c r="N7593" s="16">
        <v>207.29292710269402</v>
      </c>
      <c r="O7593" s="41">
        <f t="shared" si="128"/>
        <v>0.34264592632776236</v>
      </c>
    </row>
    <row r="7594" spans="13:15" x14ac:dyDescent="0.25">
      <c r="M7594" s="20">
        <v>7593</v>
      </c>
      <c r="N7594" s="16">
        <v>248.70408810152921</v>
      </c>
      <c r="O7594" s="41">
        <f t="shared" si="128"/>
        <v>0.61086794140907963</v>
      </c>
    </row>
    <row r="7595" spans="13:15" x14ac:dyDescent="0.25">
      <c r="M7595" s="20">
        <v>7594</v>
      </c>
      <c r="N7595" s="16">
        <v>140.93704682330849</v>
      </c>
      <c r="O7595" s="41">
        <f t="shared" si="128"/>
        <v>-8.7144195266076641E-2</v>
      </c>
    </row>
    <row r="7596" spans="13:15" x14ac:dyDescent="0.25">
      <c r="M7596" s="20">
        <v>7595</v>
      </c>
      <c r="N7596" s="16">
        <v>175.93789394330841</v>
      </c>
      <c r="O7596" s="41">
        <f t="shared" si="128"/>
        <v>0.13955791879306689</v>
      </c>
    </row>
    <row r="7597" spans="13:15" x14ac:dyDescent="0.25">
      <c r="M7597" s="20">
        <v>7596</v>
      </c>
      <c r="N7597" s="16">
        <v>284.43354967336563</v>
      </c>
      <c r="O7597" s="41">
        <f t="shared" si="128"/>
        <v>0.8422893251475847</v>
      </c>
    </row>
    <row r="7598" spans="13:15" x14ac:dyDescent="0.25">
      <c r="M7598" s="20">
        <v>7597</v>
      </c>
      <c r="N7598" s="16">
        <v>203.33369967568132</v>
      </c>
      <c r="O7598" s="41">
        <f t="shared" si="128"/>
        <v>0.31700182621020145</v>
      </c>
    </row>
    <row r="7599" spans="13:15" x14ac:dyDescent="0.25">
      <c r="M7599" s="20">
        <v>7598</v>
      </c>
      <c r="N7599" s="16">
        <v>255.19234702306861</v>
      </c>
      <c r="O7599" s="41">
        <f t="shared" si="128"/>
        <v>0.65289269609667655</v>
      </c>
    </row>
    <row r="7600" spans="13:15" x14ac:dyDescent="0.25">
      <c r="M7600" s="20">
        <v>7599</v>
      </c>
      <c r="N7600" s="16">
        <v>257.51253488883606</v>
      </c>
      <c r="O7600" s="41">
        <f t="shared" si="128"/>
        <v>0.66792066077365986</v>
      </c>
    </row>
    <row r="7601" spans="13:15" x14ac:dyDescent="0.25">
      <c r="M7601" s="20">
        <v>7600</v>
      </c>
      <c r="N7601" s="16">
        <v>53.368454573287558</v>
      </c>
      <c r="O7601" s="41">
        <f t="shared" si="128"/>
        <v>-0.65433003851725946</v>
      </c>
    </row>
    <row r="7602" spans="13:15" x14ac:dyDescent="0.25">
      <c r="M7602" s="20">
        <v>7601</v>
      </c>
      <c r="N7602" s="16">
        <v>194.57580069434562</v>
      </c>
      <c r="O7602" s="41">
        <f t="shared" si="128"/>
        <v>0.26027650733496999</v>
      </c>
    </row>
    <row r="7603" spans="13:15" x14ac:dyDescent="0.25">
      <c r="M7603" s="20">
        <v>7602</v>
      </c>
      <c r="N7603" s="16">
        <v>187.87018039498781</v>
      </c>
      <c r="O7603" s="41">
        <f t="shared" si="128"/>
        <v>0.21684389289765615</v>
      </c>
    </row>
    <row r="7604" spans="13:15" x14ac:dyDescent="0.25">
      <c r="M7604" s="20">
        <v>7603</v>
      </c>
      <c r="N7604" s="16">
        <v>212.67303398082731</v>
      </c>
      <c r="O7604" s="41">
        <f t="shared" si="128"/>
        <v>0.3774931287099017</v>
      </c>
    </row>
    <row r="7605" spans="13:15" x14ac:dyDescent="0.25">
      <c r="M7605" s="20">
        <v>7604</v>
      </c>
      <c r="N7605" s="16">
        <v>244.4278905764337</v>
      </c>
      <c r="O7605" s="41">
        <f t="shared" si="128"/>
        <v>0.58317081122963055</v>
      </c>
    </row>
    <row r="7606" spans="13:15" x14ac:dyDescent="0.25">
      <c r="M7606" s="20">
        <v>7605</v>
      </c>
      <c r="N7606" s="16">
        <v>274.37749163257359</v>
      </c>
      <c r="O7606" s="41">
        <f t="shared" si="128"/>
        <v>0.77715576969011302</v>
      </c>
    </row>
    <row r="7607" spans="13:15" x14ac:dyDescent="0.25">
      <c r="M7607" s="20">
        <v>7606</v>
      </c>
      <c r="N7607" s="16">
        <v>95.690685435648177</v>
      </c>
      <c r="O7607" s="41">
        <f t="shared" si="128"/>
        <v>-0.38020698157233634</v>
      </c>
    </row>
    <row r="7608" spans="13:15" x14ac:dyDescent="0.25">
      <c r="M7608" s="20">
        <v>7607</v>
      </c>
      <c r="N7608" s="16">
        <v>280.71804074156336</v>
      </c>
      <c r="O7608" s="41">
        <f t="shared" si="128"/>
        <v>0.81822380105448644</v>
      </c>
    </row>
    <row r="7609" spans="13:15" x14ac:dyDescent="0.25">
      <c r="M7609" s="20">
        <v>7608</v>
      </c>
      <c r="N7609" s="16">
        <v>204.97670397893691</v>
      </c>
      <c r="O7609" s="41">
        <f t="shared" si="128"/>
        <v>0.32764364146910929</v>
      </c>
    </row>
    <row r="7610" spans="13:15" x14ac:dyDescent="0.25">
      <c r="M7610" s="20">
        <v>7609</v>
      </c>
      <c r="N7610" s="16">
        <v>138.40659675470243</v>
      </c>
      <c r="O7610" s="41">
        <f t="shared" si="128"/>
        <v>-0.10353403800637717</v>
      </c>
    </row>
    <row r="7611" spans="13:15" x14ac:dyDescent="0.25">
      <c r="M7611" s="20">
        <v>7610</v>
      </c>
      <c r="N7611" s="16">
        <v>206.25074088740419</v>
      </c>
      <c r="O7611" s="41">
        <f t="shared" si="128"/>
        <v>0.33589563775790388</v>
      </c>
    </row>
    <row r="7612" spans="13:15" x14ac:dyDescent="0.25">
      <c r="M7612" s="20">
        <v>7611</v>
      </c>
      <c r="N7612" s="16">
        <v>170.51865550865216</v>
      </c>
      <c r="O7612" s="41">
        <f t="shared" si="128"/>
        <v>0.10445725950002016</v>
      </c>
    </row>
    <row r="7613" spans="13:15" x14ac:dyDescent="0.25">
      <c r="M7613" s="20">
        <v>7612</v>
      </c>
      <c r="N7613" s="16">
        <v>98.190737356528601</v>
      </c>
      <c r="O7613" s="41">
        <f t="shared" si="128"/>
        <v>-0.36401402904812852</v>
      </c>
    </row>
    <row r="7614" spans="13:15" x14ac:dyDescent="0.25">
      <c r="M7614" s="20">
        <v>7613</v>
      </c>
      <c r="N7614" s="16">
        <v>126.12804929761144</v>
      </c>
      <c r="O7614" s="41">
        <f t="shared" si="128"/>
        <v>-0.1830627607414187</v>
      </c>
    </row>
    <row r="7615" spans="13:15" x14ac:dyDescent="0.25">
      <c r="M7615" s="20">
        <v>7614</v>
      </c>
      <c r="N7615" s="16">
        <v>188.85492733480845</v>
      </c>
      <c r="O7615" s="41">
        <f t="shared" si="128"/>
        <v>0.22322214460982814</v>
      </c>
    </row>
    <row r="7616" spans="13:15" x14ac:dyDescent="0.25">
      <c r="M7616" s="20">
        <v>7615</v>
      </c>
      <c r="N7616" s="16">
        <v>305.73388600218198</v>
      </c>
      <c r="O7616" s="41">
        <f t="shared" si="128"/>
        <v>0.98025259384670682</v>
      </c>
    </row>
    <row r="7617" spans="13:15" x14ac:dyDescent="0.25">
      <c r="M7617" s="20">
        <v>7616</v>
      </c>
      <c r="N7617" s="16">
        <v>166.82953368696798</v>
      </c>
      <c r="O7617" s="41">
        <f t="shared" si="128"/>
        <v>8.0562645945948974E-2</v>
      </c>
    </row>
    <row r="7618" spans="13:15" x14ac:dyDescent="0.25">
      <c r="M7618" s="20">
        <v>7617</v>
      </c>
      <c r="N7618" s="16">
        <v>148.74980960866083</v>
      </c>
      <c r="O7618" s="41">
        <f t="shared" si="128"/>
        <v>-3.6540567473596464E-2</v>
      </c>
    </row>
    <row r="7619" spans="13:15" x14ac:dyDescent="0.25">
      <c r="M7619" s="20">
        <v>7618</v>
      </c>
      <c r="N7619" s="16">
        <v>78.954243033867186</v>
      </c>
      <c r="O7619" s="41">
        <f t="shared" ref="O7619:O7682" si="129">N7619/$B$2-1</f>
        <v>-0.48860969712103508</v>
      </c>
    </row>
    <row r="7620" spans="13:15" x14ac:dyDescent="0.25">
      <c r="M7620" s="20">
        <v>7619</v>
      </c>
      <c r="N7620" s="16">
        <v>174.38591230316337</v>
      </c>
      <c r="O7620" s="41">
        <f t="shared" si="129"/>
        <v>0.12950566155496102</v>
      </c>
    </row>
    <row r="7621" spans="13:15" x14ac:dyDescent="0.25">
      <c r="M7621" s="20">
        <v>7620</v>
      </c>
      <c r="N7621" s="16">
        <v>142.14302917043136</v>
      </c>
      <c r="O7621" s="41">
        <f t="shared" si="129"/>
        <v>-7.933299153510931E-2</v>
      </c>
    </row>
    <row r="7622" spans="13:15" x14ac:dyDescent="0.25">
      <c r="M7622" s="20">
        <v>7621</v>
      </c>
      <c r="N7622" s="16">
        <v>216.21923712882602</v>
      </c>
      <c r="O7622" s="41">
        <f t="shared" si="129"/>
        <v>0.40046205136992286</v>
      </c>
    </row>
    <row r="7623" spans="13:15" x14ac:dyDescent="0.25">
      <c r="M7623" s="20">
        <v>7622</v>
      </c>
      <c r="N7623" s="16">
        <v>155.81538249127235</v>
      </c>
      <c r="O7623" s="41">
        <f t="shared" si="129"/>
        <v>9.2234765804033447E-3</v>
      </c>
    </row>
    <row r="7624" spans="13:15" x14ac:dyDescent="0.25">
      <c r="M7624" s="20">
        <v>7623</v>
      </c>
      <c r="N7624" s="16">
        <v>137.59770469719356</v>
      </c>
      <c r="O7624" s="41">
        <f t="shared" si="129"/>
        <v>-0.10877326946995303</v>
      </c>
    </row>
    <row r="7625" spans="13:15" x14ac:dyDescent="0.25">
      <c r="M7625" s="20">
        <v>7624</v>
      </c>
      <c r="N7625" s="16">
        <v>362.22234166704857</v>
      </c>
      <c r="O7625" s="41">
        <f t="shared" si="129"/>
        <v>1.3461309474550092</v>
      </c>
    </row>
    <row r="7626" spans="13:15" x14ac:dyDescent="0.25">
      <c r="M7626" s="20">
        <v>7625</v>
      </c>
      <c r="N7626" s="16">
        <v>191.24092209006213</v>
      </c>
      <c r="O7626" s="41">
        <f t="shared" si="129"/>
        <v>0.23867634356951428</v>
      </c>
    </row>
    <row r="7627" spans="13:15" x14ac:dyDescent="0.25">
      <c r="M7627" s="20">
        <v>7626</v>
      </c>
      <c r="N7627" s="16">
        <v>221.34797211153278</v>
      </c>
      <c r="O7627" s="41">
        <f t="shared" si="129"/>
        <v>0.43368110629857703</v>
      </c>
    </row>
    <row r="7628" spans="13:15" x14ac:dyDescent="0.25">
      <c r="M7628" s="20">
        <v>7627</v>
      </c>
      <c r="N7628" s="16">
        <v>208.94353405359925</v>
      </c>
      <c r="O7628" s="41">
        <f t="shared" si="129"/>
        <v>0.35333698428895999</v>
      </c>
    </row>
    <row r="7629" spans="13:15" x14ac:dyDescent="0.25">
      <c r="M7629" s="20">
        <v>7628</v>
      </c>
      <c r="N7629" s="16">
        <v>229.82906691083335</v>
      </c>
      <c r="O7629" s="41">
        <f t="shared" si="129"/>
        <v>0.48861355161755915</v>
      </c>
    </row>
    <row r="7630" spans="13:15" x14ac:dyDescent="0.25">
      <c r="M7630" s="20">
        <v>7629</v>
      </c>
      <c r="N7630" s="16">
        <v>124.64730850176583</v>
      </c>
      <c r="O7630" s="41">
        <f t="shared" si="129"/>
        <v>-0.19265358771886065</v>
      </c>
    </row>
    <row r="7631" spans="13:15" x14ac:dyDescent="0.25">
      <c r="M7631" s="20">
        <v>7630</v>
      </c>
      <c r="N7631" s="16">
        <v>139.84177356013419</v>
      </c>
      <c r="O7631" s="41">
        <f t="shared" si="129"/>
        <v>-9.4238331113211338E-2</v>
      </c>
    </row>
    <row r="7632" spans="13:15" x14ac:dyDescent="0.25">
      <c r="M7632" s="20">
        <v>7631</v>
      </c>
      <c r="N7632" s="16">
        <v>274.85162022308839</v>
      </c>
      <c r="O7632" s="41">
        <f t="shared" si="129"/>
        <v>0.7802267226141113</v>
      </c>
    </row>
    <row r="7633" spans="13:15" x14ac:dyDescent="0.25">
      <c r="M7633" s="20">
        <v>7632</v>
      </c>
      <c r="N7633" s="16">
        <v>175.12870341165922</v>
      </c>
      <c r="O7633" s="41">
        <f t="shared" si="129"/>
        <v>0.13431675409860766</v>
      </c>
    </row>
    <row r="7634" spans="13:15" x14ac:dyDescent="0.25">
      <c r="M7634" s="20">
        <v>7633</v>
      </c>
      <c r="N7634" s="16">
        <v>176.74003054208708</v>
      </c>
      <c r="O7634" s="41">
        <f t="shared" si="129"/>
        <v>0.14475339483637195</v>
      </c>
    </row>
    <row r="7635" spans="13:15" x14ac:dyDescent="0.25">
      <c r="M7635" s="20">
        <v>7634</v>
      </c>
      <c r="N7635" s="16">
        <v>187.46353721378071</v>
      </c>
      <c r="O7635" s="41">
        <f t="shared" si="129"/>
        <v>0.214210046107282</v>
      </c>
    </row>
    <row r="7636" spans="13:15" x14ac:dyDescent="0.25">
      <c r="M7636" s="20">
        <v>7635</v>
      </c>
      <c r="N7636" s="16">
        <v>66.080762052763049</v>
      </c>
      <c r="O7636" s="41">
        <f t="shared" si="129"/>
        <v>-0.57199183195081904</v>
      </c>
    </row>
    <row r="7637" spans="13:15" x14ac:dyDescent="0.25">
      <c r="M7637" s="20">
        <v>7636</v>
      </c>
      <c r="N7637" s="16">
        <v>241.77432882048248</v>
      </c>
      <c r="O7637" s="41">
        <f t="shared" si="129"/>
        <v>0.56598356836667452</v>
      </c>
    </row>
    <row r="7638" spans="13:15" x14ac:dyDescent="0.25">
      <c r="M7638" s="20">
        <v>7637</v>
      </c>
      <c r="N7638" s="16">
        <v>158.28966445114094</v>
      </c>
      <c r="O7638" s="41">
        <f t="shared" si="129"/>
        <v>2.5249515869038008E-2</v>
      </c>
    </row>
    <row r="7639" spans="13:15" x14ac:dyDescent="0.25">
      <c r="M7639" s="20">
        <v>7638</v>
      </c>
      <c r="N7639" s="16">
        <v>128.6995258886875</v>
      </c>
      <c r="O7639" s="41">
        <f t="shared" si="129"/>
        <v>-0.16640718730767079</v>
      </c>
    </row>
    <row r="7640" spans="13:15" x14ac:dyDescent="0.25">
      <c r="M7640" s="20">
        <v>7639</v>
      </c>
      <c r="N7640" s="16">
        <v>180.51969367932969</v>
      </c>
      <c r="O7640" s="41">
        <f t="shared" si="129"/>
        <v>0.16923444870077087</v>
      </c>
    </row>
    <row r="7641" spans="13:15" x14ac:dyDescent="0.25">
      <c r="M7641" s="20">
        <v>7640</v>
      </c>
      <c r="N7641" s="16">
        <v>169.28704775018696</v>
      </c>
      <c r="O7641" s="41">
        <f t="shared" si="129"/>
        <v>9.6480078788409251E-2</v>
      </c>
    </row>
    <row r="7642" spans="13:15" x14ac:dyDescent="0.25">
      <c r="M7642" s="20">
        <v>7641</v>
      </c>
      <c r="N7642" s="16">
        <v>207.82612744990371</v>
      </c>
      <c r="O7642" s="41">
        <f t="shared" si="129"/>
        <v>0.34609948976624372</v>
      </c>
    </row>
    <row r="7643" spans="13:15" x14ac:dyDescent="0.25">
      <c r="M7643" s="20">
        <v>7642</v>
      </c>
      <c r="N7643" s="16">
        <v>134.80313810159478</v>
      </c>
      <c r="O7643" s="41">
        <f t="shared" si="129"/>
        <v>-0.12687380723491748</v>
      </c>
    </row>
    <row r="7644" spans="13:15" x14ac:dyDescent="0.25">
      <c r="M7644" s="20">
        <v>7643</v>
      </c>
      <c r="N7644" s="16">
        <v>238.56316926888113</v>
      </c>
      <c r="O7644" s="41">
        <f t="shared" si="129"/>
        <v>0.5451847386573998</v>
      </c>
    </row>
    <row r="7645" spans="13:15" x14ac:dyDescent="0.25">
      <c r="M7645" s="20">
        <v>7644</v>
      </c>
      <c r="N7645" s="16">
        <v>224.69979222874929</v>
      </c>
      <c r="O7645" s="41">
        <f t="shared" si="129"/>
        <v>0.45539100103094632</v>
      </c>
    </row>
    <row r="7646" spans="13:15" x14ac:dyDescent="0.25">
      <c r="M7646" s="20">
        <v>7645</v>
      </c>
      <c r="N7646" s="16">
        <v>167.64786698792179</v>
      </c>
      <c r="O7646" s="41">
        <f t="shared" si="129"/>
        <v>8.586302878226082E-2</v>
      </c>
    </row>
    <row r="7647" spans="13:15" x14ac:dyDescent="0.25">
      <c r="M7647" s="20">
        <v>7646</v>
      </c>
      <c r="N7647" s="16">
        <v>160.27446553034596</v>
      </c>
      <c r="O7647" s="41">
        <f t="shared" si="129"/>
        <v>3.8105164736620178E-2</v>
      </c>
    </row>
    <row r="7648" spans="13:15" x14ac:dyDescent="0.25">
      <c r="M7648" s="20">
        <v>7647</v>
      </c>
      <c r="N7648" s="16">
        <v>105.8703578557615</v>
      </c>
      <c r="O7648" s="41">
        <f t="shared" si="129"/>
        <v>-0.31427277003290854</v>
      </c>
    </row>
    <row r="7649" spans="13:15" x14ac:dyDescent="0.25">
      <c r="M7649" s="20">
        <v>7648</v>
      </c>
      <c r="N7649" s="16">
        <v>142.11008504553578</v>
      </c>
      <c r="O7649" s="41">
        <f t="shared" si="129"/>
        <v>-7.954637216369953E-2</v>
      </c>
    </row>
    <row r="7650" spans="13:15" x14ac:dyDescent="0.25">
      <c r="M7650" s="20">
        <v>7649</v>
      </c>
      <c r="N7650" s="16">
        <v>191.36715866879518</v>
      </c>
      <c r="O7650" s="41">
        <f t="shared" si="129"/>
        <v>0.23949398375897202</v>
      </c>
    </row>
    <row r="7651" spans="13:15" x14ac:dyDescent="0.25">
      <c r="M7651" s="20">
        <v>7650</v>
      </c>
      <c r="N7651" s="16">
        <v>243.09512062660679</v>
      </c>
      <c r="O7651" s="41">
        <f t="shared" si="129"/>
        <v>0.57453839830132725</v>
      </c>
    </row>
    <row r="7652" spans="13:15" x14ac:dyDescent="0.25">
      <c r="M7652" s="20">
        <v>7651</v>
      </c>
      <c r="N7652" s="16">
        <v>218.48478089970757</v>
      </c>
      <c r="O7652" s="41">
        <f t="shared" si="129"/>
        <v>0.41513608370381139</v>
      </c>
    </row>
    <row r="7653" spans="13:15" x14ac:dyDescent="0.25">
      <c r="M7653" s="20">
        <v>7652</v>
      </c>
      <c r="N7653" s="16">
        <v>288.63261289315398</v>
      </c>
      <c r="O7653" s="41">
        <f t="shared" si="129"/>
        <v>0.86948685284542337</v>
      </c>
    </row>
    <row r="7654" spans="13:15" x14ac:dyDescent="0.25">
      <c r="M7654" s="20">
        <v>7653</v>
      </c>
      <c r="N7654" s="16">
        <v>258.00600237880354</v>
      </c>
      <c r="O7654" s="41">
        <f t="shared" si="129"/>
        <v>0.67111687264851949</v>
      </c>
    </row>
    <row r="7655" spans="13:15" x14ac:dyDescent="0.25">
      <c r="M7655" s="20">
        <v>7654</v>
      </c>
      <c r="N7655" s="16">
        <v>198.99414316221078</v>
      </c>
      <c r="O7655" s="41">
        <f t="shared" si="129"/>
        <v>0.28889431691735501</v>
      </c>
    </row>
    <row r="7656" spans="13:15" x14ac:dyDescent="0.25">
      <c r="M7656" s="20">
        <v>7655</v>
      </c>
      <c r="N7656" s="16">
        <v>166.50311509654472</v>
      </c>
      <c r="O7656" s="41">
        <f t="shared" si="129"/>
        <v>7.8448417559891626E-2</v>
      </c>
    </row>
    <row r="7657" spans="13:15" x14ac:dyDescent="0.25">
      <c r="M7657" s="20">
        <v>7656</v>
      </c>
      <c r="N7657" s="16">
        <v>146.99764515981786</v>
      </c>
      <c r="O7657" s="41">
        <f t="shared" si="129"/>
        <v>-4.7889418070558132E-2</v>
      </c>
    </row>
    <row r="7658" spans="13:15" x14ac:dyDescent="0.25">
      <c r="M7658" s="20">
        <v>7657</v>
      </c>
      <c r="N7658" s="16">
        <v>236.69638247774861</v>
      </c>
      <c r="O7658" s="41">
        <f t="shared" si="129"/>
        <v>0.5330934738203954</v>
      </c>
    </row>
    <row r="7659" spans="13:15" x14ac:dyDescent="0.25">
      <c r="M7659" s="20">
        <v>7658</v>
      </c>
      <c r="N7659" s="16">
        <v>159.48005954177751</v>
      </c>
      <c r="O7659" s="41">
        <f t="shared" si="129"/>
        <v>3.2959760215059308E-2</v>
      </c>
    </row>
    <row r="7660" spans="13:15" x14ac:dyDescent="0.25">
      <c r="M7660" s="20">
        <v>7659</v>
      </c>
      <c r="N7660" s="16">
        <v>105.48093191214018</v>
      </c>
      <c r="O7660" s="41">
        <f t="shared" si="129"/>
        <v>-0.3167950999749739</v>
      </c>
    </row>
    <row r="7661" spans="13:15" x14ac:dyDescent="0.25">
      <c r="M7661" s="20">
        <v>7660</v>
      </c>
      <c r="N7661" s="16">
        <v>192.46950781089433</v>
      </c>
      <c r="O7661" s="41">
        <f t="shared" si="129"/>
        <v>0.24663395040287539</v>
      </c>
    </row>
    <row r="7662" spans="13:15" x14ac:dyDescent="0.25">
      <c r="M7662" s="20">
        <v>7661</v>
      </c>
      <c r="N7662" s="16">
        <v>270.88466801284414</v>
      </c>
      <c r="O7662" s="41">
        <f t="shared" si="129"/>
        <v>0.75453258871641826</v>
      </c>
    </row>
    <row r="7663" spans="13:15" x14ac:dyDescent="0.25">
      <c r="M7663" s="20">
        <v>7662</v>
      </c>
      <c r="N7663" s="16">
        <v>171.39040321516691</v>
      </c>
      <c r="O7663" s="41">
        <f t="shared" si="129"/>
        <v>0.1101036099244983</v>
      </c>
    </row>
    <row r="7664" spans="13:15" x14ac:dyDescent="0.25">
      <c r="M7664" s="20">
        <v>7663</v>
      </c>
      <c r="N7664" s="16">
        <v>134.52294456263922</v>
      </c>
      <c r="O7664" s="41">
        <f t="shared" si="129"/>
        <v>-0.1286886338135188</v>
      </c>
    </row>
    <row r="7665" spans="13:15" x14ac:dyDescent="0.25">
      <c r="M7665" s="20">
        <v>7664</v>
      </c>
      <c r="N7665" s="16">
        <v>167.8453107651228</v>
      </c>
      <c r="O7665" s="41">
        <f t="shared" si="129"/>
        <v>8.7141881306767921E-2</v>
      </c>
    </row>
    <row r="7666" spans="13:15" x14ac:dyDescent="0.25">
      <c r="M7666" s="20">
        <v>7665</v>
      </c>
      <c r="N7666" s="16">
        <v>239.50954663762934</v>
      </c>
      <c r="O7666" s="41">
        <f t="shared" si="129"/>
        <v>0.55131446887385382</v>
      </c>
    </row>
    <row r="7667" spans="13:15" x14ac:dyDescent="0.25">
      <c r="M7667" s="20">
        <v>7666</v>
      </c>
      <c r="N7667" s="16">
        <v>198.84027868686769</v>
      </c>
      <c r="O7667" s="41">
        <f t="shared" si="129"/>
        <v>0.28789772955707504</v>
      </c>
    </row>
    <row r="7668" spans="13:15" x14ac:dyDescent="0.25">
      <c r="M7668" s="20">
        <v>7667</v>
      </c>
      <c r="N7668" s="16">
        <v>148.00904083358708</v>
      </c>
      <c r="O7668" s="41">
        <f t="shared" si="129"/>
        <v>-4.1338561269645524E-2</v>
      </c>
    </row>
    <row r="7669" spans="13:15" x14ac:dyDescent="0.25">
      <c r="M7669" s="20">
        <v>7668</v>
      </c>
      <c r="N7669" s="16">
        <v>195.07115919520496</v>
      </c>
      <c r="O7669" s="41">
        <f t="shared" si="129"/>
        <v>0.26348496737529303</v>
      </c>
    </row>
    <row r="7670" spans="13:15" x14ac:dyDescent="0.25">
      <c r="M7670" s="20">
        <v>7669</v>
      </c>
      <c r="N7670" s="16">
        <v>217.44168519455522</v>
      </c>
      <c r="O7670" s="41">
        <f t="shared" si="129"/>
        <v>0.40837990432582916</v>
      </c>
    </row>
    <row r="7671" spans="13:15" x14ac:dyDescent="0.25">
      <c r="M7671" s="20">
        <v>7670</v>
      </c>
      <c r="N7671" s="16">
        <v>204.75648133781522</v>
      </c>
      <c r="O7671" s="41">
        <f t="shared" si="129"/>
        <v>0.32621724918395079</v>
      </c>
    </row>
    <row r="7672" spans="13:15" x14ac:dyDescent="0.25">
      <c r="M7672" s="20">
        <v>7671</v>
      </c>
      <c r="N7672" s="16">
        <v>122.2513623612313</v>
      </c>
      <c r="O7672" s="41">
        <f t="shared" si="129"/>
        <v>-0.2081722422636717</v>
      </c>
    </row>
    <row r="7673" spans="13:15" x14ac:dyDescent="0.25">
      <c r="M7673" s="20">
        <v>7672</v>
      </c>
      <c r="N7673" s="16">
        <v>135.0646142254605</v>
      </c>
      <c r="O7673" s="41">
        <f t="shared" si="129"/>
        <v>-0.125180214224065</v>
      </c>
    </row>
    <row r="7674" spans="13:15" x14ac:dyDescent="0.25">
      <c r="M7674" s="20">
        <v>7673</v>
      </c>
      <c r="N7674" s="16">
        <v>135.65524961043181</v>
      </c>
      <c r="O7674" s="41">
        <f t="shared" si="129"/>
        <v>-0.12135464137572616</v>
      </c>
    </row>
    <row r="7675" spans="13:15" x14ac:dyDescent="0.25">
      <c r="M7675" s="20">
        <v>7674</v>
      </c>
      <c r="N7675" s="16">
        <v>378.67468105643945</v>
      </c>
      <c r="O7675" s="41">
        <f t="shared" si="129"/>
        <v>1.4526935145839115</v>
      </c>
    </row>
    <row r="7676" spans="13:15" x14ac:dyDescent="0.25">
      <c r="M7676" s="20">
        <v>7675</v>
      </c>
      <c r="N7676" s="16">
        <v>252.27671177941974</v>
      </c>
      <c r="O7676" s="41">
        <f t="shared" si="129"/>
        <v>0.63400799106955597</v>
      </c>
    </row>
    <row r="7677" spans="13:15" x14ac:dyDescent="0.25">
      <c r="M7677" s="20">
        <v>7676</v>
      </c>
      <c r="N7677" s="16">
        <v>164.30494916256828</v>
      </c>
      <c r="O7677" s="41">
        <f t="shared" si="129"/>
        <v>6.4210794608174471E-2</v>
      </c>
    </row>
    <row r="7678" spans="13:15" x14ac:dyDescent="0.25">
      <c r="M7678" s="20">
        <v>7677</v>
      </c>
      <c r="N7678" s="16">
        <v>174.45530220446767</v>
      </c>
      <c r="O7678" s="41">
        <f t="shared" si="129"/>
        <v>0.12995510317179138</v>
      </c>
    </row>
    <row r="7679" spans="13:15" x14ac:dyDescent="0.25">
      <c r="M7679" s="20">
        <v>7678</v>
      </c>
      <c r="N7679" s="16">
        <v>108.62442808372059</v>
      </c>
      <c r="O7679" s="41">
        <f t="shared" si="129"/>
        <v>-0.29643452912390744</v>
      </c>
    </row>
    <row r="7680" spans="13:15" x14ac:dyDescent="0.25">
      <c r="M7680" s="20">
        <v>7679</v>
      </c>
      <c r="N7680" s="16">
        <v>369.45662464029579</v>
      </c>
      <c r="O7680" s="41">
        <f t="shared" si="129"/>
        <v>1.392987734609743</v>
      </c>
    </row>
    <row r="7681" spans="13:15" x14ac:dyDescent="0.25">
      <c r="M7681" s="20">
        <v>7680</v>
      </c>
      <c r="N7681" s="16">
        <v>298.23144460154811</v>
      </c>
      <c r="O7681" s="41">
        <f t="shared" si="129"/>
        <v>0.93165893209054107</v>
      </c>
    </row>
    <row r="7682" spans="13:15" x14ac:dyDescent="0.25">
      <c r="M7682" s="20">
        <v>7681</v>
      </c>
      <c r="N7682" s="16">
        <v>188.0335435863075</v>
      </c>
      <c r="O7682" s="41">
        <f t="shared" si="129"/>
        <v>0.21790200388293179</v>
      </c>
    </row>
    <row r="7683" spans="13:15" x14ac:dyDescent="0.25">
      <c r="M7683" s="20">
        <v>7682</v>
      </c>
      <c r="N7683" s="16">
        <v>216.22671198023684</v>
      </c>
      <c r="O7683" s="41">
        <f t="shared" ref="O7683:O7746" si="130">N7683/$B$2-1</f>
        <v>0.40051046633003229</v>
      </c>
    </row>
    <row r="7684" spans="13:15" x14ac:dyDescent="0.25">
      <c r="M7684" s="20">
        <v>7683</v>
      </c>
      <c r="N7684" s="16">
        <v>208.64631601095931</v>
      </c>
      <c r="O7684" s="41">
        <f t="shared" si="130"/>
        <v>0.35141188920848987</v>
      </c>
    </row>
    <row r="7685" spans="13:15" x14ac:dyDescent="0.25">
      <c r="M7685" s="20">
        <v>7684</v>
      </c>
      <c r="N7685" s="16">
        <v>210.89802990241915</v>
      </c>
      <c r="O7685" s="41">
        <f t="shared" si="130"/>
        <v>0.36599634477038401</v>
      </c>
    </row>
    <row r="7686" spans="13:15" x14ac:dyDescent="0.25">
      <c r="M7686" s="20">
        <v>7685</v>
      </c>
      <c r="N7686" s="16">
        <v>157.46090410179229</v>
      </c>
      <c r="O7686" s="41">
        <f t="shared" si="130"/>
        <v>1.9881596555497261E-2</v>
      </c>
    </row>
    <row r="7687" spans="13:15" x14ac:dyDescent="0.25">
      <c r="M7687" s="20">
        <v>7686</v>
      </c>
      <c r="N7687" s="16">
        <v>122.32080204828807</v>
      </c>
      <c r="O7687" s="41">
        <f t="shared" si="130"/>
        <v>-0.20772247818220813</v>
      </c>
    </row>
    <row r="7688" spans="13:15" x14ac:dyDescent="0.25">
      <c r="M7688" s="20">
        <v>7687</v>
      </c>
      <c r="N7688" s="16">
        <v>251.90260462111485</v>
      </c>
      <c r="O7688" s="41">
        <f t="shared" si="130"/>
        <v>0.6315848816121874</v>
      </c>
    </row>
    <row r="7689" spans="13:15" x14ac:dyDescent="0.25">
      <c r="M7689" s="20">
        <v>7688</v>
      </c>
      <c r="N7689" s="16">
        <v>183.79010243816765</v>
      </c>
      <c r="O7689" s="41">
        <f t="shared" si="130"/>
        <v>0.19041703827993728</v>
      </c>
    </row>
    <row r="7690" spans="13:15" x14ac:dyDescent="0.25">
      <c r="M7690" s="20">
        <v>7689</v>
      </c>
      <c r="N7690" s="16">
        <v>146.76007089016827</v>
      </c>
      <c r="O7690" s="41">
        <f t="shared" si="130"/>
        <v>-4.9428197660405404E-2</v>
      </c>
    </row>
    <row r="7691" spans="13:15" x14ac:dyDescent="0.25">
      <c r="M7691" s="20">
        <v>7690</v>
      </c>
      <c r="N7691" s="16">
        <v>220.89977778281363</v>
      </c>
      <c r="O7691" s="41">
        <f t="shared" si="130"/>
        <v>0.43077813079396732</v>
      </c>
    </row>
    <row r="7692" spans="13:15" x14ac:dyDescent="0.25">
      <c r="M7692" s="20">
        <v>7691</v>
      </c>
      <c r="N7692" s="16">
        <v>173.48715453146218</v>
      </c>
      <c r="O7692" s="41">
        <f t="shared" si="130"/>
        <v>0.12368436568251573</v>
      </c>
    </row>
    <row r="7693" spans="13:15" x14ac:dyDescent="0.25">
      <c r="M7693" s="20">
        <v>7692</v>
      </c>
      <c r="N7693" s="16">
        <v>169.65063726183934</v>
      </c>
      <c r="O7693" s="41">
        <f t="shared" si="130"/>
        <v>9.8835064959421848E-2</v>
      </c>
    </row>
    <row r="7694" spans="13:15" x14ac:dyDescent="0.25">
      <c r="M7694" s="20">
        <v>7693</v>
      </c>
      <c r="N7694" s="16">
        <v>195.25871764794499</v>
      </c>
      <c r="O7694" s="41">
        <f t="shared" si="130"/>
        <v>0.2646997921936769</v>
      </c>
    </row>
    <row r="7695" spans="13:15" x14ac:dyDescent="0.25">
      <c r="M7695" s="20">
        <v>7694</v>
      </c>
      <c r="N7695" s="16">
        <v>114.18514761753239</v>
      </c>
      <c r="O7695" s="41">
        <f t="shared" si="130"/>
        <v>-0.26041749017387661</v>
      </c>
    </row>
    <row r="7696" spans="13:15" x14ac:dyDescent="0.25">
      <c r="M7696" s="20">
        <v>7695</v>
      </c>
      <c r="N7696" s="16">
        <v>118.33515902279225</v>
      </c>
      <c r="O7696" s="41">
        <f t="shared" si="130"/>
        <v>-0.2335376733592609</v>
      </c>
    </row>
    <row r="7697" spans="13:15" x14ac:dyDescent="0.25">
      <c r="M7697" s="20">
        <v>7696</v>
      </c>
      <c r="N7697" s="16">
        <v>83.769029382957967</v>
      </c>
      <c r="O7697" s="41">
        <f t="shared" si="130"/>
        <v>-0.45742410208844297</v>
      </c>
    </row>
    <row r="7698" spans="13:15" x14ac:dyDescent="0.25">
      <c r="M7698" s="20">
        <v>7697</v>
      </c>
      <c r="N7698" s="16">
        <v>228.19594499010955</v>
      </c>
      <c r="O7698" s="41">
        <f t="shared" si="130"/>
        <v>0.47803574500976254</v>
      </c>
    </row>
    <row r="7699" spans="13:15" x14ac:dyDescent="0.25">
      <c r="M7699" s="20">
        <v>7698</v>
      </c>
      <c r="N7699" s="16">
        <v>389.94324228957379</v>
      </c>
      <c r="O7699" s="41">
        <f t="shared" si="130"/>
        <v>1.5256805095900048</v>
      </c>
    </row>
    <row r="7700" spans="13:15" x14ac:dyDescent="0.25">
      <c r="M7700" s="20">
        <v>7699</v>
      </c>
      <c r="N7700" s="16">
        <v>167.88647663032575</v>
      </c>
      <c r="O7700" s="41">
        <f t="shared" si="130"/>
        <v>8.7408514529574877E-2</v>
      </c>
    </row>
    <row r="7701" spans="13:15" x14ac:dyDescent="0.25">
      <c r="M7701" s="20">
        <v>7700</v>
      </c>
      <c r="N7701" s="16">
        <v>184.38894105312062</v>
      </c>
      <c r="O7701" s="41">
        <f t="shared" si="130"/>
        <v>0.19429574383025283</v>
      </c>
    </row>
    <row r="7702" spans="13:15" x14ac:dyDescent="0.25">
      <c r="M7702" s="20">
        <v>7701</v>
      </c>
      <c r="N7702" s="16">
        <v>139.84616064146547</v>
      </c>
      <c r="O7702" s="41">
        <f t="shared" si="130"/>
        <v>-9.4209915783463938E-2</v>
      </c>
    </row>
    <row r="7703" spans="13:15" x14ac:dyDescent="0.25">
      <c r="M7703" s="20">
        <v>7702</v>
      </c>
      <c r="N7703" s="16">
        <v>136.86211377824281</v>
      </c>
      <c r="O7703" s="41">
        <f t="shared" si="130"/>
        <v>-0.11353772605116397</v>
      </c>
    </row>
    <row r="7704" spans="13:15" x14ac:dyDescent="0.25">
      <c r="M7704" s="20">
        <v>7703</v>
      </c>
      <c r="N7704" s="16">
        <v>343.01971311166886</v>
      </c>
      <c r="O7704" s="41">
        <f t="shared" si="130"/>
        <v>1.2217546295312771</v>
      </c>
    </row>
    <row r="7705" spans="13:15" x14ac:dyDescent="0.25">
      <c r="M7705" s="20">
        <v>7704</v>
      </c>
      <c r="N7705" s="16">
        <v>124.34833780148394</v>
      </c>
      <c r="O7705" s="41">
        <f t="shared" si="130"/>
        <v>-0.19459003484436244</v>
      </c>
    </row>
    <row r="7706" spans="13:15" x14ac:dyDescent="0.25">
      <c r="M7706" s="20">
        <v>7705</v>
      </c>
      <c r="N7706" s="16">
        <v>143.90483088324459</v>
      </c>
      <c r="O7706" s="41">
        <f t="shared" si="130"/>
        <v>-6.7921719931355651E-2</v>
      </c>
    </row>
    <row r="7707" spans="13:15" x14ac:dyDescent="0.25">
      <c r="M7707" s="20">
        <v>7706</v>
      </c>
      <c r="N7707" s="16">
        <v>155.95414146700119</v>
      </c>
      <c r="O7707" s="41">
        <f t="shared" si="130"/>
        <v>1.0122224917395339E-2</v>
      </c>
    </row>
    <row r="7708" spans="13:15" x14ac:dyDescent="0.25">
      <c r="M7708" s="20">
        <v>7707</v>
      </c>
      <c r="N7708" s="16">
        <v>228.69882196234559</v>
      </c>
      <c r="O7708" s="41">
        <f t="shared" si="130"/>
        <v>0.48129290253874224</v>
      </c>
    </row>
    <row r="7709" spans="13:15" x14ac:dyDescent="0.25">
      <c r="M7709" s="20">
        <v>7708</v>
      </c>
      <c r="N7709" s="16">
        <v>221.03263437423016</v>
      </c>
      <c r="O7709" s="41">
        <f t="shared" si="130"/>
        <v>0.43163864911335414</v>
      </c>
    </row>
    <row r="7710" spans="13:15" x14ac:dyDescent="0.25">
      <c r="M7710" s="20">
        <v>7709</v>
      </c>
      <c r="N7710" s="16">
        <v>176.86826063386158</v>
      </c>
      <c r="O7710" s="41">
        <f t="shared" si="130"/>
        <v>0.14558394710248157</v>
      </c>
    </row>
    <row r="7711" spans="13:15" x14ac:dyDescent="0.25">
      <c r="M7711" s="20">
        <v>7710</v>
      </c>
      <c r="N7711" s="16">
        <v>192.37299391866736</v>
      </c>
      <c r="O7711" s="41">
        <f t="shared" si="130"/>
        <v>0.24600882543578773</v>
      </c>
    </row>
    <row r="7712" spans="13:15" x14ac:dyDescent="0.25">
      <c r="M7712" s="20">
        <v>7711</v>
      </c>
      <c r="N7712" s="16">
        <v>294.94372756395279</v>
      </c>
      <c r="O7712" s="41">
        <f t="shared" si="130"/>
        <v>0.91036423598516514</v>
      </c>
    </row>
    <row r="7713" spans="13:15" x14ac:dyDescent="0.25">
      <c r="M7713" s="20">
        <v>7712</v>
      </c>
      <c r="N7713" s="16">
        <v>212.36536615649351</v>
      </c>
      <c r="O7713" s="41">
        <f t="shared" si="130"/>
        <v>0.37550034990756842</v>
      </c>
    </row>
    <row r="7714" spans="13:15" x14ac:dyDescent="0.25">
      <c r="M7714" s="20">
        <v>7713</v>
      </c>
      <c r="N7714" s="16">
        <v>164.7645947180936</v>
      </c>
      <c r="O7714" s="41">
        <f t="shared" si="130"/>
        <v>6.7187940241199451E-2</v>
      </c>
    </row>
    <row r="7715" spans="13:15" x14ac:dyDescent="0.25">
      <c r="M7715" s="20">
        <v>7714</v>
      </c>
      <c r="N7715" s="16">
        <v>274.9610652570596</v>
      </c>
      <c r="O7715" s="41">
        <f t="shared" si="130"/>
        <v>0.78093560318747235</v>
      </c>
    </row>
    <row r="7716" spans="13:15" x14ac:dyDescent="0.25">
      <c r="M7716" s="20">
        <v>7715</v>
      </c>
      <c r="N7716" s="16">
        <v>197.48530704668099</v>
      </c>
      <c r="O7716" s="41">
        <f t="shared" si="130"/>
        <v>0.27912151524810813</v>
      </c>
    </row>
    <row r="7717" spans="13:15" x14ac:dyDescent="0.25">
      <c r="M7717" s="20">
        <v>7716</v>
      </c>
      <c r="N7717" s="16">
        <v>133.71285339077042</v>
      </c>
      <c r="O7717" s="41">
        <f t="shared" si="130"/>
        <v>-0.13393563199655334</v>
      </c>
    </row>
    <row r="7718" spans="13:15" x14ac:dyDescent="0.25">
      <c r="M7718" s="20">
        <v>7717</v>
      </c>
      <c r="N7718" s="16">
        <v>342.76012752424981</v>
      </c>
      <c r="O7718" s="41">
        <f t="shared" si="130"/>
        <v>1.2200732816128848</v>
      </c>
    </row>
    <row r="7719" spans="13:15" x14ac:dyDescent="0.25">
      <c r="M7719" s="20">
        <v>7718</v>
      </c>
      <c r="N7719" s="16">
        <v>324.92190611340294</v>
      </c>
      <c r="O7719" s="41">
        <f t="shared" si="130"/>
        <v>1.1045342921984456</v>
      </c>
    </row>
    <row r="7720" spans="13:15" x14ac:dyDescent="0.25">
      <c r="M7720" s="20">
        <v>7719</v>
      </c>
      <c r="N7720" s="16">
        <v>98.63238740125729</v>
      </c>
      <c r="O7720" s="41">
        <f t="shared" si="130"/>
        <v>-0.36115344117518255</v>
      </c>
    </row>
    <row r="7721" spans="13:15" x14ac:dyDescent="0.25">
      <c r="M7721" s="20">
        <v>7720</v>
      </c>
      <c r="N7721" s="16">
        <v>125.73634878901994</v>
      </c>
      <c r="O7721" s="41">
        <f t="shared" si="130"/>
        <v>-0.18559982314654522</v>
      </c>
    </row>
    <row r="7722" spans="13:15" x14ac:dyDescent="0.25">
      <c r="M7722" s="20">
        <v>7721</v>
      </c>
      <c r="N7722" s="16">
        <v>165.89655685190436</v>
      </c>
      <c r="O7722" s="41">
        <f t="shared" si="130"/>
        <v>7.4519711609189132E-2</v>
      </c>
    </row>
    <row r="7723" spans="13:15" x14ac:dyDescent="0.25">
      <c r="M7723" s="20">
        <v>7722</v>
      </c>
      <c r="N7723" s="16">
        <v>200.87383185932745</v>
      </c>
      <c r="O7723" s="41">
        <f t="shared" si="130"/>
        <v>0.30106914799925555</v>
      </c>
    </row>
    <row r="7724" spans="13:15" x14ac:dyDescent="0.25">
      <c r="M7724" s="20">
        <v>7723</v>
      </c>
      <c r="N7724" s="16">
        <v>149.71100601898468</v>
      </c>
      <c r="O7724" s="41">
        <f t="shared" si="130"/>
        <v>-3.0314853635888706E-2</v>
      </c>
    </row>
    <row r="7725" spans="13:15" x14ac:dyDescent="0.25">
      <c r="M7725" s="20">
        <v>7724</v>
      </c>
      <c r="N7725" s="16">
        <v>334.87317395721351</v>
      </c>
      <c r="O7725" s="41">
        <f t="shared" si="130"/>
        <v>1.1689891166781519</v>
      </c>
    </row>
    <row r="7726" spans="13:15" x14ac:dyDescent="0.25">
      <c r="M7726" s="20">
        <v>7725</v>
      </c>
      <c r="N7726" s="16">
        <v>223.46694965689113</v>
      </c>
      <c r="O7726" s="41">
        <f t="shared" si="130"/>
        <v>0.44740582237558035</v>
      </c>
    </row>
    <row r="7727" spans="13:15" x14ac:dyDescent="0.25">
      <c r="M7727" s="20">
        <v>7726</v>
      </c>
      <c r="N7727" s="16">
        <v>111.20395980052237</v>
      </c>
      <c r="O7727" s="41">
        <f t="shared" si="130"/>
        <v>-0.2797267822663343</v>
      </c>
    </row>
    <row r="7728" spans="13:15" x14ac:dyDescent="0.25">
      <c r="M7728" s="20">
        <v>7727</v>
      </c>
      <c r="N7728" s="16">
        <v>60.085279038728153</v>
      </c>
      <c r="O7728" s="41">
        <f t="shared" si="130"/>
        <v>-0.61082485417532228</v>
      </c>
    </row>
    <row r="7729" spans="13:15" x14ac:dyDescent="0.25">
      <c r="M7729" s="20">
        <v>7728</v>
      </c>
      <c r="N7729" s="16">
        <v>165.84983471630193</v>
      </c>
      <c r="O7729" s="41">
        <f t="shared" si="130"/>
        <v>7.421709016468192E-2</v>
      </c>
    </row>
    <row r="7730" spans="13:15" x14ac:dyDescent="0.25">
      <c r="M7730" s="20">
        <v>7729</v>
      </c>
      <c r="N7730" s="16">
        <v>310.7684223027826</v>
      </c>
      <c r="O7730" s="41">
        <f t="shared" si="130"/>
        <v>1.0128615195318651</v>
      </c>
    </row>
    <row r="7731" spans="13:15" x14ac:dyDescent="0.25">
      <c r="M7731" s="20">
        <v>7730</v>
      </c>
      <c r="N7731" s="16">
        <v>157.19967077354258</v>
      </c>
      <c r="O7731" s="41">
        <f t="shared" si="130"/>
        <v>1.8189576143137653E-2</v>
      </c>
    </row>
    <row r="7732" spans="13:15" x14ac:dyDescent="0.25">
      <c r="M7732" s="20">
        <v>7731</v>
      </c>
      <c r="N7732" s="16">
        <v>202.11628124551339</v>
      </c>
      <c r="O7732" s="41">
        <f t="shared" si="130"/>
        <v>0.30911655043766384</v>
      </c>
    </row>
    <row r="7733" spans="13:15" x14ac:dyDescent="0.25">
      <c r="M7733" s="20">
        <v>7732</v>
      </c>
      <c r="N7733" s="16">
        <v>138.54937032666876</v>
      </c>
      <c r="O7733" s="41">
        <f t="shared" si="130"/>
        <v>-0.10260928694290794</v>
      </c>
    </row>
    <row r="7734" spans="13:15" x14ac:dyDescent="0.25">
      <c r="M7734" s="20">
        <v>7733</v>
      </c>
      <c r="N7734" s="16">
        <v>173.07180078005177</v>
      </c>
      <c r="O7734" s="41">
        <f t="shared" si="130"/>
        <v>0.12099410012396228</v>
      </c>
    </row>
    <row r="7735" spans="13:15" x14ac:dyDescent="0.25">
      <c r="M7735" s="20">
        <v>7734</v>
      </c>
      <c r="N7735" s="16">
        <v>262.64642046801043</v>
      </c>
      <c r="O7735" s="41">
        <f t="shared" si="130"/>
        <v>0.70117307635509696</v>
      </c>
    </row>
    <row r="7736" spans="13:15" x14ac:dyDescent="0.25">
      <c r="M7736" s="20">
        <v>7735</v>
      </c>
      <c r="N7736" s="16">
        <v>152.49365231011379</v>
      </c>
      <c r="O7736" s="41">
        <f t="shared" si="130"/>
        <v>-1.2291524237174278E-2</v>
      </c>
    </row>
    <row r="7737" spans="13:15" x14ac:dyDescent="0.25">
      <c r="M7737" s="20">
        <v>7736</v>
      </c>
      <c r="N7737" s="16">
        <v>106.00079146281414</v>
      </c>
      <c r="O7737" s="41">
        <f t="shared" si="130"/>
        <v>-0.31342794549589614</v>
      </c>
    </row>
    <row r="7738" spans="13:15" x14ac:dyDescent="0.25">
      <c r="M7738" s="20">
        <v>7737</v>
      </c>
      <c r="N7738" s="16">
        <v>214.6496590145004</v>
      </c>
      <c r="O7738" s="41">
        <f t="shared" si="130"/>
        <v>0.39029582095045234</v>
      </c>
    </row>
    <row r="7739" spans="13:15" x14ac:dyDescent="0.25">
      <c r="M7739" s="20">
        <v>7738</v>
      </c>
      <c r="N7739" s="16">
        <v>125.76897276851651</v>
      </c>
      <c r="O7739" s="41">
        <f t="shared" si="130"/>
        <v>-0.18538851611458873</v>
      </c>
    </row>
    <row r="7740" spans="13:15" x14ac:dyDescent="0.25">
      <c r="M7740" s="20">
        <v>7739</v>
      </c>
      <c r="N7740" s="16">
        <v>125.65425112042955</v>
      </c>
      <c r="O7740" s="41">
        <f t="shared" si="130"/>
        <v>-0.18613157356289833</v>
      </c>
    </row>
    <row r="7741" spans="13:15" x14ac:dyDescent="0.25">
      <c r="M7741" s="20">
        <v>7740</v>
      </c>
      <c r="N7741" s="16">
        <v>225.79143135469124</v>
      </c>
      <c r="O7741" s="41">
        <f t="shared" si="130"/>
        <v>0.46246159840226841</v>
      </c>
    </row>
    <row r="7742" spans="13:15" x14ac:dyDescent="0.25">
      <c r="M7742" s="20">
        <v>7741</v>
      </c>
      <c r="N7742" s="16">
        <v>95.317769695175244</v>
      </c>
      <c r="O7742" s="41">
        <f t="shared" si="130"/>
        <v>-0.38262237416101563</v>
      </c>
    </row>
    <row r="7743" spans="13:15" x14ac:dyDescent="0.25">
      <c r="M7743" s="20">
        <v>7742</v>
      </c>
      <c r="N7743" s="16">
        <v>222.8641429290069</v>
      </c>
      <c r="O7743" s="41">
        <f t="shared" si="130"/>
        <v>0.4435014151733232</v>
      </c>
    </row>
    <row r="7744" spans="13:15" x14ac:dyDescent="0.25">
      <c r="M7744" s="20">
        <v>7743</v>
      </c>
      <c r="N7744" s="16">
        <v>155.63479086212362</v>
      </c>
      <c r="O7744" s="41">
        <f t="shared" si="130"/>
        <v>8.0537762023229487E-3</v>
      </c>
    </row>
    <row r="7745" spans="13:15" x14ac:dyDescent="0.25">
      <c r="M7745" s="20">
        <v>7744</v>
      </c>
      <c r="N7745" s="16">
        <v>214.58805444435103</v>
      </c>
      <c r="O7745" s="41">
        <f t="shared" si="130"/>
        <v>0.38989680528546899</v>
      </c>
    </row>
    <row r="7746" spans="13:15" x14ac:dyDescent="0.25">
      <c r="M7746" s="20">
        <v>7745</v>
      </c>
      <c r="N7746" s="16">
        <v>88.080095278246972</v>
      </c>
      <c r="O7746" s="41">
        <f t="shared" si="130"/>
        <v>-0.42950112785414696</v>
      </c>
    </row>
    <row r="7747" spans="13:15" x14ac:dyDescent="0.25">
      <c r="M7747" s="20">
        <v>7746</v>
      </c>
      <c r="N7747" s="16">
        <v>132.66173137162869</v>
      </c>
      <c r="O7747" s="41">
        <f t="shared" ref="O7747:O7810" si="131">N7747/$B$2-1</f>
        <v>-0.14074379818340488</v>
      </c>
    </row>
    <row r="7748" spans="13:15" x14ac:dyDescent="0.25">
      <c r="M7748" s="20">
        <v>7747</v>
      </c>
      <c r="N7748" s="16">
        <v>92.588535260175547</v>
      </c>
      <c r="O7748" s="41">
        <f t="shared" si="131"/>
        <v>-0.40029975248435046</v>
      </c>
    </row>
    <row r="7749" spans="13:15" x14ac:dyDescent="0.25">
      <c r="M7749" s="20">
        <v>7748</v>
      </c>
      <c r="N7749" s="16">
        <v>174.51752478409037</v>
      </c>
      <c r="O7749" s="41">
        <f t="shared" si="131"/>
        <v>0.13035812171286598</v>
      </c>
    </row>
    <row r="7750" spans="13:15" x14ac:dyDescent="0.25">
      <c r="M7750" s="20">
        <v>7749</v>
      </c>
      <c r="N7750" s="16">
        <v>310.92538108821424</v>
      </c>
      <c r="O7750" s="41">
        <f t="shared" si="131"/>
        <v>1.0138781488824495</v>
      </c>
    </row>
    <row r="7751" spans="13:15" x14ac:dyDescent="0.25">
      <c r="M7751" s="20">
        <v>7750</v>
      </c>
      <c r="N7751" s="16">
        <v>184.25709963029612</v>
      </c>
      <c r="O7751" s="41">
        <f t="shared" si="131"/>
        <v>0.19344180080503381</v>
      </c>
    </row>
    <row r="7752" spans="13:15" x14ac:dyDescent="0.25">
      <c r="M7752" s="20">
        <v>7751</v>
      </c>
      <c r="N7752" s="16">
        <v>170.23300020869155</v>
      </c>
      <c r="O7752" s="41">
        <f t="shared" si="131"/>
        <v>0.10260705684146032</v>
      </c>
    </row>
    <row r="7753" spans="13:15" x14ac:dyDescent="0.25">
      <c r="M7753" s="20">
        <v>7752</v>
      </c>
      <c r="N7753" s="16">
        <v>157.62487703836828</v>
      </c>
      <c r="O7753" s="41">
        <f t="shared" si="131"/>
        <v>2.0943656889146123E-2</v>
      </c>
    </row>
    <row r="7754" spans="13:15" x14ac:dyDescent="0.25">
      <c r="M7754" s="20">
        <v>7753</v>
      </c>
      <c r="N7754" s="16">
        <v>153.11578651063866</v>
      </c>
      <c r="O7754" s="41">
        <f t="shared" si="131"/>
        <v>-8.2619320960488629E-3</v>
      </c>
    </row>
    <row r="7755" spans="13:15" x14ac:dyDescent="0.25">
      <c r="M7755" s="20">
        <v>7754</v>
      </c>
      <c r="N7755" s="16">
        <v>164.28159486678805</v>
      </c>
      <c r="O7755" s="41">
        <f t="shared" si="131"/>
        <v>6.4059527748615785E-2</v>
      </c>
    </row>
    <row r="7756" spans="13:15" x14ac:dyDescent="0.25">
      <c r="M7756" s="20">
        <v>7755</v>
      </c>
      <c r="N7756" s="16">
        <v>231.04614463337799</v>
      </c>
      <c r="O7756" s="41">
        <f t="shared" si="131"/>
        <v>0.49649662061098065</v>
      </c>
    </row>
    <row r="7757" spans="13:15" x14ac:dyDescent="0.25">
      <c r="M7757" s="20">
        <v>7756</v>
      </c>
      <c r="N7757" s="16">
        <v>177.97160178459075</v>
      </c>
      <c r="O7757" s="41">
        <f t="shared" si="131"/>
        <v>0.15273033903240218</v>
      </c>
    </row>
    <row r="7758" spans="13:15" x14ac:dyDescent="0.25">
      <c r="M7758" s="20">
        <v>7757</v>
      </c>
      <c r="N7758" s="16">
        <v>189.52991928128404</v>
      </c>
      <c r="O7758" s="41">
        <f t="shared" si="131"/>
        <v>0.22759409882894399</v>
      </c>
    </row>
    <row r="7759" spans="13:15" x14ac:dyDescent="0.25">
      <c r="M7759" s="20">
        <v>7758</v>
      </c>
      <c r="N7759" s="16">
        <v>80.133374892705618</v>
      </c>
      <c r="O7759" s="41">
        <f t="shared" si="131"/>
        <v>-0.48097240525102158</v>
      </c>
    </row>
    <row r="7760" spans="13:15" x14ac:dyDescent="0.25">
      <c r="M7760" s="20">
        <v>7759</v>
      </c>
      <c r="N7760" s="16">
        <v>329.98245602133466</v>
      </c>
      <c r="O7760" s="41">
        <f t="shared" si="131"/>
        <v>1.1373117092277147</v>
      </c>
    </row>
    <row r="7761" spans="13:15" x14ac:dyDescent="0.25">
      <c r="M7761" s="20">
        <v>7760</v>
      </c>
      <c r="N7761" s="16">
        <v>202.09670765680644</v>
      </c>
      <c r="O7761" s="41">
        <f t="shared" si="131"/>
        <v>0.30898977139359163</v>
      </c>
    </row>
    <row r="7762" spans="13:15" x14ac:dyDescent="0.25">
      <c r="M7762" s="20">
        <v>7761</v>
      </c>
      <c r="N7762" s="16">
        <v>155.97108172373527</v>
      </c>
      <c r="O7762" s="41">
        <f t="shared" si="131"/>
        <v>1.0231947747850079E-2</v>
      </c>
    </row>
    <row r="7763" spans="13:15" x14ac:dyDescent="0.25">
      <c r="M7763" s="20">
        <v>7762</v>
      </c>
      <c r="N7763" s="16">
        <v>258.40318761074172</v>
      </c>
      <c r="O7763" s="41">
        <f t="shared" si="131"/>
        <v>0.67368945986175888</v>
      </c>
    </row>
    <row r="7764" spans="13:15" x14ac:dyDescent="0.25">
      <c r="M7764" s="20">
        <v>7763</v>
      </c>
      <c r="N7764" s="16">
        <v>248.0941433766001</v>
      </c>
      <c r="O7764" s="41">
        <f t="shared" si="131"/>
        <v>0.60691730106810238</v>
      </c>
    </row>
    <row r="7765" spans="13:15" x14ac:dyDescent="0.25">
      <c r="M7765" s="20">
        <v>7764</v>
      </c>
      <c r="N7765" s="16">
        <v>165.98765191311958</v>
      </c>
      <c r="O7765" s="41">
        <f t="shared" si="131"/>
        <v>7.5109738555880767E-2</v>
      </c>
    </row>
    <row r="7766" spans="13:15" x14ac:dyDescent="0.25">
      <c r="M7766" s="20">
        <v>7765</v>
      </c>
      <c r="N7766" s="16">
        <v>394.85759982059471</v>
      </c>
      <c r="O7766" s="41">
        <f t="shared" si="131"/>
        <v>1.5575110317972318</v>
      </c>
    </row>
    <row r="7767" spans="13:15" x14ac:dyDescent="0.25">
      <c r="M7767" s="20">
        <v>7766</v>
      </c>
      <c r="N7767" s="16">
        <v>159.8556209869397</v>
      </c>
      <c r="O7767" s="41">
        <f t="shared" si="131"/>
        <v>3.5392289156015222E-2</v>
      </c>
    </row>
    <row r="7768" spans="13:15" x14ac:dyDescent="0.25">
      <c r="M7768" s="20">
        <v>7767</v>
      </c>
      <c r="N7768" s="16">
        <v>286.39893857401103</v>
      </c>
      <c r="O7768" s="41">
        <f t="shared" si="131"/>
        <v>0.8550192404321233</v>
      </c>
    </row>
    <row r="7769" spans="13:15" x14ac:dyDescent="0.25">
      <c r="M7769" s="20">
        <v>7768</v>
      </c>
      <c r="N7769" s="16">
        <v>288.3424576396942</v>
      </c>
      <c r="O7769" s="41">
        <f t="shared" si="131"/>
        <v>0.86760750377883711</v>
      </c>
    </row>
    <row r="7770" spans="13:15" x14ac:dyDescent="0.25">
      <c r="M7770" s="20">
        <v>7769</v>
      </c>
      <c r="N7770" s="16">
        <v>187.21884481355073</v>
      </c>
      <c r="O7770" s="41">
        <f t="shared" si="131"/>
        <v>0.21262516205472881</v>
      </c>
    </row>
    <row r="7771" spans="13:15" x14ac:dyDescent="0.25">
      <c r="M7771" s="20">
        <v>7770</v>
      </c>
      <c r="N7771" s="16">
        <v>83.483282183482146</v>
      </c>
      <c r="O7771" s="41">
        <f t="shared" si="131"/>
        <v>-0.45927489998443538</v>
      </c>
    </row>
    <row r="7772" spans="13:15" x14ac:dyDescent="0.25">
      <c r="M7772" s="20">
        <v>7771</v>
      </c>
      <c r="N7772" s="16">
        <v>214.03714010485595</v>
      </c>
      <c r="O7772" s="41">
        <f t="shared" si="131"/>
        <v>0.38632850749539438</v>
      </c>
    </row>
    <row r="7773" spans="13:15" x14ac:dyDescent="0.25">
      <c r="M7773" s="20">
        <v>7772</v>
      </c>
      <c r="N7773" s="16">
        <v>180.71960782529567</v>
      </c>
      <c r="O7773" s="41">
        <f t="shared" si="131"/>
        <v>0.17052930191862115</v>
      </c>
    </row>
    <row r="7774" spans="13:15" x14ac:dyDescent="0.25">
      <c r="M7774" s="20">
        <v>7773</v>
      </c>
      <c r="N7774" s="16">
        <v>204.15049483056924</v>
      </c>
      <c r="O7774" s="41">
        <f t="shared" si="131"/>
        <v>0.32229224640293297</v>
      </c>
    </row>
    <row r="7775" spans="13:15" x14ac:dyDescent="0.25">
      <c r="M7775" s="20">
        <v>7774</v>
      </c>
      <c r="N7775" s="16">
        <v>123.03906718262671</v>
      </c>
      <c r="O7775" s="41">
        <f t="shared" si="131"/>
        <v>-0.20307024151344188</v>
      </c>
    </row>
    <row r="7776" spans="13:15" x14ac:dyDescent="0.25">
      <c r="M7776" s="20">
        <v>7775</v>
      </c>
      <c r="N7776" s="16">
        <v>157.6562496389094</v>
      </c>
      <c r="O7776" s="41">
        <f t="shared" si="131"/>
        <v>2.1146858681429181E-2</v>
      </c>
    </row>
    <row r="7777" spans="13:15" x14ac:dyDescent="0.25">
      <c r="M7777" s="20">
        <v>7776</v>
      </c>
      <c r="N7777" s="16">
        <v>198.49710848201732</v>
      </c>
      <c r="O7777" s="41">
        <f t="shared" si="131"/>
        <v>0.28567500018555569</v>
      </c>
    </row>
    <row r="7778" spans="13:15" x14ac:dyDescent="0.25">
      <c r="M7778" s="20">
        <v>7777</v>
      </c>
      <c r="N7778" s="16">
        <v>236.38576991529433</v>
      </c>
      <c r="O7778" s="41">
        <f t="shared" si="131"/>
        <v>0.53108162181234841</v>
      </c>
    </row>
    <row r="7779" spans="13:15" x14ac:dyDescent="0.25">
      <c r="M7779" s="20">
        <v>7778</v>
      </c>
      <c r="N7779" s="16">
        <v>86.214953924508123</v>
      </c>
      <c r="O7779" s="41">
        <f t="shared" si="131"/>
        <v>-0.44158173511665277</v>
      </c>
    </row>
    <row r="7780" spans="13:15" x14ac:dyDescent="0.25">
      <c r="M7780" s="20">
        <v>7779</v>
      </c>
      <c r="N7780" s="16">
        <v>242.67243105062238</v>
      </c>
      <c r="O7780" s="41">
        <f t="shared" si="131"/>
        <v>0.57180061826594986</v>
      </c>
    </row>
    <row r="7781" spans="13:15" x14ac:dyDescent="0.25">
      <c r="M7781" s="20">
        <v>7780</v>
      </c>
      <c r="N7781" s="16">
        <v>247.60835393465402</v>
      </c>
      <c r="O7781" s="41">
        <f t="shared" si="131"/>
        <v>0.60377082026724604</v>
      </c>
    </row>
    <row r="7782" spans="13:15" x14ac:dyDescent="0.25">
      <c r="M7782" s="20">
        <v>7781</v>
      </c>
      <c r="N7782" s="16">
        <v>156.47788081922047</v>
      </c>
      <c r="O7782" s="41">
        <f t="shared" si="131"/>
        <v>1.3514509051462342E-2</v>
      </c>
    </row>
    <row r="7783" spans="13:15" x14ac:dyDescent="0.25">
      <c r="M7783" s="20">
        <v>7782</v>
      </c>
      <c r="N7783" s="16">
        <v>135.74320621610633</v>
      </c>
      <c r="O7783" s="41">
        <f t="shared" si="131"/>
        <v>-0.12078494235148485</v>
      </c>
    </row>
    <row r="7784" spans="13:15" x14ac:dyDescent="0.25">
      <c r="M7784" s="20">
        <v>7783</v>
      </c>
      <c r="N7784" s="16">
        <v>185.93645100467501</v>
      </c>
      <c r="O7784" s="41">
        <f t="shared" si="131"/>
        <v>0.20431903773345872</v>
      </c>
    </row>
    <row r="7785" spans="13:15" x14ac:dyDescent="0.25">
      <c r="M7785" s="20">
        <v>7784</v>
      </c>
      <c r="N7785" s="16">
        <v>273.16217722982162</v>
      </c>
      <c r="O7785" s="41">
        <f t="shared" si="131"/>
        <v>0.76928412180096895</v>
      </c>
    </row>
    <row r="7786" spans="13:15" x14ac:dyDescent="0.25">
      <c r="M7786" s="20">
        <v>7785</v>
      </c>
      <c r="N7786" s="16">
        <v>127.95837995567821</v>
      </c>
      <c r="O7786" s="41">
        <f t="shared" si="131"/>
        <v>-0.17120762397320322</v>
      </c>
    </row>
    <row r="7787" spans="13:15" x14ac:dyDescent="0.25">
      <c r="M7787" s="20">
        <v>7786</v>
      </c>
      <c r="N7787" s="16">
        <v>175.82336576084757</v>
      </c>
      <c r="O7787" s="41">
        <f t="shared" si="131"/>
        <v>0.13881611443061237</v>
      </c>
    </row>
    <row r="7788" spans="13:15" x14ac:dyDescent="0.25">
      <c r="M7788" s="20">
        <v>7787</v>
      </c>
      <c r="N7788" s="16">
        <v>88.299610402118546</v>
      </c>
      <c r="O7788" s="41">
        <f t="shared" si="131"/>
        <v>-0.42807931819111156</v>
      </c>
    </row>
    <row r="7789" spans="13:15" x14ac:dyDescent="0.25">
      <c r="M7789" s="20">
        <v>7788</v>
      </c>
      <c r="N7789" s="16">
        <v>241.04507668666096</v>
      </c>
      <c r="O7789" s="41">
        <f t="shared" si="131"/>
        <v>0.5612601683914491</v>
      </c>
    </row>
    <row r="7790" spans="13:15" x14ac:dyDescent="0.25">
      <c r="M7790" s="20">
        <v>7789</v>
      </c>
      <c r="N7790" s="16">
        <v>111.59919992608934</v>
      </c>
      <c r="O7790" s="41">
        <f t="shared" si="131"/>
        <v>-0.27716679359749341</v>
      </c>
    </row>
    <row r="7791" spans="13:15" x14ac:dyDescent="0.25">
      <c r="M7791" s="20">
        <v>7790</v>
      </c>
      <c r="N7791" s="16">
        <v>207.9968287832406</v>
      </c>
      <c r="O7791" s="41">
        <f t="shared" si="131"/>
        <v>0.34720513023853039</v>
      </c>
    </row>
    <row r="7792" spans="13:15" x14ac:dyDescent="0.25">
      <c r="M7792" s="20">
        <v>7791</v>
      </c>
      <c r="N7792" s="16">
        <v>307.55873901614302</v>
      </c>
      <c r="O7792" s="41">
        <f t="shared" si="131"/>
        <v>0.99207225165938229</v>
      </c>
    </row>
    <row r="7793" spans="13:15" x14ac:dyDescent="0.25">
      <c r="M7793" s="20">
        <v>7792</v>
      </c>
      <c r="N7793" s="16">
        <v>222.87386420582544</v>
      </c>
      <c r="O7793" s="41">
        <f t="shared" si="131"/>
        <v>0.44356438033523937</v>
      </c>
    </row>
    <row r="7794" spans="13:15" x14ac:dyDescent="0.25">
      <c r="M7794" s="20">
        <v>7793</v>
      </c>
      <c r="N7794" s="16">
        <v>166.4456229343439</v>
      </c>
      <c r="O7794" s="41">
        <f t="shared" si="131"/>
        <v>7.8076038152385507E-2</v>
      </c>
    </row>
    <row r="7795" spans="13:15" x14ac:dyDescent="0.25">
      <c r="M7795" s="20">
        <v>7794</v>
      </c>
      <c r="N7795" s="16">
        <v>140.21363266750987</v>
      </c>
      <c r="O7795" s="41">
        <f t="shared" si="131"/>
        <v>-9.1829782386227965E-2</v>
      </c>
    </row>
    <row r="7796" spans="13:15" x14ac:dyDescent="0.25">
      <c r="M7796" s="20">
        <v>7795</v>
      </c>
      <c r="N7796" s="16">
        <v>125.72879223634254</v>
      </c>
      <c r="O7796" s="41">
        <f t="shared" si="131"/>
        <v>-0.18564876728955682</v>
      </c>
    </row>
    <row r="7797" spans="13:15" x14ac:dyDescent="0.25">
      <c r="M7797" s="20">
        <v>7796</v>
      </c>
      <c r="N7797" s="16">
        <v>195.76098232312623</v>
      </c>
      <c r="O7797" s="41">
        <f t="shared" si="131"/>
        <v>0.26795298384616539</v>
      </c>
    </row>
    <row r="7798" spans="13:15" x14ac:dyDescent="0.25">
      <c r="M7798" s="20">
        <v>7797</v>
      </c>
      <c r="N7798" s="16">
        <v>190.27446681138778</v>
      </c>
      <c r="O7798" s="41">
        <f t="shared" si="131"/>
        <v>0.2324165677970047</v>
      </c>
    </row>
    <row r="7799" spans="13:15" x14ac:dyDescent="0.25">
      <c r="M7799" s="20">
        <v>7798</v>
      </c>
      <c r="N7799" s="16">
        <v>114.33598311658652</v>
      </c>
      <c r="O7799" s="41">
        <f t="shared" si="131"/>
        <v>-0.2594405216338439</v>
      </c>
    </row>
    <row r="7800" spans="13:15" x14ac:dyDescent="0.25">
      <c r="M7800" s="20">
        <v>7799</v>
      </c>
      <c r="N7800" s="16">
        <v>124.70443455963296</v>
      </c>
      <c r="O7800" s="41">
        <f t="shared" si="131"/>
        <v>-0.19228357958614484</v>
      </c>
    </row>
    <row r="7801" spans="13:15" x14ac:dyDescent="0.25">
      <c r="M7801" s="20">
        <v>7800</v>
      </c>
      <c r="N7801" s="16">
        <v>209.39942554991896</v>
      </c>
      <c r="O7801" s="41">
        <f t="shared" si="131"/>
        <v>0.35628981470597609</v>
      </c>
    </row>
    <row r="7802" spans="13:15" x14ac:dyDescent="0.25">
      <c r="M7802" s="20">
        <v>7801</v>
      </c>
      <c r="N7802" s="16">
        <v>249.18334836904697</v>
      </c>
      <c r="O7802" s="41">
        <f t="shared" si="131"/>
        <v>0.61397213244360871</v>
      </c>
    </row>
    <row r="7803" spans="13:15" x14ac:dyDescent="0.25">
      <c r="M7803" s="20">
        <v>7802</v>
      </c>
      <c r="N7803" s="16">
        <v>192.06298115981554</v>
      </c>
      <c r="O7803" s="41">
        <f t="shared" si="131"/>
        <v>0.24400085838356023</v>
      </c>
    </row>
    <row r="7804" spans="13:15" x14ac:dyDescent="0.25">
      <c r="M7804" s="20">
        <v>7803</v>
      </c>
      <c r="N7804" s="16">
        <v>164.96083785086856</v>
      </c>
      <c r="O7804" s="41">
        <f t="shared" si="131"/>
        <v>6.8459016135938189E-2</v>
      </c>
    </row>
    <row r="7805" spans="13:15" x14ac:dyDescent="0.25">
      <c r="M7805" s="20">
        <v>7804</v>
      </c>
      <c r="N7805" s="16">
        <v>205.24868892803286</v>
      </c>
      <c r="O7805" s="41">
        <f t="shared" si="131"/>
        <v>0.32940530062955542</v>
      </c>
    </row>
    <row r="7806" spans="13:15" x14ac:dyDescent="0.25">
      <c r="M7806" s="20">
        <v>7805</v>
      </c>
      <c r="N7806" s="16">
        <v>156.42163259600625</v>
      </c>
      <c r="O7806" s="41">
        <f t="shared" si="131"/>
        <v>1.315018669460577E-2</v>
      </c>
    </row>
    <row r="7807" spans="13:15" x14ac:dyDescent="0.25">
      <c r="M7807" s="20">
        <v>7806</v>
      </c>
      <c r="N7807" s="16">
        <v>298.46425835136807</v>
      </c>
      <c r="O7807" s="41">
        <f t="shared" si="131"/>
        <v>0.93316687757212535</v>
      </c>
    </row>
    <row r="7808" spans="13:15" x14ac:dyDescent="0.25">
      <c r="M7808" s="20">
        <v>7807</v>
      </c>
      <c r="N7808" s="16">
        <v>90.853305295337037</v>
      </c>
      <c r="O7808" s="41">
        <f t="shared" si="131"/>
        <v>-0.41153891764109551</v>
      </c>
    </row>
    <row r="7809" spans="13:15" x14ac:dyDescent="0.25">
      <c r="M7809" s="20">
        <v>7808</v>
      </c>
      <c r="N7809" s="16">
        <v>182.37757347465003</v>
      </c>
      <c r="O7809" s="41">
        <f t="shared" si="131"/>
        <v>0.18126802251179508</v>
      </c>
    </row>
    <row r="7810" spans="13:15" x14ac:dyDescent="0.25">
      <c r="M7810" s="20">
        <v>7809</v>
      </c>
      <c r="N7810" s="16">
        <v>226.71836996494625</v>
      </c>
      <c r="O7810" s="41">
        <f t="shared" si="131"/>
        <v>0.46846542287621329</v>
      </c>
    </row>
    <row r="7811" spans="13:15" x14ac:dyDescent="0.25">
      <c r="M7811" s="20">
        <v>7810</v>
      </c>
      <c r="N7811" s="16">
        <v>120.71415261316088</v>
      </c>
      <c r="O7811" s="41">
        <f t="shared" ref="O7811:O7874" si="132">N7811/$B$2-1</f>
        <v>-0.21812882127003408</v>
      </c>
    </row>
    <row r="7812" spans="13:15" x14ac:dyDescent="0.25">
      <c r="M7812" s="20">
        <v>7811</v>
      </c>
      <c r="N7812" s="16">
        <v>192.37169372927625</v>
      </c>
      <c r="O7812" s="41">
        <f t="shared" si="132"/>
        <v>0.24600040404865298</v>
      </c>
    </row>
    <row r="7813" spans="13:15" x14ac:dyDescent="0.25">
      <c r="M7813" s="20">
        <v>7812</v>
      </c>
      <c r="N7813" s="16">
        <v>153.23478282140195</v>
      </c>
      <c r="O7813" s="41">
        <f t="shared" si="132"/>
        <v>-7.4911874588465821E-3</v>
      </c>
    </row>
    <row r="7814" spans="13:15" x14ac:dyDescent="0.25">
      <c r="M7814" s="20">
        <v>7813</v>
      </c>
      <c r="N7814" s="16">
        <v>171.57879987828903</v>
      </c>
      <c r="O7814" s="41">
        <f t="shared" si="132"/>
        <v>0.11132386387049675</v>
      </c>
    </row>
    <row r="7815" spans="13:15" x14ac:dyDescent="0.25">
      <c r="M7815" s="20">
        <v>7814</v>
      </c>
      <c r="N7815" s="16">
        <v>119.79217131794952</v>
      </c>
      <c r="O7815" s="41">
        <f t="shared" si="132"/>
        <v>-0.22410053698396515</v>
      </c>
    </row>
    <row r="7816" spans="13:15" x14ac:dyDescent="0.25">
      <c r="M7816" s="20">
        <v>7815</v>
      </c>
      <c r="N7816" s="16">
        <v>295.19317696941698</v>
      </c>
      <c r="O7816" s="41">
        <f t="shared" si="132"/>
        <v>0.91197993138178357</v>
      </c>
    </row>
    <row r="7817" spans="13:15" x14ac:dyDescent="0.25">
      <c r="M7817" s="20">
        <v>7816</v>
      </c>
      <c r="N7817" s="16">
        <v>308.35573369861453</v>
      </c>
      <c r="O7817" s="41">
        <f t="shared" si="132"/>
        <v>0.99723442327170719</v>
      </c>
    </row>
    <row r="7818" spans="13:15" x14ac:dyDescent="0.25">
      <c r="M7818" s="20">
        <v>7817</v>
      </c>
      <c r="N7818" s="16">
        <v>114.21695417969926</v>
      </c>
      <c r="O7818" s="41">
        <f t="shared" si="132"/>
        <v>-0.26021147759196794</v>
      </c>
    </row>
    <row r="7819" spans="13:15" x14ac:dyDescent="0.25">
      <c r="M7819" s="20">
        <v>7818</v>
      </c>
      <c r="N7819" s="16">
        <v>223.3374829340103</v>
      </c>
      <c r="O7819" s="41">
        <f t="shared" si="132"/>
        <v>0.44656726039230121</v>
      </c>
    </row>
    <row r="7820" spans="13:15" x14ac:dyDescent="0.25">
      <c r="M7820" s="20">
        <v>7819</v>
      </c>
      <c r="N7820" s="16">
        <v>302.29105237167801</v>
      </c>
      <c r="O7820" s="41">
        <f t="shared" si="132"/>
        <v>0.9579532003573652</v>
      </c>
    </row>
    <row r="7821" spans="13:15" x14ac:dyDescent="0.25">
      <c r="M7821" s="20">
        <v>7820</v>
      </c>
      <c r="N7821" s="16">
        <v>329.93945296000226</v>
      </c>
      <c r="O7821" s="41">
        <f t="shared" si="132"/>
        <v>1.1370331764001622</v>
      </c>
    </row>
    <row r="7822" spans="13:15" x14ac:dyDescent="0.25">
      <c r="M7822" s="20">
        <v>7821</v>
      </c>
      <c r="N7822" s="16">
        <v>139.25963291184209</v>
      </c>
      <c r="O7822" s="41">
        <f t="shared" si="132"/>
        <v>-9.8008883157140847E-2</v>
      </c>
    </row>
    <row r="7823" spans="13:15" x14ac:dyDescent="0.25">
      <c r="M7823" s="20">
        <v>7822</v>
      </c>
      <c r="N7823" s="16">
        <v>235.17491744607869</v>
      </c>
      <c r="O7823" s="41">
        <f t="shared" si="132"/>
        <v>0.52323887407416403</v>
      </c>
    </row>
    <row r="7824" spans="13:15" x14ac:dyDescent="0.25">
      <c r="M7824" s="20">
        <v>7823</v>
      </c>
      <c r="N7824" s="16">
        <v>135.95741209506801</v>
      </c>
      <c r="O7824" s="41">
        <f t="shared" si="132"/>
        <v>-0.11939752091456879</v>
      </c>
    </row>
    <row r="7825" spans="13:15" x14ac:dyDescent="0.25">
      <c r="M7825" s="20">
        <v>7824</v>
      </c>
      <c r="N7825" s="16">
        <v>183.78097360310579</v>
      </c>
      <c r="O7825" s="41">
        <f t="shared" si="132"/>
        <v>0.19035791039082284</v>
      </c>
    </row>
    <row r="7826" spans="13:15" x14ac:dyDescent="0.25">
      <c r="M7826" s="20">
        <v>7825</v>
      </c>
      <c r="N7826" s="16">
        <v>167.00973144146684</v>
      </c>
      <c r="O7826" s="41">
        <f t="shared" si="132"/>
        <v>8.1729795179610321E-2</v>
      </c>
    </row>
    <row r="7827" spans="13:15" x14ac:dyDescent="0.25">
      <c r="M7827" s="20">
        <v>7826</v>
      </c>
      <c r="N7827" s="16">
        <v>335.18141711334886</v>
      </c>
      <c r="O7827" s="41">
        <f t="shared" si="132"/>
        <v>1.1709856219313126</v>
      </c>
    </row>
    <row r="7828" spans="13:15" x14ac:dyDescent="0.25">
      <c r="M7828" s="20">
        <v>7827</v>
      </c>
      <c r="N7828" s="16">
        <v>180.42583069048874</v>
      </c>
      <c r="O7828" s="41">
        <f t="shared" si="132"/>
        <v>0.16862649375816052</v>
      </c>
    </row>
    <row r="7829" spans="13:15" x14ac:dyDescent="0.25">
      <c r="M7829" s="20">
        <v>7828</v>
      </c>
      <c r="N7829" s="16">
        <v>147.05238296217036</v>
      </c>
      <c r="O7829" s="41">
        <f t="shared" si="132"/>
        <v>-4.7534878779845635E-2</v>
      </c>
    </row>
    <row r="7830" spans="13:15" x14ac:dyDescent="0.25">
      <c r="M7830" s="20">
        <v>7829</v>
      </c>
      <c r="N7830" s="16">
        <v>143.43362520425788</v>
      </c>
      <c r="O7830" s="41">
        <f t="shared" si="132"/>
        <v>-7.0973741021494341E-2</v>
      </c>
    </row>
    <row r="7831" spans="13:15" x14ac:dyDescent="0.25">
      <c r="M7831" s="20">
        <v>7830</v>
      </c>
      <c r="N7831" s="16">
        <v>133.15345834480695</v>
      </c>
      <c r="O7831" s="41">
        <f t="shared" si="132"/>
        <v>-0.13755885971670945</v>
      </c>
    </row>
    <row r="7832" spans="13:15" x14ac:dyDescent="0.25">
      <c r="M7832" s="20">
        <v>7831</v>
      </c>
      <c r="N7832" s="16">
        <v>149.12274709522629</v>
      </c>
      <c r="O7832" s="41">
        <f t="shared" si="132"/>
        <v>-3.4125034034464874E-2</v>
      </c>
    </row>
    <row r="7833" spans="13:15" x14ac:dyDescent="0.25">
      <c r="M7833" s="20">
        <v>7832</v>
      </c>
      <c r="N7833" s="16">
        <v>141.68557396264245</v>
      </c>
      <c r="O7833" s="41">
        <f t="shared" si="132"/>
        <v>-8.229595018401159E-2</v>
      </c>
    </row>
    <row r="7834" spans="13:15" x14ac:dyDescent="0.25">
      <c r="M7834" s="20">
        <v>7833</v>
      </c>
      <c r="N7834" s="16">
        <v>224.94594137835588</v>
      </c>
      <c r="O7834" s="41">
        <f t="shared" si="132"/>
        <v>0.45698532051693941</v>
      </c>
    </row>
    <row r="7835" spans="13:15" x14ac:dyDescent="0.25">
      <c r="M7835" s="20">
        <v>7834</v>
      </c>
      <c r="N7835" s="16">
        <v>174.78809457461196</v>
      </c>
      <c r="O7835" s="41">
        <f t="shared" si="132"/>
        <v>0.13211061482543229</v>
      </c>
    </row>
    <row r="7836" spans="13:15" x14ac:dyDescent="0.25">
      <c r="M7836" s="20">
        <v>7835</v>
      </c>
      <c r="N7836" s="16">
        <v>203.61417594543568</v>
      </c>
      <c r="O7836" s="41">
        <f t="shared" si="132"/>
        <v>0.31881848404933133</v>
      </c>
    </row>
    <row r="7837" spans="13:15" x14ac:dyDescent="0.25">
      <c r="M7837" s="20">
        <v>7836</v>
      </c>
      <c r="N7837" s="16">
        <v>277.82874743214779</v>
      </c>
      <c r="O7837" s="41">
        <f t="shared" si="132"/>
        <v>0.79950971396008663</v>
      </c>
    </row>
    <row r="7838" spans="13:15" x14ac:dyDescent="0.25">
      <c r="M7838" s="20">
        <v>7837</v>
      </c>
      <c r="N7838" s="16">
        <v>131.45753344164638</v>
      </c>
      <c r="O7838" s="41">
        <f t="shared" si="132"/>
        <v>-0.1485434441615916</v>
      </c>
    </row>
    <row r="7839" spans="13:15" x14ac:dyDescent="0.25">
      <c r="M7839" s="20">
        <v>7838</v>
      </c>
      <c r="N7839" s="16">
        <v>172.56777184432806</v>
      </c>
      <c r="O7839" s="41">
        <f t="shared" si="132"/>
        <v>0.1177294812739158</v>
      </c>
    </row>
    <row r="7840" spans="13:15" x14ac:dyDescent="0.25">
      <c r="M7840" s="20">
        <v>7839</v>
      </c>
      <c r="N7840" s="16">
        <v>167.77520169514887</v>
      </c>
      <c r="O7840" s="41">
        <f t="shared" si="132"/>
        <v>8.6687781601028746E-2</v>
      </c>
    </row>
    <row r="7841" spans="13:15" x14ac:dyDescent="0.25">
      <c r="M7841" s="20">
        <v>7840</v>
      </c>
      <c r="N7841" s="16">
        <v>160.98105578581263</v>
      </c>
      <c r="O7841" s="41">
        <f t="shared" si="132"/>
        <v>4.2681782672143065E-2</v>
      </c>
    </row>
    <row r="7842" spans="13:15" x14ac:dyDescent="0.25">
      <c r="M7842" s="20">
        <v>7841</v>
      </c>
      <c r="N7842" s="16">
        <v>155.20097644943161</v>
      </c>
      <c r="O7842" s="41">
        <f t="shared" si="132"/>
        <v>5.2439400823733884E-3</v>
      </c>
    </row>
    <row r="7843" spans="13:15" x14ac:dyDescent="0.25">
      <c r="M7843" s="20">
        <v>7842</v>
      </c>
      <c r="N7843" s="16">
        <v>189.25315109400546</v>
      </c>
      <c r="O7843" s="41">
        <f t="shared" si="132"/>
        <v>0.22580145841240618</v>
      </c>
    </row>
    <row r="7844" spans="13:15" x14ac:dyDescent="0.25">
      <c r="M7844" s="20">
        <v>7843</v>
      </c>
      <c r="N7844" s="16">
        <v>197.61629568281842</v>
      </c>
      <c r="O7844" s="41">
        <f t="shared" si="132"/>
        <v>0.27996993473430698</v>
      </c>
    </row>
    <row r="7845" spans="13:15" x14ac:dyDescent="0.25">
      <c r="M7845" s="20">
        <v>7844</v>
      </c>
      <c r="N7845" s="16">
        <v>238.84493667303124</v>
      </c>
      <c r="O7845" s="41">
        <f t="shared" si="132"/>
        <v>0.54700975923403861</v>
      </c>
    </row>
    <row r="7846" spans="13:15" x14ac:dyDescent="0.25">
      <c r="M7846" s="20">
        <v>7845</v>
      </c>
      <c r="N7846" s="16">
        <v>299.56577119691281</v>
      </c>
      <c r="O7846" s="41">
        <f t="shared" si="132"/>
        <v>0.94030142748436463</v>
      </c>
    </row>
    <row r="7847" spans="13:15" x14ac:dyDescent="0.25">
      <c r="M7847" s="20">
        <v>7846</v>
      </c>
      <c r="N7847" s="16">
        <v>178.97973850530033</v>
      </c>
      <c r="O7847" s="41">
        <f t="shared" si="132"/>
        <v>0.15926008744283204</v>
      </c>
    </row>
    <row r="7848" spans="13:15" x14ac:dyDescent="0.25">
      <c r="M7848" s="20">
        <v>7847</v>
      </c>
      <c r="N7848" s="16">
        <v>97.119169112815968</v>
      </c>
      <c r="O7848" s="41">
        <f t="shared" si="132"/>
        <v>-0.37095462638211385</v>
      </c>
    </row>
    <row r="7849" spans="13:15" x14ac:dyDescent="0.25">
      <c r="M7849" s="20">
        <v>7848</v>
      </c>
      <c r="N7849" s="16">
        <v>184.680389393799</v>
      </c>
      <c r="O7849" s="41">
        <f t="shared" si="132"/>
        <v>0.19618346828287225</v>
      </c>
    </row>
    <row r="7850" spans="13:15" x14ac:dyDescent="0.25">
      <c r="M7850" s="20">
        <v>7849</v>
      </c>
      <c r="N7850" s="16">
        <v>192.84506229130486</v>
      </c>
      <c r="O7850" s="41">
        <f t="shared" si="132"/>
        <v>0.24906643423281105</v>
      </c>
    </row>
    <row r="7851" spans="13:15" x14ac:dyDescent="0.25">
      <c r="M7851" s="20">
        <v>7850</v>
      </c>
      <c r="N7851" s="16">
        <v>460.01970059448485</v>
      </c>
      <c r="O7851" s="41">
        <f t="shared" si="132"/>
        <v>1.9795689880326601</v>
      </c>
    </row>
    <row r="7852" spans="13:15" x14ac:dyDescent="0.25">
      <c r="M7852" s="20">
        <v>7851</v>
      </c>
      <c r="N7852" s="16">
        <v>334.50366940241094</v>
      </c>
      <c r="O7852" s="41">
        <f t="shared" si="132"/>
        <v>1.1665958184976528</v>
      </c>
    </row>
    <row r="7853" spans="13:15" x14ac:dyDescent="0.25">
      <c r="M7853" s="20">
        <v>7852</v>
      </c>
      <c r="N7853" s="16">
        <v>142.25512480250407</v>
      </c>
      <c r="O7853" s="41">
        <f t="shared" si="132"/>
        <v>-7.8606942914612898E-2</v>
      </c>
    </row>
    <row r="7854" spans="13:15" x14ac:dyDescent="0.25">
      <c r="M7854" s="20">
        <v>7853</v>
      </c>
      <c r="N7854" s="16">
        <v>174.65150283822749</v>
      </c>
      <c r="O7854" s="41">
        <f t="shared" si="132"/>
        <v>0.13122590379843313</v>
      </c>
    </row>
    <row r="7855" spans="13:15" x14ac:dyDescent="0.25">
      <c r="M7855" s="20">
        <v>7854</v>
      </c>
      <c r="N7855" s="16">
        <v>121.63153784549239</v>
      </c>
      <c r="O7855" s="41">
        <f t="shared" si="132"/>
        <v>-0.21218687446905637</v>
      </c>
    </row>
    <row r="7856" spans="13:15" x14ac:dyDescent="0.25">
      <c r="M7856" s="20">
        <v>7855</v>
      </c>
      <c r="N7856" s="16">
        <v>213.48187977851262</v>
      </c>
      <c r="O7856" s="41">
        <f t="shared" si="132"/>
        <v>0.3827320605464497</v>
      </c>
    </row>
    <row r="7857" spans="13:15" x14ac:dyDescent="0.25">
      <c r="M7857" s="20">
        <v>7856</v>
      </c>
      <c r="N7857" s="16">
        <v>182.88746030321067</v>
      </c>
      <c r="O7857" s="41">
        <f t="shared" si="132"/>
        <v>0.18457058320609199</v>
      </c>
    </row>
    <row r="7858" spans="13:15" x14ac:dyDescent="0.25">
      <c r="M7858" s="20">
        <v>7857</v>
      </c>
      <c r="N7858" s="16">
        <v>130.34792193868159</v>
      </c>
      <c r="O7858" s="41">
        <f t="shared" si="132"/>
        <v>-0.15573044945446413</v>
      </c>
    </row>
    <row r="7859" spans="13:15" x14ac:dyDescent="0.25">
      <c r="M7859" s="20">
        <v>7858</v>
      </c>
      <c r="N7859" s="16">
        <v>296.30848267288849</v>
      </c>
      <c r="O7859" s="41">
        <f t="shared" si="132"/>
        <v>0.91920381827607334</v>
      </c>
    </row>
    <row r="7860" spans="13:15" x14ac:dyDescent="0.25">
      <c r="M7860" s="20">
        <v>7859</v>
      </c>
      <c r="N7860" s="16">
        <v>171.47697238564621</v>
      </c>
      <c r="O7860" s="41">
        <f t="shared" si="132"/>
        <v>0.11066432246647517</v>
      </c>
    </row>
    <row r="7861" spans="13:15" x14ac:dyDescent="0.25">
      <c r="M7861" s="20">
        <v>7860</v>
      </c>
      <c r="N7861" s="16">
        <v>166.70447694429589</v>
      </c>
      <c r="O7861" s="41">
        <f t="shared" si="132"/>
        <v>7.9752647609511174E-2</v>
      </c>
    </row>
    <row r="7862" spans="13:15" x14ac:dyDescent="0.25">
      <c r="M7862" s="20">
        <v>7861</v>
      </c>
      <c r="N7862" s="16">
        <v>171.88313917331729</v>
      </c>
      <c r="O7862" s="41">
        <f t="shared" si="132"/>
        <v>0.11329508363376806</v>
      </c>
    </row>
    <row r="7863" spans="13:15" x14ac:dyDescent="0.25">
      <c r="M7863" s="20">
        <v>7862</v>
      </c>
      <c r="N7863" s="16">
        <v>205.50718524020323</v>
      </c>
      <c r="O7863" s="41">
        <f t="shared" si="132"/>
        <v>0.33107959326151937</v>
      </c>
    </row>
    <row r="7864" spans="13:15" x14ac:dyDescent="0.25">
      <c r="M7864" s="20">
        <v>7863</v>
      </c>
      <c r="N7864" s="16">
        <v>202.58313132944045</v>
      </c>
      <c r="O7864" s="41">
        <f t="shared" si="132"/>
        <v>0.31214036013610036</v>
      </c>
    </row>
    <row r="7865" spans="13:15" x14ac:dyDescent="0.25">
      <c r="M7865" s="20">
        <v>7864</v>
      </c>
      <c r="N7865" s="16">
        <v>226.56259403714188</v>
      </c>
      <c r="O7865" s="41">
        <f t="shared" si="132"/>
        <v>0.46745645494947419</v>
      </c>
    </row>
    <row r="7866" spans="13:15" x14ac:dyDescent="0.25">
      <c r="M7866" s="20">
        <v>7865</v>
      </c>
      <c r="N7866" s="16">
        <v>183.54579526453068</v>
      </c>
      <c r="O7866" s="41">
        <f t="shared" si="132"/>
        <v>0.18883464935793692</v>
      </c>
    </row>
    <row r="7867" spans="13:15" x14ac:dyDescent="0.25">
      <c r="M7867" s="20">
        <v>7866</v>
      </c>
      <c r="N7867" s="16">
        <v>193.64414611127813</v>
      </c>
      <c r="O7867" s="41">
        <f t="shared" si="132"/>
        <v>0.2542421372858632</v>
      </c>
    </row>
    <row r="7868" spans="13:15" x14ac:dyDescent="0.25">
      <c r="M7868" s="20">
        <v>7867</v>
      </c>
      <c r="N7868" s="16">
        <v>219.81027284771685</v>
      </c>
      <c r="O7868" s="41">
        <f t="shared" si="132"/>
        <v>0.42372135667597255</v>
      </c>
    </row>
    <row r="7869" spans="13:15" x14ac:dyDescent="0.25">
      <c r="M7869" s="20">
        <v>7868</v>
      </c>
      <c r="N7869" s="16">
        <v>205.90323103293508</v>
      </c>
      <c r="O7869" s="41">
        <f t="shared" si="132"/>
        <v>0.33364480027404442</v>
      </c>
    </row>
    <row r="7870" spans="13:15" x14ac:dyDescent="0.25">
      <c r="M7870" s="20">
        <v>7869</v>
      </c>
      <c r="N7870" s="16">
        <v>224.48982456219355</v>
      </c>
      <c r="O7870" s="41">
        <f t="shared" si="132"/>
        <v>0.45403103069282702</v>
      </c>
    </row>
    <row r="7871" spans="13:15" x14ac:dyDescent="0.25">
      <c r="M7871" s="20">
        <v>7870</v>
      </c>
      <c r="N7871" s="16">
        <v>94.334202179388569</v>
      </c>
      <c r="O7871" s="41">
        <f t="shared" si="132"/>
        <v>-0.38899298668888582</v>
      </c>
    </row>
    <row r="7872" spans="13:15" x14ac:dyDescent="0.25">
      <c r="M7872" s="20">
        <v>7871</v>
      </c>
      <c r="N7872" s="16">
        <v>160.69176366923156</v>
      </c>
      <c r="O7872" s="41">
        <f t="shared" si="132"/>
        <v>4.0808024183249358E-2</v>
      </c>
    </row>
    <row r="7873" spans="13:15" x14ac:dyDescent="0.25">
      <c r="M7873" s="20">
        <v>7872</v>
      </c>
      <c r="N7873" s="16">
        <v>71.702942326131335</v>
      </c>
      <c r="O7873" s="41">
        <f t="shared" si="132"/>
        <v>-0.53557670893324194</v>
      </c>
    </row>
    <row r="7874" spans="13:15" x14ac:dyDescent="0.25">
      <c r="M7874" s="20">
        <v>7873</v>
      </c>
      <c r="N7874" s="16">
        <v>211.69726021150598</v>
      </c>
      <c r="O7874" s="41">
        <f t="shared" si="132"/>
        <v>0.37117299664023529</v>
      </c>
    </row>
    <row r="7875" spans="13:15" x14ac:dyDescent="0.25">
      <c r="M7875" s="20">
        <v>7874</v>
      </c>
      <c r="N7875" s="16">
        <v>279.90630411702409</v>
      </c>
      <c r="O7875" s="41">
        <f t="shared" ref="O7875:O7938" si="133">N7875/$B$2-1</f>
        <v>0.81296614519800481</v>
      </c>
    </row>
    <row r="7876" spans="13:15" x14ac:dyDescent="0.25">
      <c r="M7876" s="20">
        <v>7875</v>
      </c>
      <c r="N7876" s="16">
        <v>176.73292990581999</v>
      </c>
      <c r="O7876" s="41">
        <f t="shared" si="133"/>
        <v>0.14470740368514634</v>
      </c>
    </row>
    <row r="7877" spans="13:15" x14ac:dyDescent="0.25">
      <c r="M7877" s="20">
        <v>7876</v>
      </c>
      <c r="N7877" s="16">
        <v>158.9792493299289</v>
      </c>
      <c r="O7877" s="41">
        <f t="shared" si="133"/>
        <v>2.9715989189197156E-2</v>
      </c>
    </row>
    <row r="7878" spans="13:15" x14ac:dyDescent="0.25">
      <c r="M7878" s="20">
        <v>7877</v>
      </c>
      <c r="N7878" s="16">
        <v>172.54893362055114</v>
      </c>
      <c r="O7878" s="41">
        <f t="shared" si="133"/>
        <v>0.11760746522268395</v>
      </c>
    </row>
    <row r="7879" spans="13:15" x14ac:dyDescent="0.25">
      <c r="M7879" s="20">
        <v>7878</v>
      </c>
      <c r="N7879" s="16">
        <v>95.399011922343149</v>
      </c>
      <c r="O7879" s="41">
        <f t="shared" si="133"/>
        <v>-0.38209616447852734</v>
      </c>
    </row>
    <row r="7880" spans="13:15" x14ac:dyDescent="0.25">
      <c r="M7880" s="20">
        <v>7879</v>
      </c>
      <c r="N7880" s="16">
        <v>212.21766004962828</v>
      </c>
      <c r="O7880" s="41">
        <f t="shared" si="133"/>
        <v>0.37454365058623496</v>
      </c>
    </row>
    <row r="7881" spans="13:15" x14ac:dyDescent="0.25">
      <c r="M7881" s="20">
        <v>7880</v>
      </c>
      <c r="N7881" s="16">
        <v>250.39225081355883</v>
      </c>
      <c r="O7881" s="41">
        <f t="shared" si="133"/>
        <v>0.62180224978112597</v>
      </c>
    </row>
    <row r="7882" spans="13:15" x14ac:dyDescent="0.25">
      <c r="M7882" s="20">
        <v>7881</v>
      </c>
      <c r="N7882" s="16">
        <v>222.76055496999297</v>
      </c>
      <c r="O7882" s="41">
        <f t="shared" si="133"/>
        <v>0.4428304711467681</v>
      </c>
    </row>
    <row r="7883" spans="13:15" x14ac:dyDescent="0.25">
      <c r="M7883" s="20">
        <v>7882</v>
      </c>
      <c r="N7883" s="16">
        <v>170.11296085735904</v>
      </c>
      <c r="O7883" s="41">
        <f t="shared" si="133"/>
        <v>0.1018295563819982</v>
      </c>
    </row>
    <row r="7884" spans="13:15" x14ac:dyDescent="0.25">
      <c r="M7884" s="20">
        <v>7883</v>
      </c>
      <c r="N7884" s="16">
        <v>224.00645284907051</v>
      </c>
      <c r="O7884" s="41">
        <f t="shared" si="133"/>
        <v>0.45090020963396271</v>
      </c>
    </row>
    <row r="7885" spans="13:15" x14ac:dyDescent="0.25">
      <c r="M7885" s="20">
        <v>7884</v>
      </c>
      <c r="N7885" s="16">
        <v>144.9124990688837</v>
      </c>
      <c r="O7885" s="41">
        <f t="shared" si="133"/>
        <v>-6.1395006244360451E-2</v>
      </c>
    </row>
    <row r="7886" spans="13:15" x14ac:dyDescent="0.25">
      <c r="M7886" s="20">
        <v>7885</v>
      </c>
      <c r="N7886" s="16">
        <v>216.93271458027741</v>
      </c>
      <c r="O7886" s="41">
        <f t="shared" si="133"/>
        <v>0.40508327799403876</v>
      </c>
    </row>
    <row r="7887" spans="13:15" x14ac:dyDescent="0.25">
      <c r="M7887" s="20">
        <v>7886</v>
      </c>
      <c r="N7887" s="16">
        <v>238.39177074832273</v>
      </c>
      <c r="O7887" s="41">
        <f t="shared" si="133"/>
        <v>0.54407458247106577</v>
      </c>
    </row>
    <row r="7888" spans="13:15" x14ac:dyDescent="0.25">
      <c r="M7888" s="20">
        <v>7887</v>
      </c>
      <c r="N7888" s="16">
        <v>260.90561856431003</v>
      </c>
      <c r="O7888" s="41">
        <f t="shared" si="133"/>
        <v>0.68989782149129231</v>
      </c>
    </row>
    <row r="7889" spans="13:15" x14ac:dyDescent="0.25">
      <c r="M7889" s="20">
        <v>7888</v>
      </c>
      <c r="N7889" s="16">
        <v>353.96287116975799</v>
      </c>
      <c r="O7889" s="41">
        <f t="shared" si="133"/>
        <v>1.2926339730439254</v>
      </c>
    </row>
    <row r="7890" spans="13:15" x14ac:dyDescent="0.25">
      <c r="M7890" s="20">
        <v>7889</v>
      </c>
      <c r="N7890" s="16">
        <v>169.4642307932273</v>
      </c>
      <c r="O7890" s="41">
        <f t="shared" si="133"/>
        <v>9.762770159579337E-2</v>
      </c>
    </row>
    <row r="7891" spans="13:15" x14ac:dyDescent="0.25">
      <c r="M7891" s="20">
        <v>7890</v>
      </c>
      <c r="N7891" s="16">
        <v>170.32425611696053</v>
      </c>
      <c r="O7891" s="41">
        <f t="shared" si="133"/>
        <v>0.10319812560199737</v>
      </c>
    </row>
    <row r="7892" spans="13:15" x14ac:dyDescent="0.25">
      <c r="M7892" s="20">
        <v>7891</v>
      </c>
      <c r="N7892" s="16">
        <v>171.79803332079476</v>
      </c>
      <c r="O7892" s="41">
        <f t="shared" si="133"/>
        <v>0.11274384907022972</v>
      </c>
    </row>
    <row r="7893" spans="13:15" x14ac:dyDescent="0.25">
      <c r="M7893" s="20">
        <v>7892</v>
      </c>
      <c r="N7893" s="16">
        <v>153.92926751060583</v>
      </c>
      <c r="O7893" s="41">
        <f t="shared" si="133"/>
        <v>-2.9929778388210204E-3</v>
      </c>
    </row>
    <row r="7894" spans="13:15" x14ac:dyDescent="0.25">
      <c r="M7894" s="20">
        <v>7893</v>
      </c>
      <c r="N7894" s="16">
        <v>357.61007534073161</v>
      </c>
      <c r="O7894" s="41">
        <f t="shared" si="133"/>
        <v>1.3162570840255046</v>
      </c>
    </row>
    <row r="7895" spans="13:15" x14ac:dyDescent="0.25">
      <c r="M7895" s="20">
        <v>7894</v>
      </c>
      <c r="N7895" s="16">
        <v>253.4701285862846</v>
      </c>
      <c r="O7895" s="41">
        <f t="shared" si="133"/>
        <v>0.64173780721207385</v>
      </c>
    </row>
    <row r="7896" spans="13:15" x14ac:dyDescent="0.25">
      <c r="M7896" s="20">
        <v>7895</v>
      </c>
      <c r="N7896" s="16">
        <v>150.09285530937876</v>
      </c>
      <c r="O7896" s="41">
        <f t="shared" si="133"/>
        <v>-2.7841598029030634E-2</v>
      </c>
    </row>
    <row r="7897" spans="13:15" x14ac:dyDescent="0.25">
      <c r="M7897" s="20">
        <v>7896</v>
      </c>
      <c r="N7897" s="16">
        <v>135.77214175072396</v>
      </c>
      <c r="O7897" s="41">
        <f t="shared" si="133"/>
        <v>-0.12059752554849268</v>
      </c>
    </row>
    <row r="7898" spans="13:15" x14ac:dyDescent="0.25">
      <c r="M7898" s="20">
        <v>7897</v>
      </c>
      <c r="N7898" s="16">
        <v>260.68973886693061</v>
      </c>
      <c r="O7898" s="41">
        <f t="shared" si="133"/>
        <v>0.68849955865466517</v>
      </c>
    </row>
    <row r="7899" spans="13:15" x14ac:dyDescent="0.25">
      <c r="M7899" s="20">
        <v>7898</v>
      </c>
      <c r="N7899" s="16">
        <v>150.08229954008428</v>
      </c>
      <c r="O7899" s="41">
        <f t="shared" si="133"/>
        <v>-2.7909968237510907E-2</v>
      </c>
    </row>
    <row r="7900" spans="13:15" x14ac:dyDescent="0.25">
      <c r="M7900" s="20">
        <v>7899</v>
      </c>
      <c r="N7900" s="16">
        <v>241.06285166500555</v>
      </c>
      <c r="O7900" s="41">
        <f t="shared" si="133"/>
        <v>0.56137529775258299</v>
      </c>
    </row>
    <row r="7901" spans="13:15" x14ac:dyDescent="0.25">
      <c r="M7901" s="20">
        <v>7900</v>
      </c>
      <c r="N7901" s="16">
        <v>251.07144423729042</v>
      </c>
      <c r="O7901" s="41">
        <f t="shared" si="133"/>
        <v>0.62620141716376465</v>
      </c>
    </row>
    <row r="7902" spans="13:15" x14ac:dyDescent="0.25">
      <c r="M7902" s="20">
        <v>7901</v>
      </c>
      <c r="N7902" s="16">
        <v>179.49001609504197</v>
      </c>
      <c r="O7902" s="41">
        <f t="shared" si="133"/>
        <v>0.16256517911546542</v>
      </c>
    </row>
    <row r="7903" spans="13:15" x14ac:dyDescent="0.25">
      <c r="M7903" s="20">
        <v>7902</v>
      </c>
      <c r="N7903" s="16">
        <v>129.46841500311751</v>
      </c>
      <c r="O7903" s="41">
        <f t="shared" si="133"/>
        <v>-0.16142705676623759</v>
      </c>
    </row>
    <row r="7904" spans="13:15" x14ac:dyDescent="0.25">
      <c r="M7904" s="20">
        <v>7903</v>
      </c>
      <c r="N7904" s="16">
        <v>336.2158361017465</v>
      </c>
      <c r="O7904" s="41">
        <f t="shared" si="133"/>
        <v>1.1776856018114756</v>
      </c>
    </row>
    <row r="7905" spans="13:15" x14ac:dyDescent="0.25">
      <c r="M7905" s="20">
        <v>7904</v>
      </c>
      <c r="N7905" s="16">
        <v>209.20648067837206</v>
      </c>
      <c r="O7905" s="41">
        <f t="shared" si="133"/>
        <v>0.35504010180255441</v>
      </c>
    </row>
    <row r="7906" spans="13:15" x14ac:dyDescent="0.25">
      <c r="M7906" s="20">
        <v>7905</v>
      </c>
      <c r="N7906" s="16">
        <v>116.41600554909044</v>
      </c>
      <c r="O7906" s="41">
        <f t="shared" si="133"/>
        <v>-0.24596811963390386</v>
      </c>
    </row>
    <row r="7907" spans="13:15" x14ac:dyDescent="0.25">
      <c r="M7907" s="20">
        <v>7906</v>
      </c>
      <c r="N7907" s="16">
        <v>144.98830364265467</v>
      </c>
      <c r="O7907" s="41">
        <f t="shared" si="133"/>
        <v>-6.0904016495731961E-2</v>
      </c>
    </row>
    <row r="7908" spans="13:15" x14ac:dyDescent="0.25">
      <c r="M7908" s="20">
        <v>7907</v>
      </c>
      <c r="N7908" s="16">
        <v>128.123254192747</v>
      </c>
      <c r="O7908" s="41">
        <f t="shared" si="133"/>
        <v>-0.17013972587435899</v>
      </c>
    </row>
    <row r="7909" spans="13:15" x14ac:dyDescent="0.25">
      <c r="M7909" s="20">
        <v>7908</v>
      </c>
      <c r="N7909" s="16">
        <v>156.49922462964386</v>
      </c>
      <c r="O7909" s="41">
        <f t="shared" si="133"/>
        <v>1.3652753903893089E-2</v>
      </c>
    </row>
    <row r="7910" spans="13:15" x14ac:dyDescent="0.25">
      <c r="M7910" s="20">
        <v>7909</v>
      </c>
      <c r="N7910" s="16">
        <v>170.04735202376168</v>
      </c>
      <c r="O7910" s="41">
        <f t="shared" si="133"/>
        <v>0.10140460491649539</v>
      </c>
    </row>
    <row r="7911" spans="13:15" x14ac:dyDescent="0.25">
      <c r="M7911" s="20">
        <v>7910</v>
      </c>
      <c r="N7911" s="16">
        <v>141.74530463663007</v>
      </c>
      <c r="O7911" s="41">
        <f t="shared" si="133"/>
        <v>-8.1909071831589242E-2</v>
      </c>
    </row>
    <row r="7912" spans="13:15" x14ac:dyDescent="0.25">
      <c r="M7912" s="20">
        <v>7911</v>
      </c>
      <c r="N7912" s="16">
        <v>153.46110305874717</v>
      </c>
      <c r="O7912" s="41">
        <f t="shared" si="133"/>
        <v>-6.0253007594583963E-3</v>
      </c>
    </row>
    <row r="7913" spans="13:15" x14ac:dyDescent="0.25">
      <c r="M7913" s="20">
        <v>7912</v>
      </c>
      <c r="N7913" s="16">
        <v>217.10279415968046</v>
      </c>
      <c r="O7913" s="41">
        <f t="shared" si="133"/>
        <v>0.40618489133718927</v>
      </c>
    </row>
    <row r="7914" spans="13:15" x14ac:dyDescent="0.25">
      <c r="M7914" s="20">
        <v>7913</v>
      </c>
      <c r="N7914" s="16">
        <v>123.28241748882867</v>
      </c>
      <c r="O7914" s="41">
        <f t="shared" si="133"/>
        <v>-0.20149405026630496</v>
      </c>
    </row>
    <row r="7915" spans="13:15" x14ac:dyDescent="0.25">
      <c r="M7915" s="20">
        <v>7914</v>
      </c>
      <c r="N7915" s="16">
        <v>114.62735045587664</v>
      </c>
      <c r="O7915" s="41">
        <f t="shared" si="133"/>
        <v>-0.25755332183098212</v>
      </c>
    </row>
    <row r="7916" spans="13:15" x14ac:dyDescent="0.25">
      <c r="M7916" s="20">
        <v>7915</v>
      </c>
      <c r="N7916" s="16">
        <v>247.13390926519924</v>
      </c>
      <c r="O7916" s="41">
        <f t="shared" si="133"/>
        <v>0.60069782008525796</v>
      </c>
    </row>
    <row r="7917" spans="13:15" x14ac:dyDescent="0.25">
      <c r="M7917" s="20">
        <v>7916</v>
      </c>
      <c r="N7917" s="16">
        <v>208.19151662319612</v>
      </c>
      <c r="O7917" s="41">
        <f t="shared" si="133"/>
        <v>0.34846613242936897</v>
      </c>
    </row>
    <row r="7918" spans="13:15" x14ac:dyDescent="0.25">
      <c r="M7918" s="20">
        <v>7917</v>
      </c>
      <c r="N7918" s="16">
        <v>73.590395312700551</v>
      </c>
      <c r="O7918" s="41">
        <f t="shared" si="133"/>
        <v>-0.52335158818757899</v>
      </c>
    </row>
    <row r="7919" spans="13:15" x14ac:dyDescent="0.25">
      <c r="M7919" s="20">
        <v>7918</v>
      </c>
      <c r="N7919" s="16">
        <v>554.79351769386301</v>
      </c>
      <c r="O7919" s="41">
        <f t="shared" si="133"/>
        <v>2.5934234076191682</v>
      </c>
    </row>
    <row r="7920" spans="13:15" x14ac:dyDescent="0.25">
      <c r="M7920" s="20">
        <v>7919</v>
      </c>
      <c r="N7920" s="16">
        <v>216.46341474537883</v>
      </c>
      <c r="O7920" s="41">
        <f t="shared" si="133"/>
        <v>0.40204360114466575</v>
      </c>
    </row>
    <row r="7921" spans="13:15" x14ac:dyDescent="0.25">
      <c r="M7921" s="20">
        <v>7920</v>
      </c>
      <c r="N7921" s="16">
        <v>223.20850179654974</v>
      </c>
      <c r="O7921" s="41">
        <f t="shared" si="133"/>
        <v>0.44573184356836526</v>
      </c>
    </row>
    <row r="7922" spans="13:15" x14ac:dyDescent="0.25">
      <c r="M7922" s="20">
        <v>7921</v>
      </c>
      <c r="N7922" s="16">
        <v>216.03909846513204</v>
      </c>
      <c r="O7922" s="41">
        <f t="shared" si="133"/>
        <v>0.39929528487015209</v>
      </c>
    </row>
    <row r="7923" spans="13:15" x14ac:dyDescent="0.25">
      <c r="M7923" s="20">
        <v>7922</v>
      </c>
      <c r="N7923" s="16">
        <v>148.66235105883405</v>
      </c>
      <c r="O7923" s="41">
        <f t="shared" si="133"/>
        <v>-3.710704056695624E-2</v>
      </c>
    </row>
    <row r="7924" spans="13:15" x14ac:dyDescent="0.25">
      <c r="M7924" s="20">
        <v>7923</v>
      </c>
      <c r="N7924" s="16">
        <v>306.43011584478364</v>
      </c>
      <c r="O7924" s="41">
        <f t="shared" si="133"/>
        <v>0.98476210690642563</v>
      </c>
    </row>
    <row r="7925" spans="13:15" x14ac:dyDescent="0.25">
      <c r="M7925" s="20">
        <v>7924</v>
      </c>
      <c r="N7925" s="16">
        <v>109.76864445811006</v>
      </c>
      <c r="O7925" s="41">
        <f t="shared" si="133"/>
        <v>-0.28902338646996406</v>
      </c>
    </row>
    <row r="7926" spans="13:15" x14ac:dyDescent="0.25">
      <c r="M7926" s="20">
        <v>7925</v>
      </c>
      <c r="N7926" s="16">
        <v>116.99226799235777</v>
      </c>
      <c r="O7926" s="41">
        <f t="shared" si="133"/>
        <v>-0.24223564099720996</v>
      </c>
    </row>
    <row r="7927" spans="13:15" x14ac:dyDescent="0.25">
      <c r="M7927" s="20">
        <v>7926</v>
      </c>
      <c r="N7927" s="16">
        <v>158.44809045166949</v>
      </c>
      <c r="O7927" s="41">
        <f t="shared" si="133"/>
        <v>2.6275648440018839E-2</v>
      </c>
    </row>
    <row r="7928" spans="13:15" x14ac:dyDescent="0.25">
      <c r="M7928" s="20">
        <v>7927</v>
      </c>
      <c r="N7928" s="16">
        <v>157.14911972991268</v>
      </c>
      <c r="O7928" s="41">
        <f t="shared" si="133"/>
        <v>1.786215468332264E-2</v>
      </c>
    </row>
    <row r="7929" spans="13:15" x14ac:dyDescent="0.25">
      <c r="M7929" s="20">
        <v>7928</v>
      </c>
      <c r="N7929" s="16">
        <v>138.58865772938023</v>
      </c>
      <c r="O7929" s="41">
        <f t="shared" si="133"/>
        <v>-0.10235482060899193</v>
      </c>
    </row>
    <row r="7930" spans="13:15" x14ac:dyDescent="0.25">
      <c r="M7930" s="20">
        <v>7929</v>
      </c>
      <c r="N7930" s="16">
        <v>104.1428109307888</v>
      </c>
      <c r="O7930" s="41">
        <f t="shared" si="133"/>
        <v>-0.32546217178324199</v>
      </c>
    </row>
    <row r="7931" spans="13:15" x14ac:dyDescent="0.25">
      <c r="M7931" s="20">
        <v>7930</v>
      </c>
      <c r="N7931" s="16">
        <v>169.95481101755504</v>
      </c>
      <c r="O7931" s="41">
        <f t="shared" si="133"/>
        <v>0.10080521251686947</v>
      </c>
    </row>
    <row r="7932" spans="13:15" x14ac:dyDescent="0.25">
      <c r="M7932" s="20">
        <v>7931</v>
      </c>
      <c r="N7932" s="16">
        <v>227.71655498817333</v>
      </c>
      <c r="O7932" s="41">
        <f t="shared" si="133"/>
        <v>0.47493071367937345</v>
      </c>
    </row>
    <row r="7933" spans="13:15" x14ac:dyDescent="0.25">
      <c r="M7933" s="20">
        <v>7932</v>
      </c>
      <c r="N7933" s="16">
        <v>132.47574880992181</v>
      </c>
      <c r="O7933" s="41">
        <f t="shared" si="133"/>
        <v>-0.14194841588230034</v>
      </c>
    </row>
    <row r="7934" spans="13:15" x14ac:dyDescent="0.25">
      <c r="M7934" s="20">
        <v>7933</v>
      </c>
      <c r="N7934" s="16">
        <v>196.14351687788186</v>
      </c>
      <c r="O7934" s="41">
        <f t="shared" si="133"/>
        <v>0.27043067794215281</v>
      </c>
    </row>
    <row r="7935" spans="13:15" x14ac:dyDescent="0.25">
      <c r="M7935" s="20">
        <v>7934</v>
      </c>
      <c r="N7935" s="16">
        <v>171.9546312850805</v>
      </c>
      <c r="O7935" s="41">
        <f t="shared" si="133"/>
        <v>0.11375814136547668</v>
      </c>
    </row>
    <row r="7936" spans="13:15" x14ac:dyDescent="0.25">
      <c r="M7936" s="20">
        <v>7935</v>
      </c>
      <c r="N7936" s="16">
        <v>84.71105797780011</v>
      </c>
      <c r="O7936" s="41">
        <f t="shared" si="133"/>
        <v>-0.45132253908276221</v>
      </c>
    </row>
    <row r="7937" spans="13:15" x14ac:dyDescent="0.25">
      <c r="M7937" s="20">
        <v>7936</v>
      </c>
      <c r="N7937" s="16">
        <v>310.04834544819448</v>
      </c>
      <c r="O7937" s="41">
        <f t="shared" si="133"/>
        <v>1.0081975482668124</v>
      </c>
    </row>
    <row r="7938" spans="13:15" x14ac:dyDescent="0.25">
      <c r="M7938" s="20">
        <v>7937</v>
      </c>
      <c r="N7938" s="16">
        <v>181.87911794482551</v>
      </c>
      <c r="O7938" s="41">
        <f t="shared" si="133"/>
        <v>0.178039502870877</v>
      </c>
    </row>
    <row r="7939" spans="13:15" x14ac:dyDescent="0.25">
      <c r="M7939" s="20">
        <v>7938</v>
      </c>
      <c r="N7939" s="16">
        <v>154.05257144222153</v>
      </c>
      <c r="O7939" s="41">
        <f t="shared" ref="O7939:O8002" si="134">N7939/$B$2-1</f>
        <v>-2.1943325410873626E-3</v>
      </c>
    </row>
    <row r="7940" spans="13:15" x14ac:dyDescent="0.25">
      <c r="M7940" s="20">
        <v>7939</v>
      </c>
      <c r="N7940" s="16">
        <v>298.87913169613813</v>
      </c>
      <c r="O7940" s="41">
        <f t="shared" si="134"/>
        <v>0.93585403151453428</v>
      </c>
    </row>
    <row r="7941" spans="13:15" x14ac:dyDescent="0.25">
      <c r="M7941" s="20">
        <v>7940</v>
      </c>
      <c r="N7941" s="16">
        <v>311.88996207615395</v>
      </c>
      <c r="O7941" s="41">
        <f t="shared" si="134"/>
        <v>1.0201257847867313</v>
      </c>
    </row>
    <row r="7942" spans="13:15" x14ac:dyDescent="0.25">
      <c r="M7942" s="20">
        <v>7941</v>
      </c>
      <c r="N7942" s="16">
        <v>141.22094479924885</v>
      </c>
      <c r="O7942" s="41">
        <f t="shared" si="134"/>
        <v>-8.530537487689771E-2</v>
      </c>
    </row>
    <row r="7943" spans="13:15" x14ac:dyDescent="0.25">
      <c r="M7943" s="20">
        <v>7942</v>
      </c>
      <c r="N7943" s="16">
        <v>118.67286670178945</v>
      </c>
      <c r="O7943" s="41">
        <f t="shared" si="134"/>
        <v>-0.23135032502165676</v>
      </c>
    </row>
    <row r="7944" spans="13:15" x14ac:dyDescent="0.25">
      <c r="M7944" s="20">
        <v>7943</v>
      </c>
      <c r="N7944" s="16">
        <v>145.91590982713444</v>
      </c>
      <c r="O7944" s="41">
        <f t="shared" si="134"/>
        <v>-5.4895868112496471E-2</v>
      </c>
    </row>
    <row r="7945" spans="13:15" x14ac:dyDescent="0.25">
      <c r="M7945" s="20">
        <v>7944</v>
      </c>
      <c r="N7945" s="16">
        <v>110.74784432020296</v>
      </c>
      <c r="O7945" s="41">
        <f t="shared" si="134"/>
        <v>-0.28268106343812993</v>
      </c>
    </row>
    <row r="7946" spans="13:15" x14ac:dyDescent="0.25">
      <c r="M7946" s="20">
        <v>7945</v>
      </c>
      <c r="N7946" s="16">
        <v>136.761755820741</v>
      </c>
      <c r="O7946" s="41">
        <f t="shared" si="134"/>
        <v>-0.11418774920775543</v>
      </c>
    </row>
    <row r="7947" spans="13:15" x14ac:dyDescent="0.25">
      <c r="M7947" s="20">
        <v>7946</v>
      </c>
      <c r="N7947" s="16">
        <v>156.70361435367326</v>
      </c>
      <c r="O7947" s="41">
        <f t="shared" si="134"/>
        <v>1.4976595648939162E-2</v>
      </c>
    </row>
    <row r="7948" spans="13:15" x14ac:dyDescent="0.25">
      <c r="M7948" s="20">
        <v>7947</v>
      </c>
      <c r="N7948" s="16">
        <v>316.35961121796225</v>
      </c>
      <c r="O7948" s="41">
        <f t="shared" si="134"/>
        <v>1.0490759100816009</v>
      </c>
    </row>
    <row r="7949" spans="13:15" x14ac:dyDescent="0.25">
      <c r="M7949" s="20">
        <v>7948</v>
      </c>
      <c r="N7949" s="16">
        <v>255.7064815899877</v>
      </c>
      <c r="O7949" s="41">
        <f t="shared" si="134"/>
        <v>0.65622276958980752</v>
      </c>
    </row>
    <row r="7950" spans="13:15" x14ac:dyDescent="0.25">
      <c r="M7950" s="20">
        <v>7949</v>
      </c>
      <c r="N7950" s="16">
        <v>167.84910862578394</v>
      </c>
      <c r="O7950" s="41">
        <f t="shared" si="134"/>
        <v>8.7166480226840592E-2</v>
      </c>
    </row>
    <row r="7951" spans="13:15" x14ac:dyDescent="0.25">
      <c r="M7951" s="20">
        <v>7950</v>
      </c>
      <c r="N7951" s="16">
        <v>218.30402327506326</v>
      </c>
      <c r="O7951" s="41">
        <f t="shared" si="134"/>
        <v>0.41396530816518862</v>
      </c>
    </row>
    <row r="7952" spans="13:15" x14ac:dyDescent="0.25">
      <c r="M7952" s="20">
        <v>7951</v>
      </c>
      <c r="N7952" s="16">
        <v>291.18071235180037</v>
      </c>
      <c r="O7952" s="41">
        <f t="shared" si="134"/>
        <v>0.88599101150557225</v>
      </c>
    </row>
    <row r="7953" spans="13:15" x14ac:dyDescent="0.25">
      <c r="M7953" s="20">
        <v>7952</v>
      </c>
      <c r="N7953" s="16">
        <v>268.22169028334235</v>
      </c>
      <c r="O7953" s="41">
        <f t="shared" si="134"/>
        <v>0.73728435815500681</v>
      </c>
    </row>
    <row r="7954" spans="13:15" x14ac:dyDescent="0.25">
      <c r="M7954" s="20">
        <v>7953</v>
      </c>
      <c r="N7954" s="16">
        <v>182.5500790348531</v>
      </c>
      <c r="O7954" s="41">
        <f t="shared" si="134"/>
        <v>0.18238534904537618</v>
      </c>
    </row>
    <row r="7955" spans="13:15" x14ac:dyDescent="0.25">
      <c r="M7955" s="20">
        <v>7954</v>
      </c>
      <c r="N7955" s="16">
        <v>91.874646470957856</v>
      </c>
      <c r="O7955" s="41">
        <f t="shared" si="134"/>
        <v>-0.40492364336230291</v>
      </c>
    </row>
    <row r="7956" spans="13:15" x14ac:dyDescent="0.25">
      <c r="M7956" s="20">
        <v>7955</v>
      </c>
      <c r="N7956" s="16">
        <v>214.31402027831555</v>
      </c>
      <c r="O7956" s="41">
        <f t="shared" si="134"/>
        <v>0.38812187325163316</v>
      </c>
    </row>
    <row r="7957" spans="13:15" x14ac:dyDescent="0.25">
      <c r="M7957" s="20">
        <v>7956</v>
      </c>
      <c r="N7957" s="16">
        <v>148.54846695398882</v>
      </c>
      <c r="O7957" s="41">
        <f t="shared" si="134"/>
        <v>-3.7844673208749957E-2</v>
      </c>
    </row>
    <row r="7958" spans="13:15" x14ac:dyDescent="0.25">
      <c r="M7958" s="20">
        <v>7957</v>
      </c>
      <c r="N7958" s="16">
        <v>227.7047719434359</v>
      </c>
      <c r="O7958" s="41">
        <f t="shared" si="134"/>
        <v>0.47485439435079058</v>
      </c>
    </row>
    <row r="7959" spans="13:15" x14ac:dyDescent="0.25">
      <c r="M7959" s="20">
        <v>7958</v>
      </c>
      <c r="N7959" s="16">
        <v>173.98794200683338</v>
      </c>
      <c r="O7959" s="41">
        <f t="shared" si="134"/>
        <v>0.12692798944315675</v>
      </c>
    </row>
    <row r="7960" spans="13:15" x14ac:dyDescent="0.25">
      <c r="M7960" s="20">
        <v>7959</v>
      </c>
      <c r="N7960" s="16">
        <v>130.70151910400861</v>
      </c>
      <c r="O7960" s="41">
        <f t="shared" si="134"/>
        <v>-0.15344018417516603</v>
      </c>
    </row>
    <row r="7961" spans="13:15" x14ac:dyDescent="0.25">
      <c r="M7961" s="20">
        <v>7960</v>
      </c>
      <c r="N7961" s="16">
        <v>255.18548680332313</v>
      </c>
      <c r="O7961" s="41">
        <f t="shared" si="134"/>
        <v>0.65284826213443914</v>
      </c>
    </row>
    <row r="7962" spans="13:15" x14ac:dyDescent="0.25">
      <c r="M7962" s="20">
        <v>7961</v>
      </c>
      <c r="N7962" s="16">
        <v>251.32443133335295</v>
      </c>
      <c r="O7962" s="41">
        <f t="shared" si="134"/>
        <v>0.62784002634686309</v>
      </c>
    </row>
    <row r="7963" spans="13:15" x14ac:dyDescent="0.25">
      <c r="M7963" s="20">
        <v>7962</v>
      </c>
      <c r="N7963" s="16">
        <v>189.57075496755112</v>
      </c>
      <c r="O7963" s="41">
        <f t="shared" si="134"/>
        <v>0.22785859346743287</v>
      </c>
    </row>
    <row r="7964" spans="13:15" x14ac:dyDescent="0.25">
      <c r="M7964" s="20">
        <v>7963</v>
      </c>
      <c r="N7964" s="16">
        <v>290.06127131858545</v>
      </c>
      <c r="O7964" s="41">
        <f t="shared" si="134"/>
        <v>0.87874033988827405</v>
      </c>
    </row>
    <row r="7965" spans="13:15" x14ac:dyDescent="0.25">
      <c r="M7965" s="20">
        <v>7964</v>
      </c>
      <c r="N7965" s="16">
        <v>209.19932689628968</v>
      </c>
      <c r="O7965" s="41">
        <f t="shared" si="134"/>
        <v>0.3549937664234124</v>
      </c>
    </row>
    <row r="7966" spans="13:15" x14ac:dyDescent="0.25">
      <c r="M7966" s="20">
        <v>7965</v>
      </c>
      <c r="N7966" s="16">
        <v>155.36483109461295</v>
      </c>
      <c r="O7966" s="41">
        <f t="shared" si="134"/>
        <v>6.3052342371596737E-3</v>
      </c>
    </row>
    <row r="7967" spans="13:15" x14ac:dyDescent="0.25">
      <c r="M7967" s="20">
        <v>7966</v>
      </c>
      <c r="N7967" s="16">
        <v>194.51250828045551</v>
      </c>
      <c r="O7967" s="41">
        <f t="shared" si="134"/>
        <v>0.25986655942760639</v>
      </c>
    </row>
    <row r="7968" spans="13:15" x14ac:dyDescent="0.25">
      <c r="M7968" s="20">
        <v>7967</v>
      </c>
      <c r="N7968" s="16">
        <v>149.60834105269188</v>
      </c>
      <c r="O7968" s="41">
        <f t="shared" si="134"/>
        <v>-3.0979819395677066E-2</v>
      </c>
    </row>
    <row r="7969" spans="13:15" x14ac:dyDescent="0.25">
      <c r="M7969" s="20">
        <v>7968</v>
      </c>
      <c r="N7969" s="16">
        <v>213.39732465985279</v>
      </c>
      <c r="O7969" s="41">
        <f t="shared" si="134"/>
        <v>0.38218439311174479</v>
      </c>
    </row>
    <row r="7970" spans="13:15" x14ac:dyDescent="0.25">
      <c r="M7970" s="20">
        <v>7969</v>
      </c>
      <c r="N7970" s="16">
        <v>167.49476461347592</v>
      </c>
      <c r="O7970" s="41">
        <f t="shared" si="134"/>
        <v>8.4871377584924135E-2</v>
      </c>
    </row>
    <row r="7971" spans="13:15" x14ac:dyDescent="0.25">
      <c r="M7971" s="20">
        <v>7970</v>
      </c>
      <c r="N7971" s="16">
        <v>267.01289547174406</v>
      </c>
      <c r="O7971" s="41">
        <f t="shared" si="134"/>
        <v>0.72945493796087479</v>
      </c>
    </row>
    <row r="7972" spans="13:15" x14ac:dyDescent="0.25">
      <c r="M7972" s="20">
        <v>7971</v>
      </c>
      <c r="N7972" s="16">
        <v>125.17599327975755</v>
      </c>
      <c r="O7972" s="41">
        <f t="shared" si="134"/>
        <v>-0.18922927183214244</v>
      </c>
    </row>
    <row r="7973" spans="13:15" x14ac:dyDescent="0.25">
      <c r="M7973" s="20">
        <v>7972</v>
      </c>
      <c r="N7973" s="16">
        <v>152.14317946248428</v>
      </c>
      <c r="O7973" s="41">
        <f t="shared" si="134"/>
        <v>-1.456155316548946E-2</v>
      </c>
    </row>
    <row r="7974" spans="13:15" x14ac:dyDescent="0.25">
      <c r="M7974" s="20">
        <v>7973</v>
      </c>
      <c r="N7974" s="16">
        <v>186.04737910884771</v>
      </c>
      <c r="O7974" s="41">
        <f t="shared" si="134"/>
        <v>0.20503752422146593</v>
      </c>
    </row>
    <row r="7975" spans="13:15" x14ac:dyDescent="0.25">
      <c r="M7975" s="20">
        <v>7974</v>
      </c>
      <c r="N7975" s="16">
        <v>122.88103154565894</v>
      </c>
      <c r="O7975" s="41">
        <f t="shared" si="134"/>
        <v>-0.20409384568149092</v>
      </c>
    </row>
    <row r="7976" spans="13:15" x14ac:dyDescent="0.25">
      <c r="M7976" s="20">
        <v>7975</v>
      </c>
      <c r="N7976" s="16">
        <v>163.5418727086068</v>
      </c>
      <c r="O7976" s="41">
        <f t="shared" si="134"/>
        <v>5.9268312938838719E-2</v>
      </c>
    </row>
    <row r="7977" spans="13:15" x14ac:dyDescent="0.25">
      <c r="M7977" s="20">
        <v>7976</v>
      </c>
      <c r="N7977" s="16">
        <v>159.50897215319779</v>
      </c>
      <c r="O7977" s="41">
        <f t="shared" si="134"/>
        <v>3.3147028543436541E-2</v>
      </c>
    </row>
    <row r="7978" spans="13:15" x14ac:dyDescent="0.25">
      <c r="M7978" s="20">
        <v>7977</v>
      </c>
      <c r="N7978" s="16">
        <v>135.44296817458593</v>
      </c>
      <c r="O7978" s="41">
        <f t="shared" si="134"/>
        <v>-0.12272959810510975</v>
      </c>
    </row>
    <row r="7979" spans="13:15" x14ac:dyDescent="0.25">
      <c r="M7979" s="20">
        <v>7978</v>
      </c>
      <c r="N7979" s="16">
        <v>140.27084181061906</v>
      </c>
      <c r="O7979" s="41">
        <f t="shared" si="134"/>
        <v>-9.1459236106536501E-2</v>
      </c>
    </row>
    <row r="7980" spans="13:15" x14ac:dyDescent="0.25">
      <c r="M7980" s="20">
        <v>7979</v>
      </c>
      <c r="N7980" s="16">
        <v>181.07611205249052</v>
      </c>
      <c r="O7980" s="41">
        <f t="shared" si="134"/>
        <v>0.17283839637279264</v>
      </c>
    </row>
    <row r="7981" spans="13:15" x14ac:dyDescent="0.25">
      <c r="M7981" s="20">
        <v>7980</v>
      </c>
      <c r="N7981" s="16">
        <v>243.6041097855227</v>
      </c>
      <c r="O7981" s="41">
        <f t="shared" si="134"/>
        <v>0.57783514474760067</v>
      </c>
    </row>
    <row r="7982" spans="13:15" x14ac:dyDescent="0.25">
      <c r="M7982" s="20">
        <v>7981</v>
      </c>
      <c r="N7982" s="16">
        <v>219.08259352119489</v>
      </c>
      <c r="O7982" s="41">
        <f t="shared" si="134"/>
        <v>0.41900814384674945</v>
      </c>
    </row>
    <row r="7983" spans="13:15" x14ac:dyDescent="0.25">
      <c r="M7983" s="20">
        <v>7982</v>
      </c>
      <c r="N7983" s="16">
        <v>177.21717825330677</v>
      </c>
      <c r="O7983" s="41">
        <f t="shared" si="134"/>
        <v>0.14784390274554116</v>
      </c>
    </row>
    <row r="7984" spans="13:15" x14ac:dyDescent="0.25">
      <c r="M7984" s="20">
        <v>7983</v>
      </c>
      <c r="N7984" s="16">
        <v>196.35981994704122</v>
      </c>
      <c r="O7984" s="41">
        <f t="shared" si="134"/>
        <v>0.27183168297748184</v>
      </c>
    </row>
    <row r="7985" spans="13:15" x14ac:dyDescent="0.25">
      <c r="M7985" s="20">
        <v>7984</v>
      </c>
      <c r="N7985" s="16">
        <v>158.91286159769518</v>
      </c>
      <c r="O7985" s="41">
        <f t="shared" si="134"/>
        <v>2.9285992761014068E-2</v>
      </c>
    </row>
    <row r="7986" spans="13:15" x14ac:dyDescent="0.25">
      <c r="M7986" s="20">
        <v>7985</v>
      </c>
      <c r="N7986" s="16">
        <v>118.14380616432285</v>
      </c>
      <c r="O7986" s="41">
        <f t="shared" si="134"/>
        <v>-0.23477707471996356</v>
      </c>
    </row>
    <row r="7987" spans="13:15" x14ac:dyDescent="0.25">
      <c r="M7987" s="20">
        <v>7986</v>
      </c>
      <c r="N7987" s="16">
        <v>234.03326027991025</v>
      </c>
      <c r="O7987" s="41">
        <f t="shared" si="134"/>
        <v>0.5158443075308512</v>
      </c>
    </row>
    <row r="7988" spans="13:15" x14ac:dyDescent="0.25">
      <c r="M7988" s="20">
        <v>7987</v>
      </c>
      <c r="N7988" s="16">
        <v>190.41082652803578</v>
      </c>
      <c r="O7988" s="41">
        <f t="shared" si="134"/>
        <v>0.2332997760213833</v>
      </c>
    </row>
    <row r="7989" spans="13:15" x14ac:dyDescent="0.25">
      <c r="M7989" s="20">
        <v>7988</v>
      </c>
      <c r="N7989" s="16">
        <v>148.75986002026886</v>
      </c>
      <c r="O7989" s="41">
        <f t="shared" si="134"/>
        <v>-3.6475470490346495E-2</v>
      </c>
    </row>
    <row r="7990" spans="13:15" x14ac:dyDescent="0.25">
      <c r="M7990" s="20">
        <v>7989</v>
      </c>
      <c r="N7990" s="16">
        <v>141.0935757629901</v>
      </c>
      <c r="O7990" s="41">
        <f t="shared" si="134"/>
        <v>-8.6130350046399684E-2</v>
      </c>
    </row>
    <row r="7991" spans="13:15" x14ac:dyDescent="0.25">
      <c r="M7991" s="20">
        <v>7990</v>
      </c>
      <c r="N7991" s="16">
        <v>232.4277428415146</v>
      </c>
      <c r="O7991" s="41">
        <f t="shared" si="134"/>
        <v>0.50544529643848435</v>
      </c>
    </row>
    <row r="7992" spans="13:15" x14ac:dyDescent="0.25">
      <c r="M7992" s="20">
        <v>7991</v>
      </c>
      <c r="N7992" s="16">
        <v>170.93274082776864</v>
      </c>
      <c r="O7992" s="41">
        <f t="shared" si="134"/>
        <v>0.10713930936363392</v>
      </c>
    </row>
    <row r="7993" spans="13:15" x14ac:dyDescent="0.25">
      <c r="M7993" s="20">
        <v>7992</v>
      </c>
      <c r="N7993" s="16">
        <v>126.29851703773819</v>
      </c>
      <c r="O7993" s="41">
        <f t="shared" si="134"/>
        <v>-0.18195863326321438</v>
      </c>
    </row>
    <row r="7994" spans="13:15" x14ac:dyDescent="0.25">
      <c r="M7994" s="20">
        <v>7993</v>
      </c>
      <c r="N7994" s="16">
        <v>163.71900229278938</v>
      </c>
      <c r="O7994" s="41">
        <f t="shared" si="134"/>
        <v>6.0415589490715904E-2</v>
      </c>
    </row>
    <row r="7995" spans="13:15" x14ac:dyDescent="0.25">
      <c r="M7995" s="20">
        <v>7994</v>
      </c>
      <c r="N7995" s="16">
        <v>202.76353732548824</v>
      </c>
      <c r="O7995" s="41">
        <f t="shared" si="134"/>
        <v>0.31330885815995568</v>
      </c>
    </row>
    <row r="7996" spans="13:15" x14ac:dyDescent="0.25">
      <c r="M7996" s="20">
        <v>7995</v>
      </c>
      <c r="N7996" s="16">
        <v>317.96439485827926</v>
      </c>
      <c r="O7996" s="41">
        <f t="shared" si="134"/>
        <v>1.0594701683296965</v>
      </c>
    </row>
    <row r="7997" spans="13:15" x14ac:dyDescent="0.25">
      <c r="M7997" s="20">
        <v>7996</v>
      </c>
      <c r="N7997" s="16">
        <v>143.61645601000129</v>
      </c>
      <c r="O7997" s="41">
        <f t="shared" si="134"/>
        <v>-6.978953739250604E-2</v>
      </c>
    </row>
    <row r="7998" spans="13:15" x14ac:dyDescent="0.25">
      <c r="M7998" s="20">
        <v>7997</v>
      </c>
      <c r="N7998" s="16">
        <v>184.80827243068561</v>
      </c>
      <c r="O7998" s="41">
        <f t="shared" si="134"/>
        <v>0.1970117726583378</v>
      </c>
    </row>
    <row r="7999" spans="13:15" x14ac:dyDescent="0.25">
      <c r="M7999" s="20">
        <v>7998</v>
      </c>
      <c r="N7999" s="16">
        <v>332.20353452150448</v>
      </c>
      <c r="O7999" s="41">
        <f t="shared" si="134"/>
        <v>1.1516977379359195</v>
      </c>
    </row>
    <row r="8000" spans="13:15" x14ac:dyDescent="0.25">
      <c r="M8000" s="20">
        <v>7999</v>
      </c>
      <c r="N8000" s="16">
        <v>318.59471989147755</v>
      </c>
      <c r="O8000" s="41">
        <f t="shared" si="134"/>
        <v>1.0635528128748568</v>
      </c>
    </row>
    <row r="8001" spans="13:15" x14ac:dyDescent="0.25">
      <c r="M8001" s="20">
        <v>8000</v>
      </c>
      <c r="N8001" s="16">
        <v>284.07933711625043</v>
      </c>
      <c r="O8001" s="41">
        <f t="shared" si="134"/>
        <v>0.83999507394706363</v>
      </c>
    </row>
    <row r="8002" spans="13:15" x14ac:dyDescent="0.25">
      <c r="M8002" s="20">
        <v>8001</v>
      </c>
      <c r="N8002" s="16">
        <v>189.25768633368796</v>
      </c>
      <c r="O8002" s="41">
        <f t="shared" si="134"/>
        <v>0.22583083337068266</v>
      </c>
    </row>
    <row r="8003" spans="13:15" x14ac:dyDescent="0.25">
      <c r="M8003" s="20">
        <v>8002</v>
      </c>
      <c r="N8003" s="16">
        <v>241.9510244773885</v>
      </c>
      <c r="O8003" s="41">
        <f t="shared" ref="O8003:O8066" si="135">N8003/$B$2-1</f>
        <v>0.56712803435140713</v>
      </c>
    </row>
    <row r="8004" spans="13:15" x14ac:dyDescent="0.25">
      <c r="M8004" s="20">
        <v>8003</v>
      </c>
      <c r="N8004" s="16">
        <v>151.60313549820546</v>
      </c>
      <c r="O8004" s="41">
        <f t="shared" si="135"/>
        <v>-1.8059443029901701E-2</v>
      </c>
    </row>
    <row r="8005" spans="13:15" x14ac:dyDescent="0.25">
      <c r="M8005" s="20">
        <v>8004</v>
      </c>
      <c r="N8005" s="16">
        <v>113.29171655523844</v>
      </c>
      <c r="O8005" s="41">
        <f t="shared" si="135"/>
        <v>-0.26620428470184132</v>
      </c>
    </row>
    <row r="8006" spans="13:15" x14ac:dyDescent="0.25">
      <c r="M8006" s="20">
        <v>8005</v>
      </c>
      <c r="N8006" s="16">
        <v>358.60908465364696</v>
      </c>
      <c r="O8006" s="41">
        <f t="shared" si="135"/>
        <v>1.3227277137912985</v>
      </c>
    </row>
    <row r="8007" spans="13:15" x14ac:dyDescent="0.25">
      <c r="M8007" s="20">
        <v>8006</v>
      </c>
      <c r="N8007" s="16">
        <v>197.86075131757408</v>
      </c>
      <c r="O8007" s="41">
        <f t="shared" si="135"/>
        <v>0.28155328524587553</v>
      </c>
    </row>
    <row r="8008" spans="13:15" x14ac:dyDescent="0.25">
      <c r="M8008" s="20">
        <v>8007</v>
      </c>
      <c r="N8008" s="16">
        <v>155.131915658655</v>
      </c>
      <c r="O8008" s="41">
        <f t="shared" si="135"/>
        <v>4.7966301297321934E-3</v>
      </c>
    </row>
    <row r="8009" spans="13:15" x14ac:dyDescent="0.25">
      <c r="M8009" s="20">
        <v>8008</v>
      </c>
      <c r="N8009" s="16">
        <v>274.78959545472924</v>
      </c>
      <c r="O8009" s="41">
        <f t="shared" si="135"/>
        <v>0.77982498530578748</v>
      </c>
    </row>
    <row r="8010" spans="13:15" x14ac:dyDescent="0.25">
      <c r="M8010" s="20">
        <v>8009</v>
      </c>
      <c r="N8010" s="16">
        <v>277.62147161599916</v>
      </c>
      <c r="O8010" s="41">
        <f t="shared" si="135"/>
        <v>0.79816717886220401</v>
      </c>
    </row>
    <row r="8011" spans="13:15" x14ac:dyDescent="0.25">
      <c r="M8011" s="20">
        <v>8010</v>
      </c>
      <c r="N8011" s="16">
        <v>297.03147031155686</v>
      </c>
      <c r="O8011" s="41">
        <f t="shared" si="135"/>
        <v>0.92388664282494237</v>
      </c>
    </row>
    <row r="8012" spans="13:15" x14ac:dyDescent="0.25">
      <c r="M8012" s="20">
        <v>8011</v>
      </c>
      <c r="N8012" s="16">
        <v>251.38663940375687</v>
      </c>
      <c r="O8012" s="41">
        <f t="shared" si="135"/>
        <v>0.6282429509110532</v>
      </c>
    </row>
    <row r="8013" spans="13:15" x14ac:dyDescent="0.25">
      <c r="M8013" s="20">
        <v>8012</v>
      </c>
      <c r="N8013" s="16">
        <v>163.09639502143443</v>
      </c>
      <c r="O8013" s="41">
        <f t="shared" si="135"/>
        <v>5.6382933247829836E-2</v>
      </c>
    </row>
    <row r="8014" spans="13:15" x14ac:dyDescent="0.25">
      <c r="M8014" s="20">
        <v>8013</v>
      </c>
      <c r="N8014" s="16">
        <v>202.14306635225759</v>
      </c>
      <c r="O8014" s="41">
        <f t="shared" si="135"/>
        <v>0.30929003881934181</v>
      </c>
    </row>
    <row r="8015" spans="13:15" x14ac:dyDescent="0.25">
      <c r="M8015" s="20">
        <v>8014</v>
      </c>
      <c r="N8015" s="16">
        <v>125.71125471167649</v>
      </c>
      <c r="O8015" s="41">
        <f t="shared" si="135"/>
        <v>-0.18576235865217516</v>
      </c>
    </row>
    <row r="8016" spans="13:15" x14ac:dyDescent="0.25">
      <c r="M8016" s="20">
        <v>8015</v>
      </c>
      <c r="N8016" s="16">
        <v>217.24794330834894</v>
      </c>
      <c r="O8016" s="41">
        <f t="shared" si="135"/>
        <v>0.40712502912140391</v>
      </c>
    </row>
    <row r="8017" spans="13:15" x14ac:dyDescent="0.25">
      <c r="M8017" s="20">
        <v>8016</v>
      </c>
      <c r="N8017" s="16">
        <v>190.70335075924481</v>
      </c>
      <c r="O8017" s="41">
        <f t="shared" si="135"/>
        <v>0.23519446906699026</v>
      </c>
    </row>
    <row r="8018" spans="13:15" x14ac:dyDescent="0.25">
      <c r="M8018" s="20">
        <v>8017</v>
      </c>
      <c r="N8018" s="16">
        <v>105.94814218872241</v>
      </c>
      <c r="O8018" s="41">
        <f t="shared" si="135"/>
        <v>-0.31376895729196363</v>
      </c>
    </row>
    <row r="8019" spans="13:15" x14ac:dyDescent="0.25">
      <c r="M8019" s="20">
        <v>8018</v>
      </c>
      <c r="N8019" s="16">
        <v>119.88629683730144</v>
      </c>
      <c r="O8019" s="41">
        <f t="shared" si="135"/>
        <v>-0.22349088161902964</v>
      </c>
    </row>
    <row r="8020" spans="13:15" x14ac:dyDescent="0.25">
      <c r="M8020" s="20">
        <v>8019</v>
      </c>
      <c r="N8020" s="16">
        <v>233.15868725130946</v>
      </c>
      <c r="O8020" s="41">
        <f t="shared" si="135"/>
        <v>0.51017965736386661</v>
      </c>
    </row>
    <row r="8021" spans="13:15" x14ac:dyDescent="0.25">
      <c r="M8021" s="20">
        <v>8020</v>
      </c>
      <c r="N8021" s="16">
        <v>345.77395773416498</v>
      </c>
      <c r="O8021" s="41">
        <f t="shared" si="135"/>
        <v>1.2395940000018024</v>
      </c>
    </row>
    <row r="8022" spans="13:15" x14ac:dyDescent="0.25">
      <c r="M8022" s="20">
        <v>8021</v>
      </c>
      <c r="N8022" s="16">
        <v>164.63516667423607</v>
      </c>
      <c r="O8022" s="41">
        <f t="shared" si="135"/>
        <v>6.6349628783752612E-2</v>
      </c>
    </row>
    <row r="8023" spans="13:15" x14ac:dyDescent="0.25">
      <c r="M8023" s="20">
        <v>8022</v>
      </c>
      <c r="N8023" s="16">
        <v>225.41345721995469</v>
      </c>
      <c r="O8023" s="41">
        <f t="shared" si="135"/>
        <v>0.46001344235876829</v>
      </c>
    </row>
    <row r="8024" spans="13:15" x14ac:dyDescent="0.25">
      <c r="M8024" s="20">
        <v>8023</v>
      </c>
      <c r="N8024" s="16">
        <v>155.95442227320268</v>
      </c>
      <c r="O8024" s="41">
        <f t="shared" si="135"/>
        <v>1.0124043712217645E-2</v>
      </c>
    </row>
    <row r="8025" spans="13:15" x14ac:dyDescent="0.25">
      <c r="M8025" s="20">
        <v>8024</v>
      </c>
      <c r="N8025" s="16">
        <v>203.85644695416676</v>
      </c>
      <c r="O8025" s="41">
        <f t="shared" si="135"/>
        <v>0.32038768463657075</v>
      </c>
    </row>
    <row r="8026" spans="13:15" x14ac:dyDescent="0.25">
      <c r="M8026" s="20">
        <v>8025</v>
      </c>
      <c r="N8026" s="16">
        <v>319.72196504253378</v>
      </c>
      <c r="O8026" s="41">
        <f t="shared" si="135"/>
        <v>1.0708540321262427</v>
      </c>
    </row>
    <row r="8027" spans="13:15" x14ac:dyDescent="0.25">
      <c r="M8027" s="20">
        <v>8026</v>
      </c>
      <c r="N8027" s="16">
        <v>349.24054911110102</v>
      </c>
      <c r="O8027" s="41">
        <f t="shared" si="135"/>
        <v>1.262047273519332</v>
      </c>
    </row>
    <row r="8028" spans="13:15" x14ac:dyDescent="0.25">
      <c r="M8028" s="20">
        <v>8027</v>
      </c>
      <c r="N8028" s="16">
        <v>98.445531428923559</v>
      </c>
      <c r="O8028" s="41">
        <f t="shared" si="135"/>
        <v>-0.36236371599531469</v>
      </c>
    </row>
    <row r="8029" spans="13:15" x14ac:dyDescent="0.25">
      <c r="M8029" s="20">
        <v>8028</v>
      </c>
      <c r="N8029" s="16">
        <v>139.73701152353766</v>
      </c>
      <c r="O8029" s="41">
        <f t="shared" si="135"/>
        <v>-9.4916879694854184E-2</v>
      </c>
    </row>
    <row r="8030" spans="13:15" x14ac:dyDescent="0.25">
      <c r="M8030" s="20">
        <v>8029</v>
      </c>
      <c r="N8030" s="16">
        <v>175.40401116651103</v>
      </c>
      <c r="O8030" s="41">
        <f t="shared" si="135"/>
        <v>0.1360999352264185</v>
      </c>
    </row>
    <row r="8031" spans="13:15" x14ac:dyDescent="0.25">
      <c r="M8031" s="20">
        <v>8030</v>
      </c>
      <c r="N8031" s="16">
        <v>289.05129114587839</v>
      </c>
      <c r="O8031" s="41">
        <f t="shared" si="135"/>
        <v>0.87219865135355068</v>
      </c>
    </row>
    <row r="8032" spans="13:15" x14ac:dyDescent="0.25">
      <c r="M8032" s="20">
        <v>8031</v>
      </c>
      <c r="N8032" s="16">
        <v>306.85576597631399</v>
      </c>
      <c r="O8032" s="41">
        <f t="shared" si="135"/>
        <v>0.98751906259771638</v>
      </c>
    </row>
    <row r="8033" spans="13:15" x14ac:dyDescent="0.25">
      <c r="M8033" s="20">
        <v>8032</v>
      </c>
      <c r="N8033" s="16">
        <v>109.89010366715753</v>
      </c>
      <c r="O8033" s="41">
        <f t="shared" si="135"/>
        <v>-0.28823668952606984</v>
      </c>
    </row>
    <row r="8034" spans="13:15" x14ac:dyDescent="0.25">
      <c r="M8034" s="20">
        <v>8033</v>
      </c>
      <c r="N8034" s="16">
        <v>196.51503955542552</v>
      </c>
      <c r="O8034" s="41">
        <f t="shared" si="135"/>
        <v>0.27283704759747263</v>
      </c>
    </row>
    <row r="8035" spans="13:15" x14ac:dyDescent="0.25">
      <c r="M8035" s="20">
        <v>8034</v>
      </c>
      <c r="N8035" s="16">
        <v>143.74742347964803</v>
      </c>
      <c r="O8035" s="41">
        <f t="shared" si="135"/>
        <v>-6.8941255002651358E-2</v>
      </c>
    </row>
    <row r="8036" spans="13:15" x14ac:dyDescent="0.25">
      <c r="M8036" s="20">
        <v>8035</v>
      </c>
      <c r="N8036" s="16">
        <v>205.3602015264706</v>
      </c>
      <c r="O8036" s="41">
        <f t="shared" si="135"/>
        <v>0.33012757291409156</v>
      </c>
    </row>
    <row r="8037" spans="13:15" x14ac:dyDescent="0.25">
      <c r="M8037" s="20">
        <v>8036</v>
      </c>
      <c r="N8037" s="16">
        <v>278.38091851923139</v>
      </c>
      <c r="O8037" s="41">
        <f t="shared" si="135"/>
        <v>0.8030861517627208</v>
      </c>
    </row>
    <row r="8038" spans="13:15" x14ac:dyDescent="0.25">
      <c r="M8038" s="20">
        <v>8037</v>
      </c>
      <c r="N8038" s="16">
        <v>141.40169489661054</v>
      </c>
      <c r="O8038" s="41">
        <f t="shared" si="135"/>
        <v>-8.413464809283433E-2</v>
      </c>
    </row>
    <row r="8039" spans="13:15" x14ac:dyDescent="0.25">
      <c r="M8039" s="20">
        <v>8038</v>
      </c>
      <c r="N8039" s="16">
        <v>170.64009144411483</v>
      </c>
      <c r="O8039" s="41">
        <f t="shared" si="135"/>
        <v>0.1052438056998235</v>
      </c>
    </row>
    <row r="8040" spans="13:15" x14ac:dyDescent="0.25">
      <c r="M8040" s="20">
        <v>8039</v>
      </c>
      <c r="N8040" s="16">
        <v>274.32782012476906</v>
      </c>
      <c r="O8040" s="41">
        <f t="shared" si="135"/>
        <v>0.77683404502473019</v>
      </c>
    </row>
    <row r="8041" spans="13:15" x14ac:dyDescent="0.25">
      <c r="M8041" s="20">
        <v>8040</v>
      </c>
      <c r="N8041" s="16">
        <v>205.3290935444308</v>
      </c>
      <c r="O8041" s="41">
        <f t="shared" si="135"/>
        <v>0.32992608506814425</v>
      </c>
    </row>
    <row r="8042" spans="13:15" x14ac:dyDescent="0.25">
      <c r="M8042" s="20">
        <v>8041</v>
      </c>
      <c r="N8042" s="16">
        <v>140.4252991927554</v>
      </c>
      <c r="O8042" s="41">
        <f t="shared" si="135"/>
        <v>-9.0458808461391316E-2</v>
      </c>
    </row>
    <row r="8043" spans="13:15" x14ac:dyDescent="0.25">
      <c r="M8043" s="20">
        <v>8042</v>
      </c>
      <c r="N8043" s="16">
        <v>197.12740146414797</v>
      </c>
      <c r="O8043" s="41">
        <f t="shared" si="135"/>
        <v>0.27680334415025931</v>
      </c>
    </row>
    <row r="8044" spans="13:15" x14ac:dyDescent="0.25">
      <c r="M8044" s="20">
        <v>8043</v>
      </c>
      <c r="N8044" s="16">
        <v>108.00870565718137</v>
      </c>
      <c r="O8044" s="41">
        <f t="shared" si="135"/>
        <v>-0.30042259190683096</v>
      </c>
    </row>
    <row r="8045" spans="13:15" x14ac:dyDescent="0.25">
      <c r="M8045" s="20">
        <v>8044</v>
      </c>
      <c r="N8045" s="16">
        <v>169.5726154172396</v>
      </c>
      <c r="O8045" s="41">
        <f t="shared" si="135"/>
        <v>9.8329713844550026E-2</v>
      </c>
    </row>
    <row r="8046" spans="13:15" x14ac:dyDescent="0.25">
      <c r="M8046" s="20">
        <v>8045</v>
      </c>
      <c r="N8046" s="16">
        <v>282.68988624551281</v>
      </c>
      <c r="O8046" s="41">
        <f t="shared" si="135"/>
        <v>0.83099553605880661</v>
      </c>
    </row>
    <row r="8047" spans="13:15" x14ac:dyDescent="0.25">
      <c r="M8047" s="20">
        <v>8046</v>
      </c>
      <c r="N8047" s="16">
        <v>165.87475049442918</v>
      </c>
      <c r="O8047" s="41">
        <f t="shared" si="135"/>
        <v>7.4378470817998865E-2</v>
      </c>
    </row>
    <row r="8048" spans="13:15" x14ac:dyDescent="0.25">
      <c r="M8048" s="20">
        <v>8047</v>
      </c>
      <c r="N8048" s="16">
        <v>174.93873102245843</v>
      </c>
      <c r="O8048" s="41">
        <f t="shared" si="135"/>
        <v>0.13308629410153872</v>
      </c>
    </row>
    <row r="8049" spans="13:15" x14ac:dyDescent="0.25">
      <c r="M8049" s="20">
        <v>8048</v>
      </c>
      <c r="N8049" s="16">
        <v>116.9484686867138</v>
      </c>
      <c r="O8049" s="41">
        <f t="shared" si="135"/>
        <v>-0.24251933113618762</v>
      </c>
    </row>
    <row r="8050" spans="13:15" x14ac:dyDescent="0.25">
      <c r="M8050" s="20">
        <v>8049</v>
      </c>
      <c r="N8050" s="16">
        <v>98.03050417664771</v>
      </c>
      <c r="O8050" s="41">
        <f t="shared" si="135"/>
        <v>-0.3650518668037942</v>
      </c>
    </row>
    <row r="8051" spans="13:15" x14ac:dyDescent="0.25">
      <c r="M8051" s="20">
        <v>8050</v>
      </c>
      <c r="N8051" s="16">
        <v>115.94150989692604</v>
      </c>
      <c r="O8051" s="41">
        <f t="shared" si="135"/>
        <v>-0.24904145003327227</v>
      </c>
    </row>
    <row r="8052" spans="13:15" x14ac:dyDescent="0.25">
      <c r="M8052" s="20">
        <v>8051</v>
      </c>
      <c r="N8052" s="16">
        <v>136.2343883357114</v>
      </c>
      <c r="O8052" s="41">
        <f t="shared" si="135"/>
        <v>-0.11760353292671433</v>
      </c>
    </row>
    <row r="8053" spans="13:15" x14ac:dyDescent="0.25">
      <c r="M8053" s="20">
        <v>8052</v>
      </c>
      <c r="N8053" s="16">
        <v>151.28612254049301</v>
      </c>
      <c r="O8053" s="41">
        <f t="shared" si="135"/>
        <v>-2.0112750695603476E-2</v>
      </c>
    </row>
    <row r="8054" spans="13:15" x14ac:dyDescent="0.25">
      <c r="M8054" s="20">
        <v>8053</v>
      </c>
      <c r="N8054" s="16">
        <v>108.78505126886253</v>
      </c>
      <c r="O8054" s="41">
        <f t="shared" si="135"/>
        <v>-0.29539416528603379</v>
      </c>
    </row>
    <row r="8055" spans="13:15" x14ac:dyDescent="0.25">
      <c r="M8055" s="20">
        <v>8054</v>
      </c>
      <c r="N8055" s="16">
        <v>309.08714772989043</v>
      </c>
      <c r="O8055" s="41">
        <f t="shared" si="135"/>
        <v>1.0019718259572561</v>
      </c>
    </row>
    <row r="8056" spans="13:15" x14ac:dyDescent="0.25">
      <c r="M8056" s="20">
        <v>8055</v>
      </c>
      <c r="N8056" s="16">
        <v>119.94073995929492</v>
      </c>
      <c r="O8056" s="41">
        <f t="shared" si="135"/>
        <v>-0.22313825098670281</v>
      </c>
    </row>
    <row r="8057" spans="13:15" x14ac:dyDescent="0.25">
      <c r="M8057" s="20">
        <v>8056</v>
      </c>
      <c r="N8057" s="16">
        <v>150.08255553643355</v>
      </c>
      <c r="O8057" s="41">
        <f t="shared" si="135"/>
        <v>-2.7908310137254921E-2</v>
      </c>
    </row>
    <row r="8058" spans="13:15" x14ac:dyDescent="0.25">
      <c r="M8058" s="20">
        <v>8057</v>
      </c>
      <c r="N8058" s="16">
        <v>168.75023892241211</v>
      </c>
      <c r="O8058" s="41">
        <f t="shared" si="135"/>
        <v>9.3003143053541626E-2</v>
      </c>
    </row>
    <row r="8059" spans="13:15" x14ac:dyDescent="0.25">
      <c r="M8059" s="20">
        <v>8058</v>
      </c>
      <c r="N8059" s="16">
        <v>212.69675920227499</v>
      </c>
      <c r="O8059" s="41">
        <f t="shared" si="135"/>
        <v>0.37764679807225376</v>
      </c>
    </row>
    <row r="8060" spans="13:15" x14ac:dyDescent="0.25">
      <c r="M8060" s="20">
        <v>8059</v>
      </c>
      <c r="N8060" s="16">
        <v>188.87998255998363</v>
      </c>
      <c r="O8060" s="41">
        <f t="shared" si="135"/>
        <v>0.22338442846815787</v>
      </c>
    </row>
    <row r="8061" spans="13:15" x14ac:dyDescent="0.25">
      <c r="M8061" s="20">
        <v>8060</v>
      </c>
      <c r="N8061" s="16">
        <v>312.33414955036574</v>
      </c>
      <c r="O8061" s="41">
        <f t="shared" si="135"/>
        <v>1.0230028077084095</v>
      </c>
    </row>
    <row r="8062" spans="13:15" x14ac:dyDescent="0.25">
      <c r="M8062" s="20">
        <v>8061</v>
      </c>
      <c r="N8062" s="16">
        <v>196.26295058933636</v>
      </c>
      <c r="O8062" s="41">
        <f t="shared" si="135"/>
        <v>0.27120425564396755</v>
      </c>
    </row>
    <row r="8063" spans="13:15" x14ac:dyDescent="0.25">
      <c r="M8063" s="20">
        <v>8062</v>
      </c>
      <c r="N8063" s="16">
        <v>132.97421851973164</v>
      </c>
      <c r="O8063" s="41">
        <f t="shared" si="135"/>
        <v>-0.13871980439695819</v>
      </c>
    </row>
    <row r="8064" spans="13:15" x14ac:dyDescent="0.25">
      <c r="M8064" s="20">
        <v>8063</v>
      </c>
      <c r="N8064" s="16">
        <v>162.24992930060588</v>
      </c>
      <c r="O8064" s="41">
        <f t="shared" si="135"/>
        <v>5.0900335420054121E-2</v>
      </c>
    </row>
    <row r="8065" spans="13:15" x14ac:dyDescent="0.25">
      <c r="M8065" s="20">
        <v>8064</v>
      </c>
      <c r="N8065" s="16">
        <v>241.55727673326882</v>
      </c>
      <c r="O8065" s="41">
        <f t="shared" si="135"/>
        <v>0.56457771190658423</v>
      </c>
    </row>
    <row r="8066" spans="13:15" x14ac:dyDescent="0.25">
      <c r="M8066" s="20">
        <v>8065</v>
      </c>
      <c r="N8066" s="16">
        <v>174.72474687336359</v>
      </c>
      <c r="O8066" s="41">
        <f t="shared" si="135"/>
        <v>0.13170030881927874</v>
      </c>
    </row>
    <row r="8067" spans="13:15" x14ac:dyDescent="0.25">
      <c r="M8067" s="20">
        <v>8066</v>
      </c>
      <c r="N8067" s="16">
        <v>143.16187556636692</v>
      </c>
      <c r="O8067" s="41">
        <f t="shared" ref="O8067:O8130" si="136">N8067/$B$2-1</f>
        <v>-7.2733876060325553E-2</v>
      </c>
    </row>
    <row r="8068" spans="13:15" x14ac:dyDescent="0.25">
      <c r="M8068" s="20">
        <v>8067</v>
      </c>
      <c r="N8068" s="16">
        <v>227.28935732360546</v>
      </c>
      <c r="O8068" s="41">
        <f t="shared" si="136"/>
        <v>0.47216373454465055</v>
      </c>
    </row>
    <row r="8069" spans="13:15" x14ac:dyDescent="0.25">
      <c r="M8069" s="20">
        <v>8068</v>
      </c>
      <c r="N8069" s="16">
        <v>236.95446194853488</v>
      </c>
      <c r="O8069" s="41">
        <f t="shared" si="136"/>
        <v>0.5347650665513346</v>
      </c>
    </row>
    <row r="8070" spans="13:15" x14ac:dyDescent="0.25">
      <c r="M8070" s="20">
        <v>8069</v>
      </c>
      <c r="N8070" s="16">
        <v>268.30284450227811</v>
      </c>
      <c r="O8070" s="41">
        <f t="shared" si="136"/>
        <v>0.73780999780408374</v>
      </c>
    </row>
    <row r="8071" spans="13:15" x14ac:dyDescent="0.25">
      <c r="M8071" s="20">
        <v>8070</v>
      </c>
      <c r="N8071" s="16">
        <v>229.73021132044624</v>
      </c>
      <c r="O8071" s="41">
        <f t="shared" si="136"/>
        <v>0.48797325936261782</v>
      </c>
    </row>
    <row r="8072" spans="13:15" x14ac:dyDescent="0.25">
      <c r="M8072" s="20">
        <v>8071</v>
      </c>
      <c r="N8072" s="16">
        <v>329.53133083242096</v>
      </c>
      <c r="O8072" s="41">
        <f t="shared" si="136"/>
        <v>1.1343897504053628</v>
      </c>
    </row>
    <row r="8073" spans="13:15" x14ac:dyDescent="0.25">
      <c r="M8073" s="20">
        <v>8072</v>
      </c>
      <c r="N8073" s="16">
        <v>170.33054775295244</v>
      </c>
      <c r="O8073" s="41">
        <f t="shared" si="136"/>
        <v>0.10323887682082833</v>
      </c>
    </row>
    <row r="8074" spans="13:15" x14ac:dyDescent="0.25">
      <c r="M8074" s="20">
        <v>8073</v>
      </c>
      <c r="N8074" s="16">
        <v>198.7617269666832</v>
      </c>
      <c r="O8074" s="41">
        <f t="shared" si="136"/>
        <v>0.28738894641340562</v>
      </c>
    </row>
    <row r="8075" spans="13:15" x14ac:dyDescent="0.25">
      <c r="M8075" s="20">
        <v>8074</v>
      </c>
      <c r="N8075" s="16">
        <v>131.78536763349712</v>
      </c>
      <c r="O8075" s="41">
        <f t="shared" si="136"/>
        <v>-0.14642004685927412</v>
      </c>
    </row>
    <row r="8076" spans="13:15" x14ac:dyDescent="0.25">
      <c r="M8076" s="20">
        <v>8075</v>
      </c>
      <c r="N8076" s="16">
        <v>391.17859277405142</v>
      </c>
      <c r="O8076" s="41">
        <f t="shared" si="136"/>
        <v>1.533681932112005</v>
      </c>
    </row>
    <row r="8077" spans="13:15" x14ac:dyDescent="0.25">
      <c r="M8077" s="20">
        <v>8076</v>
      </c>
      <c r="N8077" s="16">
        <v>155.62363426834702</v>
      </c>
      <c r="O8077" s="41">
        <f t="shared" si="136"/>
        <v>7.9815144257382453E-3</v>
      </c>
    </row>
    <row r="8078" spans="13:15" x14ac:dyDescent="0.25">
      <c r="M8078" s="20">
        <v>8077</v>
      </c>
      <c r="N8078" s="16">
        <v>125.38749320454041</v>
      </c>
      <c r="O8078" s="41">
        <f t="shared" si="136"/>
        <v>-0.18785937698624811</v>
      </c>
    </row>
    <row r="8079" spans="13:15" x14ac:dyDescent="0.25">
      <c r="M8079" s="20">
        <v>8078</v>
      </c>
      <c r="N8079" s="16">
        <v>130.80439265245246</v>
      </c>
      <c r="O8079" s="41">
        <f t="shared" si="136"/>
        <v>-0.15277386741908783</v>
      </c>
    </row>
    <row r="8080" spans="13:15" x14ac:dyDescent="0.25">
      <c r="M8080" s="20">
        <v>8079</v>
      </c>
      <c r="N8080" s="16">
        <v>135.19649894323797</v>
      </c>
      <c r="O8080" s="41">
        <f t="shared" si="136"/>
        <v>-0.12432599077542272</v>
      </c>
    </row>
    <row r="8081" spans="13:15" x14ac:dyDescent="0.25">
      <c r="M8081" s="20">
        <v>8080</v>
      </c>
      <c r="N8081" s="16">
        <v>176.38287471383762</v>
      </c>
      <c r="O8081" s="41">
        <f t="shared" si="136"/>
        <v>0.14244007993187546</v>
      </c>
    </row>
    <row r="8082" spans="13:15" x14ac:dyDescent="0.25">
      <c r="M8082" s="20">
        <v>8081</v>
      </c>
      <c r="N8082" s="16">
        <v>240.94642071186846</v>
      </c>
      <c r="O8082" s="41">
        <f t="shared" si="136"/>
        <v>0.56062116905599457</v>
      </c>
    </row>
    <row r="8083" spans="13:15" x14ac:dyDescent="0.25">
      <c r="M8083" s="20">
        <v>8082</v>
      </c>
      <c r="N8083" s="16">
        <v>122.05893491300202</v>
      </c>
      <c r="O8083" s="41">
        <f t="shared" si="136"/>
        <v>-0.20941860379220911</v>
      </c>
    </row>
    <row r="8084" spans="13:15" x14ac:dyDescent="0.25">
      <c r="M8084" s="20">
        <v>8083</v>
      </c>
      <c r="N8084" s="16">
        <v>72.902189114049889</v>
      </c>
      <c r="O8084" s="41">
        <f t="shared" si="136"/>
        <v>-0.52780913173239119</v>
      </c>
    </row>
    <row r="8085" spans="13:15" x14ac:dyDescent="0.25">
      <c r="M8085" s="20">
        <v>8084</v>
      </c>
      <c r="N8085" s="16">
        <v>170.95915104135412</v>
      </c>
      <c r="O8085" s="41">
        <f t="shared" si="136"/>
        <v>0.10731036954489337</v>
      </c>
    </row>
    <row r="8086" spans="13:15" x14ac:dyDescent="0.25">
      <c r="M8086" s="20">
        <v>8085</v>
      </c>
      <c r="N8086" s="16">
        <v>117.7703963908567</v>
      </c>
      <c r="O8086" s="41">
        <f t="shared" si="136"/>
        <v>-0.23719566718330853</v>
      </c>
    </row>
    <row r="8087" spans="13:15" x14ac:dyDescent="0.25">
      <c r="M8087" s="20">
        <v>8086</v>
      </c>
      <c r="N8087" s="16">
        <v>108.57111365465826</v>
      </c>
      <c r="O8087" s="41">
        <f t="shared" si="136"/>
        <v>-0.29677984915964395</v>
      </c>
    </row>
    <row r="8088" spans="13:15" x14ac:dyDescent="0.25">
      <c r="M8088" s="20">
        <v>8087</v>
      </c>
      <c r="N8088" s="16">
        <v>125.3745378111015</v>
      </c>
      <c r="O8088" s="41">
        <f t="shared" si="136"/>
        <v>-0.18794328967187535</v>
      </c>
    </row>
    <row r="8089" spans="13:15" x14ac:dyDescent="0.25">
      <c r="M8089" s="20">
        <v>8088</v>
      </c>
      <c r="N8089" s="16">
        <v>298.41824520999546</v>
      </c>
      <c r="O8089" s="41">
        <f t="shared" si="136"/>
        <v>0.93286884831620731</v>
      </c>
    </row>
    <row r="8090" spans="13:15" x14ac:dyDescent="0.25">
      <c r="M8090" s="20">
        <v>8089</v>
      </c>
      <c r="N8090" s="16">
        <v>260.80140257758183</v>
      </c>
      <c r="O8090" s="41">
        <f t="shared" si="136"/>
        <v>0.68922280970003369</v>
      </c>
    </row>
    <row r="8091" spans="13:15" x14ac:dyDescent="0.25">
      <c r="M8091" s="20">
        <v>8090</v>
      </c>
      <c r="N8091" s="16">
        <v>175.60054659138837</v>
      </c>
      <c r="O8091" s="41">
        <f t="shared" si="136"/>
        <v>0.13737290431069393</v>
      </c>
    </row>
    <row r="8092" spans="13:15" x14ac:dyDescent="0.25">
      <c r="M8092" s="20">
        <v>8091</v>
      </c>
      <c r="N8092" s="16">
        <v>515.27658059225371</v>
      </c>
      <c r="O8092" s="41">
        <f t="shared" si="136"/>
        <v>2.3374703687866312</v>
      </c>
    </row>
    <row r="8093" spans="13:15" x14ac:dyDescent="0.25">
      <c r="M8093" s="20">
        <v>8092</v>
      </c>
      <c r="N8093" s="16">
        <v>304.72060287424716</v>
      </c>
      <c r="O8093" s="41">
        <f t="shared" si="136"/>
        <v>0.97368951191741204</v>
      </c>
    </row>
    <row r="8094" spans="13:15" x14ac:dyDescent="0.25">
      <c r="M8094" s="20">
        <v>8093</v>
      </c>
      <c r="N8094" s="16">
        <v>232.12318018224335</v>
      </c>
      <c r="O8094" s="41">
        <f t="shared" si="136"/>
        <v>0.5034726299346266</v>
      </c>
    </row>
    <row r="8095" spans="13:15" x14ac:dyDescent="0.25">
      <c r="M8095" s="20">
        <v>8094</v>
      </c>
      <c r="N8095" s="16">
        <v>159.30963284598732</v>
      </c>
      <c r="O8095" s="41">
        <f t="shared" si="136"/>
        <v>3.1855898582931141E-2</v>
      </c>
    </row>
    <row r="8096" spans="13:15" x14ac:dyDescent="0.25">
      <c r="M8096" s="20">
        <v>8095</v>
      </c>
      <c r="N8096" s="16">
        <v>205.55891621725823</v>
      </c>
      <c r="O8096" s="41">
        <f t="shared" si="136"/>
        <v>0.33141465720498631</v>
      </c>
    </row>
    <row r="8097" spans="13:15" x14ac:dyDescent="0.25">
      <c r="M8097" s="20">
        <v>8096</v>
      </c>
      <c r="N8097" s="16">
        <v>168.96006555430557</v>
      </c>
      <c r="O8097" s="41">
        <f t="shared" si="136"/>
        <v>9.43621999035964E-2</v>
      </c>
    </row>
    <row r="8098" spans="13:15" x14ac:dyDescent="0.25">
      <c r="M8098" s="20">
        <v>8097</v>
      </c>
      <c r="N8098" s="16">
        <v>189.92697552264414</v>
      </c>
      <c r="O8098" s="41">
        <f t="shared" si="136"/>
        <v>0.23016585056421213</v>
      </c>
    </row>
    <row r="8099" spans="13:15" x14ac:dyDescent="0.25">
      <c r="M8099" s="20">
        <v>8098</v>
      </c>
      <c r="N8099" s="16">
        <v>152.88914741380614</v>
      </c>
      <c r="O8099" s="41">
        <f t="shared" si="136"/>
        <v>-9.7298840631607764E-3</v>
      </c>
    </row>
    <row r="8100" spans="13:15" x14ac:dyDescent="0.25">
      <c r="M8100" s="20">
        <v>8099</v>
      </c>
      <c r="N8100" s="16">
        <v>226.6015457583909</v>
      </c>
      <c r="O8100" s="41">
        <f t="shared" si="136"/>
        <v>0.46770874705895138</v>
      </c>
    </row>
    <row r="8101" spans="13:15" x14ac:dyDescent="0.25">
      <c r="M8101" s="20">
        <v>8100</v>
      </c>
      <c r="N8101" s="16">
        <v>279.92015568963564</v>
      </c>
      <c r="O8101" s="41">
        <f t="shared" si="136"/>
        <v>0.8130558624777986</v>
      </c>
    </row>
    <row r="8102" spans="13:15" x14ac:dyDescent="0.25">
      <c r="M8102" s="20">
        <v>8101</v>
      </c>
      <c r="N8102" s="16">
        <v>162.70946484031739</v>
      </c>
      <c r="O8102" s="41">
        <f t="shared" si="136"/>
        <v>5.3876768475537906E-2</v>
      </c>
    </row>
    <row r="8103" spans="13:15" x14ac:dyDescent="0.25">
      <c r="M8103" s="20">
        <v>8102</v>
      </c>
      <c r="N8103" s="16">
        <v>64.060444725340375</v>
      </c>
      <c r="O8103" s="41">
        <f t="shared" si="136"/>
        <v>-0.58507752120933199</v>
      </c>
    </row>
    <row r="8104" spans="13:15" x14ac:dyDescent="0.25">
      <c r="M8104" s="20">
        <v>8103</v>
      </c>
      <c r="N8104" s="16">
        <v>232.73330454059041</v>
      </c>
      <c r="O8104" s="41">
        <f t="shared" si="136"/>
        <v>0.50742443376960367</v>
      </c>
    </row>
    <row r="8105" spans="13:15" x14ac:dyDescent="0.25">
      <c r="M8105" s="20">
        <v>8104</v>
      </c>
      <c r="N8105" s="16">
        <v>120.54367522793937</v>
      </c>
      <c r="O8105" s="41">
        <f t="shared" si="136"/>
        <v>-0.21923301121996552</v>
      </c>
    </row>
    <row r="8106" spans="13:15" x14ac:dyDescent="0.25">
      <c r="M8106" s="20">
        <v>8105</v>
      </c>
      <c r="N8106" s="16">
        <v>179.74701350638531</v>
      </c>
      <c r="O8106" s="41">
        <f t="shared" si="136"/>
        <v>0.16422976329708594</v>
      </c>
    </row>
    <row r="8107" spans="13:15" x14ac:dyDescent="0.25">
      <c r="M8107" s="20">
        <v>8106</v>
      </c>
      <c r="N8107" s="16">
        <v>246.72668222726372</v>
      </c>
      <c r="O8107" s="41">
        <f t="shared" si="136"/>
        <v>0.59806019162770929</v>
      </c>
    </row>
    <row r="8108" spans="13:15" x14ac:dyDescent="0.25">
      <c r="M8108" s="20">
        <v>8107</v>
      </c>
      <c r="N8108" s="16">
        <v>316.18064937148245</v>
      </c>
      <c r="O8108" s="41">
        <f t="shared" si="136"/>
        <v>1.0479167658816393</v>
      </c>
    </row>
    <row r="8109" spans="13:15" x14ac:dyDescent="0.25">
      <c r="M8109" s="20">
        <v>8108</v>
      </c>
      <c r="N8109" s="16">
        <v>195.65102395670303</v>
      </c>
      <c r="O8109" s="41">
        <f t="shared" si="136"/>
        <v>0.26724077839464688</v>
      </c>
    </row>
    <row r="8110" spans="13:15" x14ac:dyDescent="0.25">
      <c r="M8110" s="20">
        <v>8109</v>
      </c>
      <c r="N8110" s="16">
        <v>203.26942498803876</v>
      </c>
      <c r="O8110" s="41">
        <f t="shared" si="136"/>
        <v>0.31658551607007546</v>
      </c>
    </row>
    <row r="8111" spans="13:15" x14ac:dyDescent="0.25">
      <c r="M8111" s="20">
        <v>8110</v>
      </c>
      <c r="N8111" s="16">
        <v>188.96383799341018</v>
      </c>
      <c r="O8111" s="41">
        <f t="shared" si="136"/>
        <v>0.22392756400907698</v>
      </c>
    </row>
    <row r="8112" spans="13:15" x14ac:dyDescent="0.25">
      <c r="M8112" s="20">
        <v>8111</v>
      </c>
      <c r="N8112" s="16">
        <v>273.26788837975437</v>
      </c>
      <c r="O8112" s="41">
        <f t="shared" si="136"/>
        <v>0.76996881783381688</v>
      </c>
    </row>
    <row r="8113" spans="13:15" x14ac:dyDescent="0.25">
      <c r="M8113" s="20">
        <v>8112</v>
      </c>
      <c r="N8113" s="16">
        <v>208.45042422867144</v>
      </c>
      <c r="O8113" s="41">
        <f t="shared" si="136"/>
        <v>0.35014308902719105</v>
      </c>
    </row>
    <row r="8114" spans="13:15" x14ac:dyDescent="0.25">
      <c r="M8114" s="20">
        <v>8113</v>
      </c>
      <c r="N8114" s="16">
        <v>236.64741012614294</v>
      </c>
      <c r="O8114" s="41">
        <f t="shared" si="136"/>
        <v>0.5327762776222178</v>
      </c>
    </row>
    <row r="8115" spans="13:15" x14ac:dyDescent="0.25">
      <c r="M8115" s="20">
        <v>8114</v>
      </c>
      <c r="N8115" s="16">
        <v>221.18697221160929</v>
      </c>
      <c r="O8115" s="41">
        <f t="shared" si="136"/>
        <v>0.432638302461549</v>
      </c>
    </row>
    <row r="8116" spans="13:15" x14ac:dyDescent="0.25">
      <c r="M8116" s="20">
        <v>8115</v>
      </c>
      <c r="N8116" s="16">
        <v>232.42956714463631</v>
      </c>
      <c r="O8116" s="41">
        <f t="shared" si="136"/>
        <v>0.50545711253461945</v>
      </c>
    </row>
    <row r="8117" spans="13:15" x14ac:dyDescent="0.25">
      <c r="M8117" s="20">
        <v>8116</v>
      </c>
      <c r="N8117" s="16">
        <v>267.87466437251999</v>
      </c>
      <c r="O8117" s="41">
        <f t="shared" si="136"/>
        <v>0.73503665519664674</v>
      </c>
    </row>
    <row r="8118" spans="13:15" x14ac:dyDescent="0.25">
      <c r="M8118" s="20">
        <v>8117</v>
      </c>
      <c r="N8118" s="16">
        <v>140.71820181807621</v>
      </c>
      <c r="O8118" s="41">
        <f t="shared" si="136"/>
        <v>-8.8561664539530183E-2</v>
      </c>
    </row>
    <row r="8119" spans="13:15" x14ac:dyDescent="0.25">
      <c r="M8119" s="20">
        <v>8118</v>
      </c>
      <c r="N8119" s="16">
        <v>304.51090669097374</v>
      </c>
      <c r="O8119" s="41">
        <f t="shared" si="136"/>
        <v>0.97233129998913403</v>
      </c>
    </row>
    <row r="8120" spans="13:15" x14ac:dyDescent="0.25">
      <c r="M8120" s="20">
        <v>8119</v>
      </c>
      <c r="N8120" s="16">
        <v>178.19995977158857</v>
      </c>
      <c r="O8120" s="41">
        <f t="shared" si="136"/>
        <v>0.15420942433102947</v>
      </c>
    </row>
    <row r="8121" spans="13:15" x14ac:dyDescent="0.25">
      <c r="M8121" s="20">
        <v>8120</v>
      </c>
      <c r="N8121" s="16">
        <v>198.32202319848176</v>
      </c>
      <c r="O8121" s="41">
        <f t="shared" si="136"/>
        <v>0.28454096466401313</v>
      </c>
    </row>
    <row r="8122" spans="13:15" x14ac:dyDescent="0.25">
      <c r="M8122" s="20">
        <v>8121</v>
      </c>
      <c r="N8122" s="16">
        <v>96.536456217154367</v>
      </c>
      <c r="O8122" s="41">
        <f t="shared" si="136"/>
        <v>-0.37472888489886058</v>
      </c>
    </row>
    <row r="8123" spans="13:15" x14ac:dyDescent="0.25">
      <c r="M8123" s="20">
        <v>8122</v>
      </c>
      <c r="N8123" s="16">
        <v>160.54650428049769</v>
      </c>
      <c r="O8123" s="41">
        <f t="shared" si="136"/>
        <v>3.9867172369005832E-2</v>
      </c>
    </row>
    <row r="8124" spans="13:15" x14ac:dyDescent="0.25">
      <c r="M8124" s="20">
        <v>8123</v>
      </c>
      <c r="N8124" s="16">
        <v>170.32439214824018</v>
      </c>
      <c r="O8124" s="41">
        <f t="shared" si="136"/>
        <v>0.10319900668292004</v>
      </c>
    </row>
    <row r="8125" spans="13:15" x14ac:dyDescent="0.25">
      <c r="M8125" s="20">
        <v>8124</v>
      </c>
      <c r="N8125" s="16">
        <v>133.51354665211355</v>
      </c>
      <c r="O8125" s="41">
        <f t="shared" si="136"/>
        <v>-0.13522655100902281</v>
      </c>
    </row>
    <row r="8126" spans="13:15" x14ac:dyDescent="0.25">
      <c r="M8126" s="20">
        <v>8125</v>
      </c>
      <c r="N8126" s="16">
        <v>107.77149095977722</v>
      </c>
      <c r="O8126" s="41">
        <f t="shared" si="136"/>
        <v>-0.30195904253052719</v>
      </c>
    </row>
    <row r="8127" spans="13:15" x14ac:dyDescent="0.25">
      <c r="M8127" s="20">
        <v>8126</v>
      </c>
      <c r="N8127" s="16">
        <v>100.7955874391853</v>
      </c>
      <c r="O8127" s="41">
        <f t="shared" si="136"/>
        <v>-0.34714229395780904</v>
      </c>
    </row>
    <row r="8128" spans="13:15" x14ac:dyDescent="0.25">
      <c r="M8128" s="20">
        <v>8127</v>
      </c>
      <c r="N8128" s="16">
        <v>117.01484273287885</v>
      </c>
      <c r="O8128" s="41">
        <f t="shared" si="136"/>
        <v>-0.24208942335330774</v>
      </c>
    </row>
    <row r="8129" spans="13:15" x14ac:dyDescent="0.25">
      <c r="M8129" s="20">
        <v>8128</v>
      </c>
      <c r="N8129" s="16">
        <v>159.5427297338656</v>
      </c>
      <c r="O8129" s="41">
        <f t="shared" si="136"/>
        <v>3.3365677962882589E-2</v>
      </c>
    </row>
    <row r="8130" spans="13:15" x14ac:dyDescent="0.25">
      <c r="M8130" s="20">
        <v>8129</v>
      </c>
      <c r="N8130" s="16">
        <v>176.97218158872744</v>
      </c>
      <c r="O8130" s="41">
        <f t="shared" si="136"/>
        <v>0.14625704795865135</v>
      </c>
    </row>
    <row r="8131" spans="13:15" x14ac:dyDescent="0.25">
      <c r="M8131" s="20">
        <v>8130</v>
      </c>
      <c r="N8131" s="16">
        <v>253.15416606258344</v>
      </c>
      <c r="O8131" s="41">
        <f t="shared" ref="O8131:O8194" si="137">N8131/$B$2-1</f>
        <v>0.63969130325630008</v>
      </c>
    </row>
    <row r="8132" spans="13:15" x14ac:dyDescent="0.25">
      <c r="M8132" s="20">
        <v>8131</v>
      </c>
      <c r="N8132" s="16">
        <v>140.54299351448913</v>
      </c>
      <c r="O8132" s="41">
        <f t="shared" si="137"/>
        <v>-8.9696496867665787E-2</v>
      </c>
    </row>
    <row r="8133" spans="13:15" x14ac:dyDescent="0.25">
      <c r="M8133" s="20">
        <v>8132</v>
      </c>
      <c r="N8133" s="16">
        <v>189.46741763246632</v>
      </c>
      <c r="O8133" s="41">
        <f t="shared" si="137"/>
        <v>0.22718927274371881</v>
      </c>
    </row>
    <row r="8134" spans="13:15" x14ac:dyDescent="0.25">
      <c r="M8134" s="20">
        <v>8133</v>
      </c>
      <c r="N8134" s="16">
        <v>134.16809889435038</v>
      </c>
      <c r="O8134" s="41">
        <f t="shared" si="137"/>
        <v>-0.13098698570454614</v>
      </c>
    </row>
    <row r="8135" spans="13:15" x14ac:dyDescent="0.25">
      <c r="M8135" s="20">
        <v>8134</v>
      </c>
      <c r="N8135" s="16">
        <v>137.9607906550151</v>
      </c>
      <c r="O8135" s="41">
        <f t="shared" si="137"/>
        <v>-0.10642154484051403</v>
      </c>
    </row>
    <row r="8136" spans="13:15" x14ac:dyDescent="0.25">
      <c r="M8136" s="20">
        <v>8135</v>
      </c>
      <c r="N8136" s="16">
        <v>415.80708705116041</v>
      </c>
      <c r="O8136" s="41">
        <f t="shared" si="137"/>
        <v>1.6932018345752726</v>
      </c>
    </row>
    <row r="8137" spans="13:15" x14ac:dyDescent="0.25">
      <c r="M8137" s="20">
        <v>8136</v>
      </c>
      <c r="N8137" s="16">
        <v>103.95331426378706</v>
      </c>
      <c r="O8137" s="41">
        <f t="shared" si="137"/>
        <v>-0.32668955050551041</v>
      </c>
    </row>
    <row r="8138" spans="13:15" x14ac:dyDescent="0.25">
      <c r="M8138" s="20">
        <v>8137</v>
      </c>
      <c r="N8138" s="16">
        <v>156.771448989465</v>
      </c>
      <c r="O8138" s="41">
        <f t="shared" si="137"/>
        <v>1.5415963738736993E-2</v>
      </c>
    </row>
    <row r="8139" spans="13:15" x14ac:dyDescent="0.25">
      <c r="M8139" s="20">
        <v>8138</v>
      </c>
      <c r="N8139" s="16">
        <v>196.75694476977452</v>
      </c>
      <c r="O8139" s="41">
        <f t="shared" si="137"/>
        <v>0.27440387891749274</v>
      </c>
    </row>
    <row r="8140" spans="13:15" x14ac:dyDescent="0.25">
      <c r="M8140" s="20">
        <v>8139</v>
      </c>
      <c r="N8140" s="16">
        <v>160.17966610234984</v>
      </c>
      <c r="O8140" s="41">
        <f t="shared" si="137"/>
        <v>3.7491144434064871E-2</v>
      </c>
    </row>
    <row r="8141" spans="13:15" x14ac:dyDescent="0.25">
      <c r="M8141" s="20">
        <v>8140</v>
      </c>
      <c r="N8141" s="16">
        <v>130.58588027602093</v>
      </c>
      <c r="O8141" s="41">
        <f t="shared" si="137"/>
        <v>-0.15418918224033429</v>
      </c>
    </row>
    <row r="8142" spans="13:15" x14ac:dyDescent="0.25">
      <c r="M8142" s="20">
        <v>8141</v>
      </c>
      <c r="N8142" s="16">
        <v>166.47321466857218</v>
      </c>
      <c r="O8142" s="41">
        <f t="shared" si="137"/>
        <v>7.8254751097779796E-2</v>
      </c>
    </row>
    <row r="8143" spans="13:15" x14ac:dyDescent="0.25">
      <c r="M8143" s="20">
        <v>8142</v>
      </c>
      <c r="N8143" s="16">
        <v>180.69731236681488</v>
      </c>
      <c r="O8143" s="41">
        <f t="shared" si="137"/>
        <v>0.17038489319747829</v>
      </c>
    </row>
    <row r="8144" spans="13:15" x14ac:dyDescent="0.25">
      <c r="M8144" s="20">
        <v>8143</v>
      </c>
      <c r="N8144" s="16">
        <v>270.57940144073547</v>
      </c>
      <c r="O8144" s="41">
        <f t="shared" si="137"/>
        <v>0.75255536293638614</v>
      </c>
    </row>
    <row r="8145" spans="13:15" x14ac:dyDescent="0.25">
      <c r="M8145" s="20">
        <v>8144</v>
      </c>
      <c r="N8145" s="16">
        <v>190.67387886041286</v>
      </c>
      <c r="O8145" s="41">
        <f t="shared" si="137"/>
        <v>0.23500357820804507</v>
      </c>
    </row>
    <row r="8146" spans="13:15" x14ac:dyDescent="0.25">
      <c r="M8146" s="20">
        <v>8145</v>
      </c>
      <c r="N8146" s="16">
        <v>223.62720307921734</v>
      </c>
      <c r="O8146" s="41">
        <f t="shared" si="137"/>
        <v>0.44844379124250522</v>
      </c>
    </row>
    <row r="8147" spans="13:15" x14ac:dyDescent="0.25">
      <c r="M8147" s="20">
        <v>8146</v>
      </c>
      <c r="N8147" s="16">
        <v>135.10703257508342</v>
      </c>
      <c r="O8147" s="41">
        <f t="shared" si="137"/>
        <v>-0.12490546860143914</v>
      </c>
    </row>
    <row r="8148" spans="13:15" x14ac:dyDescent="0.25">
      <c r="M8148" s="20">
        <v>8147</v>
      </c>
      <c r="N8148" s="16">
        <v>177.14528632995641</v>
      </c>
      <c r="O8148" s="41">
        <f t="shared" si="137"/>
        <v>0.14737825541559424</v>
      </c>
    </row>
    <row r="8149" spans="13:15" x14ac:dyDescent="0.25">
      <c r="M8149" s="20">
        <v>8148</v>
      </c>
      <c r="N8149" s="16">
        <v>272.66249901807697</v>
      </c>
      <c r="O8149" s="41">
        <f t="shared" si="137"/>
        <v>0.7660476827924092</v>
      </c>
    </row>
    <row r="8150" spans="13:15" x14ac:dyDescent="0.25">
      <c r="M8150" s="20">
        <v>8149</v>
      </c>
      <c r="N8150" s="16">
        <v>108.09397102233426</v>
      </c>
      <c r="O8150" s="41">
        <f t="shared" si="137"/>
        <v>-0.29987032417256976</v>
      </c>
    </row>
    <row r="8151" spans="13:15" x14ac:dyDescent="0.25">
      <c r="M8151" s="20">
        <v>8150</v>
      </c>
      <c r="N8151" s="16">
        <v>153.40828934415259</v>
      </c>
      <c r="O8151" s="41">
        <f t="shared" si="137"/>
        <v>-6.3673776443079477E-3</v>
      </c>
    </row>
    <row r="8152" spans="13:15" x14ac:dyDescent="0.25">
      <c r="M8152" s="20">
        <v>8151</v>
      </c>
      <c r="N8152" s="16">
        <v>106.20574517482564</v>
      </c>
      <c r="O8152" s="41">
        <f t="shared" si="137"/>
        <v>-0.31210045077446913</v>
      </c>
    </row>
    <row r="8153" spans="13:15" x14ac:dyDescent="0.25">
      <c r="M8153" s="20">
        <v>8152</v>
      </c>
      <c r="N8153" s="16">
        <v>241.06551520862203</v>
      </c>
      <c r="O8153" s="41">
        <f t="shared" si="137"/>
        <v>0.56139254964842067</v>
      </c>
    </row>
    <row r="8154" spans="13:15" x14ac:dyDescent="0.25">
      <c r="M8154" s="20">
        <v>8153</v>
      </c>
      <c r="N8154" s="16">
        <v>268.55821496106779</v>
      </c>
      <c r="O8154" s="41">
        <f t="shared" si="137"/>
        <v>0.73946404413837352</v>
      </c>
    </row>
    <row r="8155" spans="13:15" x14ac:dyDescent="0.25">
      <c r="M8155" s="20">
        <v>8154</v>
      </c>
      <c r="N8155" s="16">
        <v>353.5075230936705</v>
      </c>
      <c r="O8155" s="41">
        <f t="shared" si="137"/>
        <v>1.2896846623850178</v>
      </c>
    </row>
    <row r="8156" spans="13:15" x14ac:dyDescent="0.25">
      <c r="M8156" s="20">
        <v>8155</v>
      </c>
      <c r="N8156" s="16">
        <v>263.9166251005613</v>
      </c>
      <c r="O8156" s="41">
        <f t="shared" si="137"/>
        <v>0.70940025081461044</v>
      </c>
    </row>
    <row r="8157" spans="13:15" x14ac:dyDescent="0.25">
      <c r="M8157" s="20">
        <v>8156</v>
      </c>
      <c r="N8157" s="16">
        <v>189.75713690900122</v>
      </c>
      <c r="O8157" s="41">
        <f t="shared" si="137"/>
        <v>0.22906579796749305</v>
      </c>
    </row>
    <row r="8158" spans="13:15" x14ac:dyDescent="0.25">
      <c r="M8158" s="20">
        <v>8157</v>
      </c>
      <c r="N8158" s="16">
        <v>207.85832706077289</v>
      </c>
      <c r="O8158" s="41">
        <f t="shared" si="137"/>
        <v>0.34630804814287108</v>
      </c>
    </row>
    <row r="8159" spans="13:15" x14ac:dyDescent="0.25">
      <c r="M8159" s="20">
        <v>8158</v>
      </c>
      <c r="N8159" s="16">
        <v>156.09891031562239</v>
      </c>
      <c r="O8159" s="41">
        <f t="shared" si="137"/>
        <v>1.1059899480522661E-2</v>
      </c>
    </row>
    <row r="8160" spans="13:15" x14ac:dyDescent="0.25">
      <c r="M8160" s="20">
        <v>8159</v>
      </c>
      <c r="N8160" s="16">
        <v>200.41461614375277</v>
      </c>
      <c r="O8160" s="41">
        <f t="shared" si="137"/>
        <v>0.2980947864595751</v>
      </c>
    </row>
    <row r="8161" spans="13:15" x14ac:dyDescent="0.25">
      <c r="M8161" s="20">
        <v>8160</v>
      </c>
      <c r="N8161" s="16">
        <v>277.18897227063718</v>
      </c>
      <c r="O8161" s="41">
        <f t="shared" si="137"/>
        <v>0.79536586049449132</v>
      </c>
    </row>
    <row r="8162" spans="13:15" x14ac:dyDescent="0.25">
      <c r="M8162" s="20">
        <v>8161</v>
      </c>
      <c r="N8162" s="16">
        <v>305.2763892791412</v>
      </c>
      <c r="O8162" s="41">
        <f t="shared" si="137"/>
        <v>0.97728936630158803</v>
      </c>
    </row>
    <row r="8163" spans="13:15" x14ac:dyDescent="0.25">
      <c r="M8163" s="20">
        <v>8162</v>
      </c>
      <c r="N8163" s="16">
        <v>193.98357183373221</v>
      </c>
      <c r="O8163" s="41">
        <f t="shared" si="137"/>
        <v>0.25644061347081326</v>
      </c>
    </row>
    <row r="8164" spans="13:15" x14ac:dyDescent="0.25">
      <c r="M8164" s="20">
        <v>8163</v>
      </c>
      <c r="N8164" s="16">
        <v>135.83228200973946</v>
      </c>
      <c r="O8164" s="41">
        <f t="shared" si="137"/>
        <v>-0.12020799429480233</v>
      </c>
    </row>
    <row r="8165" spans="13:15" x14ac:dyDescent="0.25">
      <c r="M8165" s="20">
        <v>8164</v>
      </c>
      <c r="N8165" s="16">
        <v>174.53533629240971</v>
      </c>
      <c r="O8165" s="41">
        <f t="shared" si="137"/>
        <v>0.13047348768034484</v>
      </c>
    </row>
    <row r="8166" spans="13:15" x14ac:dyDescent="0.25">
      <c r="M8166" s="20">
        <v>8165</v>
      </c>
      <c r="N8166" s="16">
        <v>163.67320990788619</v>
      </c>
      <c r="O8166" s="41">
        <f t="shared" si="137"/>
        <v>6.0118990084713664E-2</v>
      </c>
    </row>
    <row r="8167" spans="13:15" x14ac:dyDescent="0.25">
      <c r="M8167" s="20">
        <v>8166</v>
      </c>
      <c r="N8167" s="16">
        <v>223.67797061912216</v>
      </c>
      <c r="O8167" s="41">
        <f t="shared" si="137"/>
        <v>0.44877261495875853</v>
      </c>
    </row>
    <row r="8168" spans="13:15" x14ac:dyDescent="0.25">
      <c r="M8168" s="20">
        <v>8167</v>
      </c>
      <c r="N8168" s="16">
        <v>228.10693634680734</v>
      </c>
      <c r="O8168" s="41">
        <f t="shared" si="137"/>
        <v>0.47745923188889527</v>
      </c>
    </row>
    <row r="8169" spans="13:15" x14ac:dyDescent="0.25">
      <c r="M8169" s="20">
        <v>8168</v>
      </c>
      <c r="N8169" s="16">
        <v>150.9881209243454</v>
      </c>
      <c r="O8169" s="41">
        <f t="shared" si="137"/>
        <v>-2.2042921018112782E-2</v>
      </c>
    </row>
    <row r="8170" spans="13:15" x14ac:dyDescent="0.25">
      <c r="M8170" s="20">
        <v>8169</v>
      </c>
      <c r="N8170" s="16">
        <v>202.82539770871492</v>
      </c>
      <c r="O8170" s="41">
        <f t="shared" si="137"/>
        <v>0.3137095307381339</v>
      </c>
    </row>
    <row r="8171" spans="13:15" x14ac:dyDescent="0.25">
      <c r="M8171" s="20">
        <v>8170</v>
      </c>
      <c r="N8171" s="16">
        <v>149.09713865001132</v>
      </c>
      <c r="O8171" s="41">
        <f t="shared" si="137"/>
        <v>-3.4290901124712669E-2</v>
      </c>
    </row>
    <row r="8172" spans="13:15" x14ac:dyDescent="0.25">
      <c r="M8172" s="20">
        <v>8171</v>
      </c>
      <c r="N8172" s="16">
        <v>340.25466841662887</v>
      </c>
      <c r="O8172" s="41">
        <f t="shared" si="137"/>
        <v>1.2038453064887671</v>
      </c>
    </row>
    <row r="8173" spans="13:15" x14ac:dyDescent="0.25">
      <c r="M8173" s="20">
        <v>8172</v>
      </c>
      <c r="N8173" s="16">
        <v>199.71986788379604</v>
      </c>
      <c r="O8173" s="41">
        <f t="shared" si="137"/>
        <v>0.29359486967952941</v>
      </c>
    </row>
    <row r="8174" spans="13:15" x14ac:dyDescent="0.25">
      <c r="M8174" s="20">
        <v>8173</v>
      </c>
      <c r="N8174" s="16">
        <v>172.6327230686064</v>
      </c>
      <c r="O8174" s="41">
        <f t="shared" si="137"/>
        <v>0.11815017337328526</v>
      </c>
    </row>
    <row r="8175" spans="13:15" x14ac:dyDescent="0.25">
      <c r="M8175" s="20">
        <v>8174</v>
      </c>
      <c r="N8175" s="16">
        <v>127.76693440063339</v>
      </c>
      <c r="O8175" s="41">
        <f t="shared" si="137"/>
        <v>-0.17244762573393446</v>
      </c>
    </row>
    <row r="8176" spans="13:15" x14ac:dyDescent="0.25">
      <c r="M8176" s="20">
        <v>8175</v>
      </c>
      <c r="N8176" s="16">
        <v>147.54454128989076</v>
      </c>
      <c r="O8176" s="41">
        <f t="shared" si="137"/>
        <v>-4.4347146409726035E-2</v>
      </c>
    </row>
    <row r="8177" spans="13:15" x14ac:dyDescent="0.25">
      <c r="M8177" s="20">
        <v>8176</v>
      </c>
      <c r="N8177" s="16">
        <v>272.89607614264651</v>
      </c>
      <c r="O8177" s="41">
        <f t="shared" si="137"/>
        <v>0.76756057268773725</v>
      </c>
    </row>
    <row r="8178" spans="13:15" x14ac:dyDescent="0.25">
      <c r="M8178" s="20">
        <v>8177</v>
      </c>
      <c r="N8178" s="16">
        <v>197.06878303550712</v>
      </c>
      <c r="O8178" s="41">
        <f t="shared" si="137"/>
        <v>0.27642366986265876</v>
      </c>
    </row>
    <row r="8179" spans="13:15" x14ac:dyDescent="0.25">
      <c r="M8179" s="20">
        <v>8178</v>
      </c>
      <c r="N8179" s="16">
        <v>159.0847173821156</v>
      </c>
      <c r="O8179" s="41">
        <f t="shared" si="137"/>
        <v>3.0399110666641693E-2</v>
      </c>
    </row>
    <row r="8180" spans="13:15" x14ac:dyDescent="0.25">
      <c r="M8180" s="20">
        <v>8179</v>
      </c>
      <c r="N8180" s="16">
        <v>79.916874805050412</v>
      </c>
      <c r="O8180" s="41">
        <f t="shared" si="137"/>
        <v>-0.48237468638430825</v>
      </c>
    </row>
    <row r="8181" spans="13:15" x14ac:dyDescent="0.25">
      <c r="M8181" s="20">
        <v>8180</v>
      </c>
      <c r="N8181" s="16">
        <v>128.77178296352744</v>
      </c>
      <c r="O8181" s="41">
        <f t="shared" si="137"/>
        <v>-0.16593917487454923</v>
      </c>
    </row>
    <row r="8182" spans="13:15" x14ac:dyDescent="0.25">
      <c r="M8182" s="20">
        <v>8181</v>
      </c>
      <c r="N8182" s="16">
        <v>266.56517796355433</v>
      </c>
      <c r="O8182" s="41">
        <f t="shared" si="137"/>
        <v>0.72655505084500249</v>
      </c>
    </row>
    <row r="8183" spans="13:15" x14ac:dyDescent="0.25">
      <c r="M8183" s="20">
        <v>8182</v>
      </c>
      <c r="N8183" s="16">
        <v>205.88256210358597</v>
      </c>
      <c r="O8183" s="41">
        <f t="shared" si="137"/>
        <v>0.33351092665770832</v>
      </c>
    </row>
    <row r="8184" spans="13:15" x14ac:dyDescent="0.25">
      <c r="M8184" s="20">
        <v>8183</v>
      </c>
      <c r="N8184" s="16">
        <v>137.36503848368491</v>
      </c>
      <c r="O8184" s="41">
        <f t="shared" si="137"/>
        <v>-0.11028025935198948</v>
      </c>
    </row>
    <row r="8185" spans="13:15" x14ac:dyDescent="0.25">
      <c r="M8185" s="20">
        <v>8184</v>
      </c>
      <c r="N8185" s="16">
        <v>298.38358685549127</v>
      </c>
      <c r="O8185" s="41">
        <f t="shared" si="137"/>
        <v>0.93264436454274402</v>
      </c>
    </row>
    <row r="8186" spans="13:15" x14ac:dyDescent="0.25">
      <c r="M8186" s="20">
        <v>8185</v>
      </c>
      <c r="N8186" s="16">
        <v>178.27340929508753</v>
      </c>
      <c r="O8186" s="41">
        <f t="shared" si="137"/>
        <v>0.15468516030955493</v>
      </c>
    </row>
    <row r="8187" spans="13:15" x14ac:dyDescent="0.25">
      <c r="M8187" s="20">
        <v>8186</v>
      </c>
      <c r="N8187" s="16">
        <v>205.33861897493975</v>
      </c>
      <c r="O8187" s="41">
        <f t="shared" si="137"/>
        <v>0.32998778172440812</v>
      </c>
    </row>
    <row r="8188" spans="13:15" x14ac:dyDescent="0.25">
      <c r="M8188" s="20">
        <v>8187</v>
      </c>
      <c r="N8188" s="16">
        <v>160.9974031121711</v>
      </c>
      <c r="O8188" s="41">
        <f t="shared" si="137"/>
        <v>4.2787665064988323E-2</v>
      </c>
    </row>
    <row r="8189" spans="13:15" x14ac:dyDescent="0.25">
      <c r="M8189" s="20">
        <v>8188</v>
      </c>
      <c r="N8189" s="16">
        <v>156.41007639923524</v>
      </c>
      <c r="O8189" s="41">
        <f t="shared" si="137"/>
        <v>1.3075336670848037E-2</v>
      </c>
    </row>
    <row r="8190" spans="13:15" x14ac:dyDescent="0.25">
      <c r="M8190" s="20">
        <v>8189</v>
      </c>
      <c r="N8190" s="16">
        <v>196.75064853381801</v>
      </c>
      <c r="O8190" s="41">
        <f t="shared" si="137"/>
        <v>0.2743630979044771</v>
      </c>
    </row>
    <row r="8191" spans="13:15" x14ac:dyDescent="0.25">
      <c r="M8191" s="20">
        <v>8190</v>
      </c>
      <c r="N8191" s="16">
        <v>297.6833119487178</v>
      </c>
      <c r="O8191" s="41">
        <f t="shared" si="137"/>
        <v>0.92810865141432086</v>
      </c>
    </row>
    <row r="8192" spans="13:15" x14ac:dyDescent="0.25">
      <c r="M8192" s="20">
        <v>8191</v>
      </c>
      <c r="N8192" s="16">
        <v>152.63140951494734</v>
      </c>
      <c r="O8192" s="41">
        <f t="shared" si="137"/>
        <v>-1.1399264416845578E-2</v>
      </c>
    </row>
    <row r="8193" spans="13:15" x14ac:dyDescent="0.25">
      <c r="M8193" s="20">
        <v>8192</v>
      </c>
      <c r="N8193" s="16">
        <v>214.24863805793208</v>
      </c>
      <c r="O8193" s="41">
        <f t="shared" si="137"/>
        <v>0.38769838957045266</v>
      </c>
    </row>
    <row r="8194" spans="13:15" x14ac:dyDescent="0.25">
      <c r="M8194" s="20">
        <v>8193</v>
      </c>
      <c r="N8194" s="16">
        <v>116.54098396273237</v>
      </c>
      <c r="O8194" s="41">
        <f t="shared" si="137"/>
        <v>-0.24515862863823612</v>
      </c>
    </row>
    <row r="8195" spans="13:15" x14ac:dyDescent="0.25">
      <c r="M8195" s="20">
        <v>8194</v>
      </c>
      <c r="N8195" s="16">
        <v>126.90698436927822</v>
      </c>
      <c r="O8195" s="41">
        <f t="shared" ref="O8195:O8258" si="138">N8195/$B$2-1</f>
        <v>-0.17801756206790531</v>
      </c>
    </row>
    <row r="8196" spans="13:15" x14ac:dyDescent="0.25">
      <c r="M8196" s="20">
        <v>8195</v>
      </c>
      <c r="N8196" s="16">
        <v>196.13137037586435</v>
      </c>
      <c r="O8196" s="41">
        <f t="shared" si="138"/>
        <v>0.27035200448386876</v>
      </c>
    </row>
    <row r="8197" spans="13:15" x14ac:dyDescent="0.25">
      <c r="M8197" s="20">
        <v>8196</v>
      </c>
      <c r="N8197" s="16">
        <v>197.06884775843983</v>
      </c>
      <c r="O8197" s="41">
        <f t="shared" si="138"/>
        <v>0.27642408907610294</v>
      </c>
    </row>
    <row r="8198" spans="13:15" x14ac:dyDescent="0.25">
      <c r="M8198" s="20">
        <v>8197</v>
      </c>
      <c r="N8198" s="16">
        <v>160.12151678999089</v>
      </c>
      <c r="O8198" s="41">
        <f t="shared" si="138"/>
        <v>3.7114508634432219E-2</v>
      </c>
    </row>
    <row r="8199" spans="13:15" x14ac:dyDescent="0.25">
      <c r="M8199" s="20">
        <v>8198</v>
      </c>
      <c r="N8199" s="16">
        <v>247.32377545947955</v>
      </c>
      <c r="O8199" s="41">
        <f t="shared" si="138"/>
        <v>0.60192759225288972</v>
      </c>
    </row>
    <row r="8200" spans="13:15" x14ac:dyDescent="0.25">
      <c r="M8200" s="20">
        <v>8199</v>
      </c>
      <c r="N8200" s="16">
        <v>353.29732948225194</v>
      </c>
      <c r="O8200" s="41">
        <f t="shared" si="138"/>
        <v>1.2883232285915174</v>
      </c>
    </row>
    <row r="8201" spans="13:15" x14ac:dyDescent="0.25">
      <c r="M8201" s="20">
        <v>8200</v>
      </c>
      <c r="N8201" s="16">
        <v>133.93926549262346</v>
      </c>
      <c r="O8201" s="41">
        <f t="shared" si="138"/>
        <v>-0.13246915028647699</v>
      </c>
    </row>
    <row r="8202" spans="13:15" x14ac:dyDescent="0.25">
      <c r="M8202" s="20">
        <v>8201</v>
      </c>
      <c r="N8202" s="16">
        <v>179.98408349711556</v>
      </c>
      <c r="O8202" s="41">
        <f t="shared" si="138"/>
        <v>0.16576527664892748</v>
      </c>
    </row>
    <row r="8203" spans="13:15" x14ac:dyDescent="0.25">
      <c r="M8203" s="20">
        <v>8202</v>
      </c>
      <c r="N8203" s="16">
        <v>134.13559955964627</v>
      </c>
      <c r="O8203" s="41">
        <f t="shared" si="138"/>
        <v>-0.13119748540638709</v>
      </c>
    </row>
    <row r="8204" spans="13:15" x14ac:dyDescent="0.25">
      <c r="M8204" s="20">
        <v>8203</v>
      </c>
      <c r="N8204" s="16">
        <v>122.29010996351244</v>
      </c>
      <c r="O8204" s="41">
        <f t="shared" si="138"/>
        <v>-0.20792127224223944</v>
      </c>
    </row>
    <row r="8205" spans="13:15" x14ac:dyDescent="0.25">
      <c r="M8205" s="20">
        <v>8204</v>
      </c>
      <c r="N8205" s="16">
        <v>221.02256225285385</v>
      </c>
      <c r="O8205" s="41">
        <f t="shared" si="138"/>
        <v>0.43157341151492568</v>
      </c>
    </row>
    <row r="8206" spans="13:15" x14ac:dyDescent="0.25">
      <c r="M8206" s="20">
        <v>8205</v>
      </c>
      <c r="N8206" s="16">
        <v>178.52772015503683</v>
      </c>
      <c r="O8206" s="41">
        <f t="shared" si="138"/>
        <v>0.15633234357289272</v>
      </c>
    </row>
    <row r="8207" spans="13:15" x14ac:dyDescent="0.25">
      <c r="M8207" s="20">
        <v>8206</v>
      </c>
      <c r="N8207" s="16">
        <v>191.83231553668639</v>
      </c>
      <c r="O8207" s="41">
        <f t="shared" si="138"/>
        <v>0.24250682641842336</v>
      </c>
    </row>
    <row r="8208" spans="13:15" x14ac:dyDescent="0.25">
      <c r="M8208" s="20">
        <v>8207</v>
      </c>
      <c r="N8208" s="16">
        <v>133.41323149752952</v>
      </c>
      <c r="O8208" s="41">
        <f t="shared" si="138"/>
        <v>-0.13587629692912584</v>
      </c>
    </row>
    <row r="8209" spans="13:15" x14ac:dyDescent="0.25">
      <c r="M8209" s="20">
        <v>8208</v>
      </c>
      <c r="N8209" s="16">
        <v>120.85895550068878</v>
      </c>
      <c r="O8209" s="41">
        <f t="shared" si="138"/>
        <v>-0.21719092623532543</v>
      </c>
    </row>
    <row r="8210" spans="13:15" x14ac:dyDescent="0.25">
      <c r="M8210" s="20">
        <v>8209</v>
      </c>
      <c r="N8210" s="16">
        <v>100.32935209000273</v>
      </c>
      <c r="O8210" s="41">
        <f t="shared" si="138"/>
        <v>-0.35016212199072538</v>
      </c>
    </row>
    <row r="8211" spans="13:15" x14ac:dyDescent="0.25">
      <c r="M8211" s="20">
        <v>8210</v>
      </c>
      <c r="N8211" s="16">
        <v>247.76723602126199</v>
      </c>
      <c r="O8211" s="41">
        <f t="shared" si="138"/>
        <v>0.60479990692896779</v>
      </c>
    </row>
    <row r="8212" spans="13:15" x14ac:dyDescent="0.25">
      <c r="M8212" s="20">
        <v>8211</v>
      </c>
      <c r="N8212" s="16">
        <v>286.65226858698736</v>
      </c>
      <c r="O8212" s="41">
        <f t="shared" si="138"/>
        <v>0.85666007070401551</v>
      </c>
    </row>
    <row r="8213" spans="13:15" x14ac:dyDescent="0.25">
      <c r="M8213" s="20">
        <v>8212</v>
      </c>
      <c r="N8213" s="16">
        <v>360.69986772337467</v>
      </c>
      <c r="O8213" s="41">
        <f t="shared" si="138"/>
        <v>1.3362698129388217</v>
      </c>
    </row>
    <row r="8214" spans="13:15" x14ac:dyDescent="0.25">
      <c r="M8214" s="20">
        <v>8213</v>
      </c>
      <c r="N8214" s="16">
        <v>133.99950378393712</v>
      </c>
      <c r="O8214" s="41">
        <f t="shared" si="138"/>
        <v>-0.13207898407303376</v>
      </c>
    </row>
    <row r="8215" spans="13:15" x14ac:dyDescent="0.25">
      <c r="M8215" s="20">
        <v>8214</v>
      </c>
      <c r="N8215" s="16">
        <v>319.33012171541191</v>
      </c>
      <c r="O8215" s="41">
        <f t="shared" si="138"/>
        <v>1.0683160446788551</v>
      </c>
    </row>
    <row r="8216" spans="13:15" x14ac:dyDescent="0.25">
      <c r="M8216" s="20">
        <v>8215</v>
      </c>
      <c r="N8216" s="16">
        <v>171.92609090398327</v>
      </c>
      <c r="O8216" s="41">
        <f t="shared" si="138"/>
        <v>0.11357328399020772</v>
      </c>
    </row>
    <row r="8217" spans="13:15" x14ac:dyDescent="0.25">
      <c r="M8217" s="20">
        <v>8216</v>
      </c>
      <c r="N8217" s="16">
        <v>108.54119459164087</v>
      </c>
      <c r="O8217" s="41">
        <f t="shared" si="138"/>
        <v>-0.29697363632180762</v>
      </c>
    </row>
    <row r="8218" spans="13:15" x14ac:dyDescent="0.25">
      <c r="M8218" s="20">
        <v>8217</v>
      </c>
      <c r="N8218" s="16">
        <v>291.41085947861171</v>
      </c>
      <c r="O8218" s="41">
        <f t="shared" si="138"/>
        <v>0.8874816851459526</v>
      </c>
    </row>
    <row r="8219" spans="13:15" x14ac:dyDescent="0.25">
      <c r="M8219" s="20">
        <v>8218</v>
      </c>
      <c r="N8219" s="16">
        <v>135.32944556648775</v>
      </c>
      <c r="O8219" s="41">
        <f t="shared" si="138"/>
        <v>-0.12346488931566613</v>
      </c>
    </row>
    <row r="8220" spans="13:15" x14ac:dyDescent="0.25">
      <c r="M8220" s="20">
        <v>8219</v>
      </c>
      <c r="N8220" s="16">
        <v>111.07506565564475</v>
      </c>
      <c r="O8220" s="41">
        <f t="shared" si="138"/>
        <v>-0.28056163563526626</v>
      </c>
    </row>
    <row r="8221" spans="13:15" x14ac:dyDescent="0.25">
      <c r="M8221" s="20">
        <v>8220</v>
      </c>
      <c r="N8221" s="16">
        <v>131.44097503547206</v>
      </c>
      <c r="O8221" s="41">
        <f t="shared" si="138"/>
        <v>-0.14865069372821771</v>
      </c>
    </row>
    <row r="8222" spans="13:15" x14ac:dyDescent="0.25">
      <c r="M8222" s="20">
        <v>8221</v>
      </c>
      <c r="N8222" s="16">
        <v>294.13740655932691</v>
      </c>
      <c r="O8222" s="41">
        <f t="shared" si="138"/>
        <v>0.90514165735064611</v>
      </c>
    </row>
    <row r="8223" spans="13:15" x14ac:dyDescent="0.25">
      <c r="M8223" s="20">
        <v>8222</v>
      </c>
      <c r="N8223" s="16">
        <v>231.25253377190697</v>
      </c>
      <c r="O8223" s="41">
        <f t="shared" si="138"/>
        <v>0.49783341265669745</v>
      </c>
    </row>
    <row r="8224" spans="13:15" x14ac:dyDescent="0.25">
      <c r="M8224" s="20">
        <v>8223</v>
      </c>
      <c r="N8224" s="16">
        <v>234.91547525146871</v>
      </c>
      <c r="O8224" s="41">
        <f t="shared" si="138"/>
        <v>0.5215584549176624</v>
      </c>
    </row>
    <row r="8225" spans="13:15" x14ac:dyDescent="0.25">
      <c r="M8225" s="20">
        <v>8224</v>
      </c>
      <c r="N8225" s="16">
        <v>101.28981056680698</v>
      </c>
      <c r="O8225" s="41">
        <f t="shared" si="138"/>
        <v>-0.34394118778273208</v>
      </c>
    </row>
    <row r="8226" spans="13:15" x14ac:dyDescent="0.25">
      <c r="M8226" s="20">
        <v>8225</v>
      </c>
      <c r="N8226" s="16">
        <v>158.21333261612182</v>
      </c>
      <c r="O8226" s="41">
        <f t="shared" si="138"/>
        <v>2.4755111024791665E-2</v>
      </c>
    </row>
    <row r="8227" spans="13:15" x14ac:dyDescent="0.25">
      <c r="M8227" s="20">
        <v>8226</v>
      </c>
      <c r="N8227" s="16">
        <v>163.00363427337686</v>
      </c>
      <c r="O8227" s="41">
        <f t="shared" si="138"/>
        <v>5.5782117570019052E-2</v>
      </c>
    </row>
    <row r="8228" spans="13:15" x14ac:dyDescent="0.25">
      <c r="M8228" s="20">
        <v>8227</v>
      </c>
      <c r="N8228" s="16">
        <v>277.75386843198856</v>
      </c>
      <c r="O8228" s="41">
        <f t="shared" si="138"/>
        <v>0.79902471919477347</v>
      </c>
    </row>
    <row r="8229" spans="13:15" x14ac:dyDescent="0.25">
      <c r="M8229" s="20">
        <v>8228</v>
      </c>
      <c r="N8229" s="16">
        <v>80.95521473153984</v>
      </c>
      <c r="O8229" s="41">
        <f t="shared" si="138"/>
        <v>-0.47564931040583192</v>
      </c>
    </row>
    <row r="8230" spans="13:15" x14ac:dyDescent="0.25">
      <c r="M8230" s="20">
        <v>8229</v>
      </c>
      <c r="N8230" s="16">
        <v>64.829474263760929</v>
      </c>
      <c r="O8230" s="41">
        <f t="shared" si="138"/>
        <v>-0.58009648113518342</v>
      </c>
    </row>
    <row r="8231" spans="13:15" x14ac:dyDescent="0.25">
      <c r="M8231" s="20">
        <v>8230</v>
      </c>
      <c r="N8231" s="16">
        <v>236.19916145351709</v>
      </c>
      <c r="O8231" s="41">
        <f t="shared" si="138"/>
        <v>0.52987295012959779</v>
      </c>
    </row>
    <row r="8232" spans="13:15" x14ac:dyDescent="0.25">
      <c r="M8232" s="20">
        <v>8231</v>
      </c>
      <c r="N8232" s="16">
        <v>204.21091199830562</v>
      </c>
      <c r="O8232" s="41">
        <f t="shared" si="138"/>
        <v>0.32268357120728264</v>
      </c>
    </row>
    <row r="8233" spans="13:15" x14ac:dyDescent="0.25">
      <c r="M8233" s="20">
        <v>8232</v>
      </c>
      <c r="N8233" s="16">
        <v>227.45911316500556</v>
      </c>
      <c r="O8233" s="41">
        <f t="shared" si="138"/>
        <v>0.47326325102170475</v>
      </c>
    </row>
    <row r="8234" spans="13:15" x14ac:dyDescent="0.25">
      <c r="M8234" s="20">
        <v>8233</v>
      </c>
      <c r="N8234" s="16">
        <v>186.78441636913601</v>
      </c>
      <c r="O8234" s="41">
        <f t="shared" si="138"/>
        <v>0.20981134882276375</v>
      </c>
    </row>
    <row r="8235" spans="13:15" x14ac:dyDescent="0.25">
      <c r="M8235" s="20">
        <v>8234</v>
      </c>
      <c r="N8235" s="16">
        <v>225.2955664890396</v>
      </c>
      <c r="O8235" s="41">
        <f t="shared" si="138"/>
        <v>0.45924985861364354</v>
      </c>
    </row>
    <row r="8236" spans="13:15" x14ac:dyDescent="0.25">
      <c r="M8236" s="20">
        <v>8235</v>
      </c>
      <c r="N8236" s="16">
        <v>176.39847028094738</v>
      </c>
      <c r="O8236" s="41">
        <f t="shared" si="138"/>
        <v>0.14254109314511609</v>
      </c>
    </row>
    <row r="8237" spans="13:15" x14ac:dyDescent="0.25">
      <c r="M8237" s="20">
        <v>8236</v>
      </c>
      <c r="N8237" s="16">
        <v>132.44425212779589</v>
      </c>
      <c r="O8237" s="41">
        <f t="shared" si="138"/>
        <v>-0.14215242135677686</v>
      </c>
    </row>
    <row r="8238" spans="13:15" x14ac:dyDescent="0.25">
      <c r="M8238" s="20">
        <v>8237</v>
      </c>
      <c r="N8238" s="16">
        <v>228.69756336408514</v>
      </c>
      <c r="O8238" s="41">
        <f t="shared" si="138"/>
        <v>0.48128475053929431</v>
      </c>
    </row>
    <row r="8239" spans="13:15" x14ac:dyDescent="0.25">
      <c r="M8239" s="20">
        <v>8238</v>
      </c>
      <c r="N8239" s="16">
        <v>159.52701227359299</v>
      </c>
      <c r="O8239" s="41">
        <f t="shared" si="138"/>
        <v>3.3263875241959173E-2</v>
      </c>
    </row>
    <row r="8240" spans="13:15" x14ac:dyDescent="0.25">
      <c r="M8240" s="20">
        <v>8239</v>
      </c>
      <c r="N8240" s="16">
        <v>285.60778071780868</v>
      </c>
      <c r="O8240" s="41">
        <f t="shared" si="138"/>
        <v>0.84989487421491017</v>
      </c>
    </row>
    <row r="8241" spans="13:15" x14ac:dyDescent="0.25">
      <c r="M8241" s="20">
        <v>8240</v>
      </c>
      <c r="N8241" s="16">
        <v>157.94745077108539</v>
      </c>
      <c r="O8241" s="41">
        <f t="shared" si="138"/>
        <v>2.303298195308523E-2</v>
      </c>
    </row>
    <row r="8242" spans="13:15" x14ac:dyDescent="0.25">
      <c r="M8242" s="20">
        <v>8241</v>
      </c>
      <c r="N8242" s="16">
        <v>269.81499344770469</v>
      </c>
      <c r="O8242" s="41">
        <f t="shared" si="138"/>
        <v>0.74760425682659259</v>
      </c>
    </row>
    <row r="8243" spans="13:15" x14ac:dyDescent="0.25">
      <c r="M8243" s="20">
        <v>8242</v>
      </c>
      <c r="N8243" s="16">
        <v>163.62731925212083</v>
      </c>
      <c r="O8243" s="41">
        <f t="shared" si="138"/>
        <v>5.9821754173768449E-2</v>
      </c>
    </row>
    <row r="8244" spans="13:15" x14ac:dyDescent="0.25">
      <c r="M8244" s="20">
        <v>8243</v>
      </c>
      <c r="N8244" s="16">
        <v>257.77937166496315</v>
      </c>
      <c r="O8244" s="41">
        <f t="shared" si="138"/>
        <v>0.66964897497843734</v>
      </c>
    </row>
    <row r="8245" spans="13:15" x14ac:dyDescent="0.25">
      <c r="M8245" s="20">
        <v>8244</v>
      </c>
      <c r="N8245" s="16">
        <v>167.04948806763187</v>
      </c>
      <c r="O8245" s="41">
        <f t="shared" si="138"/>
        <v>8.1987300695650189E-2</v>
      </c>
    </row>
    <row r="8246" spans="13:15" x14ac:dyDescent="0.25">
      <c r="M8246" s="20">
        <v>8245</v>
      </c>
      <c r="N8246" s="16">
        <v>200.41726386760189</v>
      </c>
      <c r="O8246" s="41">
        <f t="shared" si="138"/>
        <v>0.29811193589004414</v>
      </c>
    </row>
    <row r="8247" spans="13:15" x14ac:dyDescent="0.25">
      <c r="M8247" s="20">
        <v>8246</v>
      </c>
      <c r="N8247" s="16">
        <v>109.44818230317982</v>
      </c>
      <c r="O8247" s="41">
        <f t="shared" si="138"/>
        <v>-0.29109903474640597</v>
      </c>
    </row>
    <row r="8248" spans="13:15" x14ac:dyDescent="0.25">
      <c r="M8248" s="20">
        <v>8247</v>
      </c>
      <c r="N8248" s="16">
        <v>159.42382600735678</v>
      </c>
      <c r="O8248" s="41">
        <f t="shared" si="138"/>
        <v>3.259553299820106E-2</v>
      </c>
    </row>
    <row r="8249" spans="13:15" x14ac:dyDescent="0.25">
      <c r="M8249" s="20">
        <v>8248</v>
      </c>
      <c r="N8249" s="16">
        <v>271.62473410511262</v>
      </c>
      <c r="O8249" s="41">
        <f t="shared" si="138"/>
        <v>0.75932603120326836</v>
      </c>
    </row>
    <row r="8250" spans="13:15" x14ac:dyDescent="0.25">
      <c r="M8250" s="20">
        <v>8249</v>
      </c>
      <c r="N8250" s="16">
        <v>252.32372732327315</v>
      </c>
      <c r="O8250" s="41">
        <f t="shared" si="138"/>
        <v>0.63431251293294588</v>
      </c>
    </row>
    <row r="8251" spans="13:15" x14ac:dyDescent="0.25">
      <c r="M8251" s="20">
        <v>8250</v>
      </c>
      <c r="N8251" s="16">
        <v>244.61214882657296</v>
      </c>
      <c r="O8251" s="41">
        <f t="shared" si="138"/>
        <v>0.58436426048233581</v>
      </c>
    </row>
    <row r="8252" spans="13:15" x14ac:dyDescent="0.25">
      <c r="M8252" s="20">
        <v>8251</v>
      </c>
      <c r="N8252" s="16">
        <v>319.53594932624463</v>
      </c>
      <c r="O8252" s="41">
        <f t="shared" si="138"/>
        <v>1.0696491996835769</v>
      </c>
    </row>
    <row r="8253" spans="13:15" x14ac:dyDescent="0.25">
      <c r="M8253" s="20">
        <v>8252</v>
      </c>
      <c r="N8253" s="16">
        <v>153.1169459941508</v>
      </c>
      <c r="O8253" s="41">
        <f t="shared" si="138"/>
        <v>-8.2544220674338753E-3</v>
      </c>
    </row>
    <row r="8254" spans="13:15" x14ac:dyDescent="0.25">
      <c r="M8254" s="20">
        <v>8253</v>
      </c>
      <c r="N8254" s="16">
        <v>120.90025050079839</v>
      </c>
      <c r="O8254" s="41">
        <f t="shared" si="138"/>
        <v>-0.21692345659972423</v>
      </c>
    </row>
    <row r="8255" spans="13:15" x14ac:dyDescent="0.25">
      <c r="M8255" s="20">
        <v>8254</v>
      </c>
      <c r="N8255" s="16">
        <v>251.52992926586339</v>
      </c>
      <c r="O8255" s="41">
        <f t="shared" si="138"/>
        <v>0.6291710460097637</v>
      </c>
    </row>
    <row r="8256" spans="13:15" x14ac:dyDescent="0.25">
      <c r="M8256" s="20">
        <v>8255</v>
      </c>
      <c r="N8256" s="16">
        <v>141.0665173048929</v>
      </c>
      <c r="O8256" s="41">
        <f t="shared" si="138"/>
        <v>-8.6305608937499834E-2</v>
      </c>
    </row>
    <row r="8257" spans="13:15" x14ac:dyDescent="0.25">
      <c r="M8257" s="20">
        <v>8256</v>
      </c>
      <c r="N8257" s="16">
        <v>211.72104822107042</v>
      </c>
      <c r="O8257" s="41">
        <f t="shared" si="138"/>
        <v>0.37132707268413867</v>
      </c>
    </row>
    <row r="8258" spans="13:15" x14ac:dyDescent="0.25">
      <c r="M8258" s="20">
        <v>8257</v>
      </c>
      <c r="N8258" s="16">
        <v>155.24346297736818</v>
      </c>
      <c r="O8258" s="41">
        <f t="shared" si="138"/>
        <v>5.5191272991064189E-3</v>
      </c>
    </row>
    <row r="8259" spans="13:15" x14ac:dyDescent="0.25">
      <c r="M8259" s="20">
        <v>8258</v>
      </c>
      <c r="N8259" s="16">
        <v>142.95481720123274</v>
      </c>
      <c r="O8259" s="41">
        <f t="shared" ref="O8259:O8322" si="139">N8259/$B$2-1</f>
        <v>-7.4075002717877925E-2</v>
      </c>
    </row>
    <row r="8260" spans="13:15" x14ac:dyDescent="0.25">
      <c r="M8260" s="20">
        <v>8259</v>
      </c>
      <c r="N8260" s="16">
        <v>87.635826833732466</v>
      </c>
      <c r="O8260" s="41">
        <f t="shared" si="139"/>
        <v>-0.43237867522424056</v>
      </c>
    </row>
    <row r="8261" spans="13:15" x14ac:dyDescent="0.25">
      <c r="M8261" s="20">
        <v>8260</v>
      </c>
      <c r="N8261" s="16">
        <v>113.89889289656178</v>
      </c>
      <c r="O8261" s="41">
        <f t="shared" si="139"/>
        <v>-0.26227157531018663</v>
      </c>
    </row>
    <row r="8262" spans="13:15" x14ac:dyDescent="0.25">
      <c r="M8262" s="20">
        <v>8261</v>
      </c>
      <c r="N8262" s="16">
        <v>151.7434249300187</v>
      </c>
      <c r="O8262" s="41">
        <f t="shared" si="139"/>
        <v>-1.7150781857696917E-2</v>
      </c>
    </row>
    <row r="8263" spans="13:15" x14ac:dyDescent="0.25">
      <c r="M8263" s="20">
        <v>8262</v>
      </c>
      <c r="N8263" s="16">
        <v>145.91782337896581</v>
      </c>
      <c r="O8263" s="41">
        <f t="shared" si="139"/>
        <v>-5.4883473948319716E-2</v>
      </c>
    </row>
    <row r="8264" spans="13:15" x14ac:dyDescent="0.25">
      <c r="M8264" s="20">
        <v>8263</v>
      </c>
      <c r="N8264" s="16">
        <v>134.69027658912728</v>
      </c>
      <c r="O8264" s="41">
        <f t="shared" si="139"/>
        <v>-0.12760481649833832</v>
      </c>
    </row>
    <row r="8265" spans="13:15" x14ac:dyDescent="0.25">
      <c r="M8265" s="20">
        <v>8264</v>
      </c>
      <c r="N8265" s="16">
        <v>177.10322891607584</v>
      </c>
      <c r="O8265" s="41">
        <f t="shared" si="139"/>
        <v>0.14710584759055223</v>
      </c>
    </row>
    <row r="8266" spans="13:15" x14ac:dyDescent="0.25">
      <c r="M8266" s="20">
        <v>8265</v>
      </c>
      <c r="N8266" s="16">
        <v>117.5506223540157</v>
      </c>
      <c r="O8266" s="41">
        <f t="shared" si="139"/>
        <v>-0.23861915383768439</v>
      </c>
    </row>
    <row r="8267" spans="13:15" x14ac:dyDescent="0.25">
      <c r="M8267" s="20">
        <v>8266</v>
      </c>
      <c r="N8267" s="16">
        <v>139.14793826528813</v>
      </c>
      <c r="O8267" s="41">
        <f t="shared" si="139"/>
        <v>-9.873233457578956E-2</v>
      </c>
    </row>
    <row r="8268" spans="13:15" x14ac:dyDescent="0.25">
      <c r="M8268" s="20">
        <v>8267</v>
      </c>
      <c r="N8268" s="16">
        <v>117.69567611369344</v>
      </c>
      <c r="O8268" s="41">
        <f t="shared" si="139"/>
        <v>-0.23767963389239766</v>
      </c>
    </row>
    <row r="8269" spans="13:15" x14ac:dyDescent="0.25">
      <c r="M8269" s="20">
        <v>8268</v>
      </c>
      <c r="N8269" s="16">
        <v>262.55430513427365</v>
      </c>
      <c r="O8269" s="41">
        <f t="shared" si="139"/>
        <v>0.7005764410558486</v>
      </c>
    </row>
    <row r="8270" spans="13:15" x14ac:dyDescent="0.25">
      <c r="M8270" s="20">
        <v>8269</v>
      </c>
      <c r="N8270" s="16">
        <v>185.39847617561236</v>
      </c>
      <c r="O8270" s="41">
        <f t="shared" si="139"/>
        <v>0.20083454975404025</v>
      </c>
    </row>
    <row r="8271" spans="13:15" x14ac:dyDescent="0.25">
      <c r="M8271" s="20">
        <v>8270</v>
      </c>
      <c r="N8271" s="16">
        <v>344.61951441785214</v>
      </c>
      <c r="O8271" s="41">
        <f t="shared" si="139"/>
        <v>1.2321166169695492</v>
      </c>
    </row>
    <row r="8272" spans="13:15" x14ac:dyDescent="0.25">
      <c r="M8272" s="20">
        <v>8271</v>
      </c>
      <c r="N8272" s="16">
        <v>119.0806641128769</v>
      </c>
      <c r="O8272" s="41">
        <f t="shared" si="139"/>
        <v>-0.22870900223068502</v>
      </c>
    </row>
    <row r="8273" spans="13:15" x14ac:dyDescent="0.25">
      <c r="M8273" s="20">
        <v>8272</v>
      </c>
      <c r="N8273" s="16">
        <v>205.26813632113695</v>
      </c>
      <c r="O8273" s="41">
        <f t="shared" si="139"/>
        <v>0.32953126229884067</v>
      </c>
    </row>
    <row r="8274" spans="13:15" x14ac:dyDescent="0.25">
      <c r="M8274" s="20">
        <v>8273</v>
      </c>
      <c r="N8274" s="16">
        <v>234.51820702134009</v>
      </c>
      <c r="O8274" s="41">
        <f t="shared" si="139"/>
        <v>0.518985330121285</v>
      </c>
    </row>
    <row r="8275" spans="13:15" x14ac:dyDescent="0.25">
      <c r="M8275" s="20">
        <v>8274</v>
      </c>
      <c r="N8275" s="16">
        <v>121.86359383426093</v>
      </c>
      <c r="O8275" s="41">
        <f t="shared" si="139"/>
        <v>-0.21068383704103222</v>
      </c>
    </row>
    <row r="8276" spans="13:15" x14ac:dyDescent="0.25">
      <c r="M8276" s="20">
        <v>8275</v>
      </c>
      <c r="N8276" s="16">
        <v>130.58218126376894</v>
      </c>
      <c r="O8276" s="41">
        <f t="shared" si="139"/>
        <v>-0.1542131409146652</v>
      </c>
    </row>
    <row r="8277" spans="13:15" x14ac:dyDescent="0.25">
      <c r="M8277" s="20">
        <v>8276</v>
      </c>
      <c r="N8277" s="16">
        <v>75.380430264299733</v>
      </c>
      <c r="O8277" s="41">
        <f t="shared" si="139"/>
        <v>-0.51175744858358607</v>
      </c>
    </row>
    <row r="8278" spans="13:15" x14ac:dyDescent="0.25">
      <c r="M8278" s="20">
        <v>8277</v>
      </c>
      <c r="N8278" s="16">
        <v>97.157714426884681</v>
      </c>
      <c r="O8278" s="41">
        <f t="shared" si="139"/>
        <v>-0.37070496659083807</v>
      </c>
    </row>
    <row r="8279" spans="13:15" x14ac:dyDescent="0.25">
      <c r="M8279" s="20">
        <v>8278</v>
      </c>
      <c r="N8279" s="16">
        <v>244.12787140248818</v>
      </c>
      <c r="O8279" s="41">
        <f t="shared" si="139"/>
        <v>0.581227573091464</v>
      </c>
    </row>
    <row r="8280" spans="13:15" x14ac:dyDescent="0.25">
      <c r="M8280" s="20">
        <v>8279</v>
      </c>
      <c r="N8280" s="16">
        <v>180.45039184938761</v>
      </c>
      <c r="O8280" s="41">
        <f t="shared" si="139"/>
        <v>0.16878557752624834</v>
      </c>
    </row>
    <row r="8281" spans="13:15" x14ac:dyDescent="0.25">
      <c r="M8281" s="20">
        <v>8280</v>
      </c>
      <c r="N8281" s="16">
        <v>322.13767076145632</v>
      </c>
      <c r="O8281" s="41">
        <f t="shared" si="139"/>
        <v>1.0865006703789373</v>
      </c>
    </row>
    <row r="8282" spans="13:15" x14ac:dyDescent="0.25">
      <c r="M8282" s="20">
        <v>8281</v>
      </c>
      <c r="N8282" s="16">
        <v>212.74458625701277</v>
      </c>
      <c r="O8282" s="41">
        <f t="shared" si="139"/>
        <v>0.37795657612937061</v>
      </c>
    </row>
    <row r="8283" spans="13:15" x14ac:dyDescent="0.25">
      <c r="M8283" s="20">
        <v>8282</v>
      </c>
      <c r="N8283" s="16">
        <v>170.13665512378185</v>
      </c>
      <c r="O8283" s="41">
        <f t="shared" si="139"/>
        <v>0.10198302524721492</v>
      </c>
    </row>
    <row r="8284" spans="13:15" x14ac:dyDescent="0.25">
      <c r="M8284" s="20">
        <v>8283</v>
      </c>
      <c r="N8284" s="16">
        <v>259.54381271125686</v>
      </c>
      <c r="O8284" s="41">
        <f t="shared" si="139"/>
        <v>0.68107734166785239</v>
      </c>
    </row>
    <row r="8285" spans="13:15" x14ac:dyDescent="0.25">
      <c r="M8285" s="20">
        <v>8284</v>
      </c>
      <c r="N8285" s="16">
        <v>235.12833682016458</v>
      </c>
      <c r="O8285" s="41">
        <f t="shared" si="139"/>
        <v>0.52293716919448707</v>
      </c>
    </row>
    <row r="8286" spans="13:15" x14ac:dyDescent="0.25">
      <c r="M8286" s="20">
        <v>8285</v>
      </c>
      <c r="N8286" s="16">
        <v>318.01829785791017</v>
      </c>
      <c r="O8286" s="41">
        <f t="shared" si="139"/>
        <v>1.0598193005643699</v>
      </c>
    </row>
    <row r="8287" spans="13:15" x14ac:dyDescent="0.25">
      <c r="M8287" s="20">
        <v>8286</v>
      </c>
      <c r="N8287" s="16">
        <v>323.64694150667844</v>
      </c>
      <c r="O8287" s="41">
        <f t="shared" si="139"/>
        <v>1.0962762871649083</v>
      </c>
    </row>
    <row r="8288" spans="13:15" x14ac:dyDescent="0.25">
      <c r="M8288" s="20">
        <v>8287</v>
      </c>
      <c r="N8288" s="16">
        <v>109.31494498996211</v>
      </c>
      <c r="O8288" s="41">
        <f t="shared" si="139"/>
        <v>-0.29196201901859964</v>
      </c>
    </row>
    <row r="8289" spans="13:15" x14ac:dyDescent="0.25">
      <c r="M8289" s="20">
        <v>8288</v>
      </c>
      <c r="N8289" s="16">
        <v>261.91105697260849</v>
      </c>
      <c r="O8289" s="41">
        <f t="shared" si="139"/>
        <v>0.69641009280678512</v>
      </c>
    </row>
    <row r="8290" spans="13:15" x14ac:dyDescent="0.25">
      <c r="M8290" s="20">
        <v>8289</v>
      </c>
      <c r="N8290" s="16">
        <v>155.07780042131742</v>
      </c>
      <c r="O8290" s="41">
        <f t="shared" si="139"/>
        <v>4.4461232215655677E-3</v>
      </c>
    </row>
    <row r="8291" spans="13:15" x14ac:dyDescent="0.25">
      <c r="M8291" s="20">
        <v>8290</v>
      </c>
      <c r="N8291" s="16">
        <v>177.60859462882019</v>
      </c>
      <c r="O8291" s="41">
        <f t="shared" si="139"/>
        <v>0.15037912480751103</v>
      </c>
    </row>
    <row r="8292" spans="13:15" x14ac:dyDescent="0.25">
      <c r="M8292" s="20">
        <v>8291</v>
      </c>
      <c r="N8292" s="16">
        <v>127.8661457332758</v>
      </c>
      <c r="O8292" s="41">
        <f t="shared" si="139"/>
        <v>-0.1718050293198663</v>
      </c>
    </row>
    <row r="8293" spans="13:15" x14ac:dyDescent="0.25">
      <c r="M8293" s="20">
        <v>8292</v>
      </c>
      <c r="N8293" s="16">
        <v>129.54240344124247</v>
      </c>
      <c r="O8293" s="41">
        <f t="shared" si="139"/>
        <v>-0.16094783021262427</v>
      </c>
    </row>
    <row r="8294" spans="13:15" x14ac:dyDescent="0.25">
      <c r="M8294" s="20">
        <v>8293</v>
      </c>
      <c r="N8294" s="16">
        <v>183.78998379492035</v>
      </c>
      <c r="O8294" s="41">
        <f t="shared" si="139"/>
        <v>0.19041626982210857</v>
      </c>
    </row>
    <row r="8295" spans="13:15" x14ac:dyDescent="0.25">
      <c r="M8295" s="20">
        <v>8294</v>
      </c>
      <c r="N8295" s="16">
        <v>81.573405738791763</v>
      </c>
      <c r="O8295" s="41">
        <f t="shared" si="139"/>
        <v>-0.4716452585108627</v>
      </c>
    </row>
    <row r="8296" spans="13:15" x14ac:dyDescent="0.25">
      <c r="M8296" s="20">
        <v>8295</v>
      </c>
      <c r="N8296" s="16">
        <v>223.25621335944615</v>
      </c>
      <c r="O8296" s="41">
        <f t="shared" si="139"/>
        <v>0.44604087357945588</v>
      </c>
    </row>
    <row r="8297" spans="13:15" x14ac:dyDescent="0.25">
      <c r="M8297" s="20">
        <v>8296</v>
      </c>
      <c r="N8297" s="16">
        <v>170.54282230148914</v>
      </c>
      <c r="O8297" s="41">
        <f t="shared" si="139"/>
        <v>0.10461378894079032</v>
      </c>
    </row>
    <row r="8298" spans="13:15" x14ac:dyDescent="0.25">
      <c r="M8298" s="20">
        <v>8297</v>
      </c>
      <c r="N8298" s="16">
        <v>221.32345548599127</v>
      </c>
      <c r="O8298" s="41">
        <f t="shared" si="139"/>
        <v>0.4335223109751154</v>
      </c>
    </row>
    <row r="8299" spans="13:15" x14ac:dyDescent="0.25">
      <c r="M8299" s="20">
        <v>8298</v>
      </c>
      <c r="N8299" s="16">
        <v>130.1026440589086</v>
      </c>
      <c r="O8299" s="41">
        <f t="shared" si="139"/>
        <v>-0.15731912568523765</v>
      </c>
    </row>
    <row r="8300" spans="13:15" x14ac:dyDescent="0.25">
      <c r="M8300" s="20">
        <v>8299</v>
      </c>
      <c r="N8300" s="16">
        <v>116.783252264936</v>
      </c>
      <c r="O8300" s="41">
        <f t="shared" si="139"/>
        <v>-0.24358944558130091</v>
      </c>
    </row>
    <row r="8301" spans="13:15" x14ac:dyDescent="0.25">
      <c r="M8301" s="20">
        <v>8300</v>
      </c>
      <c r="N8301" s="16">
        <v>348.02030374438897</v>
      </c>
      <c r="O8301" s="41">
        <f t="shared" si="139"/>
        <v>1.2541436875473675</v>
      </c>
    </row>
    <row r="8302" spans="13:15" x14ac:dyDescent="0.25">
      <c r="M8302" s="20">
        <v>8301</v>
      </c>
      <c r="N8302" s="16">
        <v>366.51762431787733</v>
      </c>
      <c r="O8302" s="41">
        <f t="shared" si="139"/>
        <v>1.3739516928811399</v>
      </c>
    </row>
    <row r="8303" spans="13:15" x14ac:dyDescent="0.25">
      <c r="M8303" s="20">
        <v>8302</v>
      </c>
      <c r="N8303" s="16">
        <v>176.03355934455288</v>
      </c>
      <c r="O8303" s="41">
        <f t="shared" si="139"/>
        <v>0.1401775480446128</v>
      </c>
    </row>
    <row r="8304" spans="13:15" x14ac:dyDescent="0.25">
      <c r="M8304" s="20">
        <v>8303</v>
      </c>
      <c r="N8304" s="16">
        <v>206.27845413925357</v>
      </c>
      <c r="O8304" s="41">
        <f t="shared" si="139"/>
        <v>0.33607513777857956</v>
      </c>
    </row>
    <row r="8305" spans="13:15" x14ac:dyDescent="0.25">
      <c r="M8305" s="20">
        <v>8304</v>
      </c>
      <c r="N8305" s="16">
        <v>123.80255502495881</v>
      </c>
      <c r="O8305" s="41">
        <f t="shared" si="139"/>
        <v>-0.19812509526250344</v>
      </c>
    </row>
    <row r="8306" spans="13:15" x14ac:dyDescent="0.25">
      <c r="M8306" s="20">
        <v>8305</v>
      </c>
      <c r="N8306" s="16">
        <v>193.04440522376041</v>
      </c>
      <c r="O8306" s="41">
        <f t="shared" si="139"/>
        <v>0.25035758767419725</v>
      </c>
    </row>
    <row r="8307" spans="13:15" x14ac:dyDescent="0.25">
      <c r="M8307" s="20">
        <v>8306</v>
      </c>
      <c r="N8307" s="16">
        <v>127.68295714517808</v>
      </c>
      <c r="O8307" s="41">
        <f t="shared" si="139"/>
        <v>-0.17299155032179758</v>
      </c>
    </row>
    <row r="8308" spans="13:15" x14ac:dyDescent="0.25">
      <c r="M8308" s="20">
        <v>8307</v>
      </c>
      <c r="N8308" s="16">
        <v>140.74755359626414</v>
      </c>
      <c r="O8308" s="41">
        <f t="shared" si="139"/>
        <v>-8.8371551707581042E-2</v>
      </c>
    </row>
    <row r="8309" spans="13:15" x14ac:dyDescent="0.25">
      <c r="M8309" s="20">
        <v>8308</v>
      </c>
      <c r="N8309" s="16">
        <v>121.56649416585573</v>
      </c>
      <c r="O8309" s="41">
        <f t="shared" si="139"/>
        <v>-0.2126081654060803</v>
      </c>
    </row>
    <row r="8310" spans="13:15" x14ac:dyDescent="0.25">
      <c r="M8310" s="20">
        <v>8309</v>
      </c>
      <c r="N8310" s="16">
        <v>234.4324850961336</v>
      </c>
      <c r="O8310" s="41">
        <f t="shared" si="139"/>
        <v>0.51843010522633004</v>
      </c>
    </row>
    <row r="8311" spans="13:15" x14ac:dyDescent="0.25">
      <c r="M8311" s="20">
        <v>8310</v>
      </c>
      <c r="N8311" s="16">
        <v>206.33995305319971</v>
      </c>
      <c r="O8311" s="41">
        <f t="shared" si="139"/>
        <v>0.33647346910342235</v>
      </c>
    </row>
    <row r="8312" spans="13:15" x14ac:dyDescent="0.25">
      <c r="M8312" s="20">
        <v>8311</v>
      </c>
      <c r="N8312" s="16">
        <v>251.23174582335602</v>
      </c>
      <c r="O8312" s="41">
        <f t="shared" si="139"/>
        <v>0.62723969798946899</v>
      </c>
    </row>
    <row r="8313" spans="13:15" x14ac:dyDescent="0.25">
      <c r="M8313" s="20">
        <v>8312</v>
      </c>
      <c r="N8313" s="16">
        <v>144.16178067364174</v>
      </c>
      <c r="O8313" s="41">
        <f t="shared" si="139"/>
        <v>-6.625744419281776E-2</v>
      </c>
    </row>
    <row r="8314" spans="13:15" x14ac:dyDescent="0.25">
      <c r="M8314" s="20">
        <v>8313</v>
      </c>
      <c r="N8314" s="16">
        <v>200.71279754469668</v>
      </c>
      <c r="O8314" s="41">
        <f t="shared" si="139"/>
        <v>0.30002612125656847</v>
      </c>
    </row>
    <row r="8315" spans="13:15" x14ac:dyDescent="0.25">
      <c r="M8315" s="20">
        <v>8314</v>
      </c>
      <c r="N8315" s="16">
        <v>150.96857082150993</v>
      </c>
      <c r="O8315" s="41">
        <f t="shared" si="139"/>
        <v>-2.216954794310344E-2</v>
      </c>
    </row>
    <row r="8316" spans="13:15" x14ac:dyDescent="0.25">
      <c r="M8316" s="20">
        <v>8315</v>
      </c>
      <c r="N8316" s="16">
        <v>219.62355941480996</v>
      </c>
      <c r="O8316" s="41">
        <f t="shared" si="139"/>
        <v>0.42251200509033482</v>
      </c>
    </row>
    <row r="8317" spans="13:15" x14ac:dyDescent="0.25">
      <c r="M8317" s="20">
        <v>8316</v>
      </c>
      <c r="N8317" s="16">
        <v>146.52447167123327</v>
      </c>
      <c r="O8317" s="41">
        <f t="shared" si="139"/>
        <v>-5.0954184754949949E-2</v>
      </c>
    </row>
    <row r="8318" spans="13:15" x14ac:dyDescent="0.25">
      <c r="M8318" s="20">
        <v>8317</v>
      </c>
      <c r="N8318" s="16">
        <v>155.85795351160888</v>
      </c>
      <c r="O8318" s="41">
        <f t="shared" si="139"/>
        <v>9.4992110583391742E-3</v>
      </c>
    </row>
    <row r="8319" spans="13:15" x14ac:dyDescent="0.25">
      <c r="M8319" s="20">
        <v>8318</v>
      </c>
      <c r="N8319" s="16">
        <v>241.89070276330904</v>
      </c>
      <c r="O8319" s="41">
        <f t="shared" si="139"/>
        <v>0.56673732780483133</v>
      </c>
    </row>
    <row r="8320" spans="13:15" x14ac:dyDescent="0.25">
      <c r="M8320" s="20">
        <v>8319</v>
      </c>
      <c r="N8320" s="16">
        <v>113.00317146380942</v>
      </c>
      <c r="O8320" s="41">
        <f t="shared" si="139"/>
        <v>-0.26807320467409446</v>
      </c>
    </row>
    <row r="8321" spans="13:15" x14ac:dyDescent="0.25">
      <c r="M8321" s="20">
        <v>8320</v>
      </c>
      <c r="N8321" s="16">
        <v>126.78048153582031</v>
      </c>
      <c r="O8321" s="41">
        <f t="shared" si="139"/>
        <v>-0.17883692680159458</v>
      </c>
    </row>
    <row r="8322" spans="13:15" x14ac:dyDescent="0.25">
      <c r="M8322" s="20">
        <v>8321</v>
      </c>
      <c r="N8322" s="16">
        <v>159.97750100223107</v>
      </c>
      <c r="O8322" s="41">
        <f t="shared" si="139"/>
        <v>3.6181711681515294E-2</v>
      </c>
    </row>
    <row r="8323" spans="13:15" x14ac:dyDescent="0.25">
      <c r="M8323" s="20">
        <v>8322</v>
      </c>
      <c r="N8323" s="16">
        <v>91.885792618081723</v>
      </c>
      <c r="O8323" s="41">
        <f t="shared" ref="O8323:O8386" si="140">N8323/$B$2-1</f>
        <v>-0.40485144924917382</v>
      </c>
    </row>
    <row r="8324" spans="13:15" x14ac:dyDescent="0.25">
      <c r="M8324" s="20">
        <v>8323</v>
      </c>
      <c r="N8324" s="16">
        <v>163.25224542227585</v>
      </c>
      <c r="O8324" s="41">
        <f t="shared" si="140"/>
        <v>5.73923835398924E-2</v>
      </c>
    </row>
    <row r="8325" spans="13:15" x14ac:dyDescent="0.25">
      <c r="M8325" s="20">
        <v>8324</v>
      </c>
      <c r="N8325" s="16">
        <v>299.14146346469278</v>
      </c>
      <c r="O8325" s="41">
        <f t="shared" si="140"/>
        <v>0.93755316657581766</v>
      </c>
    </row>
    <row r="8326" spans="13:15" x14ac:dyDescent="0.25">
      <c r="M8326" s="20">
        <v>8325</v>
      </c>
      <c r="N8326" s="16">
        <v>215.28973555932421</v>
      </c>
      <c r="O8326" s="41">
        <f t="shared" si="140"/>
        <v>0.39444162648977921</v>
      </c>
    </row>
    <row r="8327" spans="13:15" x14ac:dyDescent="0.25">
      <c r="M8327" s="20">
        <v>8326</v>
      </c>
      <c r="N8327" s="16">
        <v>190.63583676124318</v>
      </c>
      <c r="O8327" s="41">
        <f t="shared" si="140"/>
        <v>0.23475717776306615</v>
      </c>
    </row>
    <row r="8328" spans="13:15" x14ac:dyDescent="0.25">
      <c r="M8328" s="20">
        <v>8327</v>
      </c>
      <c r="N8328" s="16">
        <v>132.21241002308307</v>
      </c>
      <c r="O8328" s="41">
        <f t="shared" si="140"/>
        <v>-0.14365407344782821</v>
      </c>
    </row>
    <row r="8329" spans="13:15" x14ac:dyDescent="0.25">
      <c r="M8329" s="20">
        <v>8328</v>
      </c>
      <c r="N8329" s="16">
        <v>168.3651667482041</v>
      </c>
      <c r="O8329" s="41">
        <f t="shared" si="140"/>
        <v>9.0509012678382073E-2</v>
      </c>
    </row>
    <row r="8330" spans="13:15" x14ac:dyDescent="0.25">
      <c r="M8330" s="20">
        <v>8329</v>
      </c>
      <c r="N8330" s="16">
        <v>236.23472756154413</v>
      </c>
      <c r="O8330" s="41">
        <f t="shared" si="140"/>
        <v>0.53010331346483208</v>
      </c>
    </row>
    <row r="8331" spans="13:15" x14ac:dyDescent="0.25">
      <c r="M8331" s="20">
        <v>8330</v>
      </c>
      <c r="N8331" s="16">
        <v>82.794864234361754</v>
      </c>
      <c r="O8331" s="41">
        <f t="shared" si="140"/>
        <v>-0.46373381504688471</v>
      </c>
    </row>
    <row r="8332" spans="13:15" x14ac:dyDescent="0.25">
      <c r="M8332" s="20">
        <v>8331</v>
      </c>
      <c r="N8332" s="16">
        <v>221.8283082692769</v>
      </c>
      <c r="O8332" s="41">
        <f t="shared" si="140"/>
        <v>0.43679226592412279</v>
      </c>
    </row>
    <row r="8333" spans="13:15" x14ac:dyDescent="0.25">
      <c r="M8333" s="20">
        <v>8332</v>
      </c>
      <c r="N8333" s="16">
        <v>376.15784101843252</v>
      </c>
      <c r="O8333" s="41">
        <f t="shared" si="140"/>
        <v>1.4363918246445602</v>
      </c>
    </row>
    <row r="8334" spans="13:15" x14ac:dyDescent="0.25">
      <c r="M8334" s="20">
        <v>8333</v>
      </c>
      <c r="N8334" s="16">
        <v>122.4572228130604</v>
      </c>
      <c r="O8334" s="41">
        <f t="shared" si="140"/>
        <v>-0.20683887454628991</v>
      </c>
    </row>
    <row r="8335" spans="13:15" x14ac:dyDescent="0.25">
      <c r="M8335" s="20">
        <v>8334</v>
      </c>
      <c r="N8335" s="16">
        <v>226.9805424529348</v>
      </c>
      <c r="O8335" s="41">
        <f t="shared" si="140"/>
        <v>0.47016352626986468</v>
      </c>
    </row>
    <row r="8336" spans="13:15" x14ac:dyDescent="0.25">
      <c r="M8336" s="20">
        <v>8335</v>
      </c>
      <c r="N8336" s="16">
        <v>236.29706589413146</v>
      </c>
      <c r="O8336" s="41">
        <f t="shared" si="140"/>
        <v>0.53050708174324024</v>
      </c>
    </row>
    <row r="8337" spans="13:15" x14ac:dyDescent="0.25">
      <c r="M8337" s="20">
        <v>8336</v>
      </c>
      <c r="N8337" s="16">
        <v>99.058609968066747</v>
      </c>
      <c r="O8337" s="41">
        <f t="shared" si="140"/>
        <v>-0.35839277779397516</v>
      </c>
    </row>
    <row r="8338" spans="13:15" x14ac:dyDescent="0.25">
      <c r="M8338" s="20">
        <v>8337</v>
      </c>
      <c r="N8338" s="16">
        <v>265.29497741394789</v>
      </c>
      <c r="O8338" s="41">
        <f t="shared" si="140"/>
        <v>0.71832790283090975</v>
      </c>
    </row>
    <row r="8339" spans="13:15" x14ac:dyDescent="0.25">
      <c r="M8339" s="20">
        <v>8338</v>
      </c>
      <c r="N8339" s="16">
        <v>87.813417602833226</v>
      </c>
      <c r="O8339" s="41">
        <f t="shared" si="140"/>
        <v>-0.43122841155620706</v>
      </c>
    </row>
    <row r="8340" spans="13:15" x14ac:dyDescent="0.25">
      <c r="M8340" s="20">
        <v>8339</v>
      </c>
      <c r="N8340" s="16">
        <v>217.46067041901318</v>
      </c>
      <c r="O8340" s="41">
        <f t="shared" si="140"/>
        <v>0.40850287250730655</v>
      </c>
    </row>
    <row r="8341" spans="13:15" x14ac:dyDescent="0.25">
      <c r="M8341" s="20">
        <v>8340</v>
      </c>
      <c r="N8341" s="16">
        <v>108.86623951642186</v>
      </c>
      <c r="O8341" s="41">
        <f t="shared" si="140"/>
        <v>-0.29486830523197993</v>
      </c>
    </row>
    <row r="8342" spans="13:15" x14ac:dyDescent="0.25">
      <c r="M8342" s="20">
        <v>8341</v>
      </c>
      <c r="N8342" s="16">
        <v>198.05752260172858</v>
      </c>
      <c r="O8342" s="41">
        <f t="shared" si="140"/>
        <v>0.28282778200165448</v>
      </c>
    </row>
    <row r="8343" spans="13:15" x14ac:dyDescent="0.25">
      <c r="M8343" s="20">
        <v>8342</v>
      </c>
      <c r="N8343" s="16">
        <v>308.99608058812913</v>
      </c>
      <c r="O8343" s="41">
        <f t="shared" si="140"/>
        <v>1.0013819798461654</v>
      </c>
    </row>
    <row r="8344" spans="13:15" x14ac:dyDescent="0.25">
      <c r="M8344" s="20">
        <v>8343</v>
      </c>
      <c r="N8344" s="16">
        <v>159.93838324765321</v>
      </c>
      <c r="O8344" s="41">
        <f t="shared" si="140"/>
        <v>3.5928344166447967E-2</v>
      </c>
    </row>
    <row r="8345" spans="13:15" x14ac:dyDescent="0.25">
      <c r="M8345" s="20">
        <v>8344</v>
      </c>
      <c r="N8345" s="16">
        <v>192.29856836416158</v>
      </c>
      <c r="O8345" s="41">
        <f t="shared" si="140"/>
        <v>0.24552676765905357</v>
      </c>
    </row>
    <row r="8346" spans="13:15" x14ac:dyDescent="0.25">
      <c r="M8346" s="20">
        <v>8345</v>
      </c>
      <c r="N8346" s="16">
        <v>178.77592792602613</v>
      </c>
      <c r="O8346" s="41">
        <f t="shared" si="140"/>
        <v>0.15793999684529103</v>
      </c>
    </row>
    <row r="8347" spans="13:15" x14ac:dyDescent="0.25">
      <c r="M8347" s="20">
        <v>8346</v>
      </c>
      <c r="N8347" s="16">
        <v>158.20678820316382</v>
      </c>
      <c r="O8347" s="41">
        <f t="shared" si="140"/>
        <v>2.4712722557799216E-2</v>
      </c>
    </row>
    <row r="8348" spans="13:15" x14ac:dyDescent="0.25">
      <c r="M8348" s="20">
        <v>8347</v>
      </c>
      <c r="N8348" s="16">
        <v>253.74023309945483</v>
      </c>
      <c r="O8348" s="41">
        <f t="shared" si="140"/>
        <v>0.64348728670160349</v>
      </c>
    </row>
    <row r="8349" spans="13:15" x14ac:dyDescent="0.25">
      <c r="M8349" s="20">
        <v>8348</v>
      </c>
      <c r="N8349" s="16">
        <v>195.0118775345525</v>
      </c>
      <c r="O8349" s="41">
        <f t="shared" si="140"/>
        <v>0.2631009973031182</v>
      </c>
    </row>
    <row r="8350" spans="13:15" x14ac:dyDescent="0.25">
      <c r="M8350" s="20">
        <v>8349</v>
      </c>
      <c r="N8350" s="16">
        <v>166.46706777586169</v>
      </c>
      <c r="O8350" s="41">
        <f t="shared" si="140"/>
        <v>7.8214937387911965E-2</v>
      </c>
    </row>
    <row r="8351" spans="13:15" x14ac:dyDescent="0.25">
      <c r="M8351" s="20">
        <v>8350</v>
      </c>
      <c r="N8351" s="16">
        <v>224.1022935739345</v>
      </c>
      <c r="O8351" s="41">
        <f t="shared" si="140"/>
        <v>0.45152097446474349</v>
      </c>
    </row>
    <row r="8352" spans="13:15" x14ac:dyDescent="0.25">
      <c r="M8352" s="20">
        <v>8351</v>
      </c>
      <c r="N8352" s="16">
        <v>274.61375984284405</v>
      </c>
      <c r="O8352" s="41">
        <f t="shared" si="140"/>
        <v>0.77868608987263999</v>
      </c>
    </row>
    <row r="8353" spans="13:15" x14ac:dyDescent="0.25">
      <c r="M8353" s="20">
        <v>8352</v>
      </c>
      <c r="N8353" s="16">
        <v>136.42206332409231</v>
      </c>
      <c r="O8353" s="41">
        <f t="shared" si="140"/>
        <v>-0.11638795330156682</v>
      </c>
    </row>
    <row r="8354" spans="13:15" x14ac:dyDescent="0.25">
      <c r="M8354" s="20">
        <v>8353</v>
      </c>
      <c r="N8354" s="16">
        <v>308.94260721161925</v>
      </c>
      <c r="O8354" s="41">
        <f t="shared" si="140"/>
        <v>1.0010356303004211</v>
      </c>
    </row>
    <row r="8355" spans="13:15" x14ac:dyDescent="0.25">
      <c r="M8355" s="20">
        <v>8354</v>
      </c>
      <c r="N8355" s="16">
        <v>233.84722058006835</v>
      </c>
      <c r="O8355" s="41">
        <f t="shared" si="140"/>
        <v>0.51463931974559873</v>
      </c>
    </row>
    <row r="8356" spans="13:15" x14ac:dyDescent="0.25">
      <c r="M8356" s="20">
        <v>8355</v>
      </c>
      <c r="N8356" s="16">
        <v>174.8321854371919</v>
      </c>
      <c r="O8356" s="41">
        <f t="shared" si="140"/>
        <v>0.13239619339223929</v>
      </c>
    </row>
    <row r="8357" spans="13:15" x14ac:dyDescent="0.25">
      <c r="M8357" s="20">
        <v>8356</v>
      </c>
      <c r="N8357" s="16">
        <v>244.61373604459936</v>
      </c>
      <c r="O8357" s="41">
        <f t="shared" si="140"/>
        <v>0.5843745409672858</v>
      </c>
    </row>
    <row r="8358" spans="13:15" x14ac:dyDescent="0.25">
      <c r="M8358" s="20">
        <v>8357</v>
      </c>
      <c r="N8358" s="16">
        <v>158.12570688794787</v>
      </c>
      <c r="O8358" s="41">
        <f t="shared" si="140"/>
        <v>2.4187555109504988E-2</v>
      </c>
    </row>
    <row r="8359" spans="13:15" x14ac:dyDescent="0.25">
      <c r="M8359" s="20">
        <v>8358</v>
      </c>
      <c r="N8359" s="16">
        <v>225.64741564896619</v>
      </c>
      <c r="O8359" s="41">
        <f t="shared" si="140"/>
        <v>0.46152880198069468</v>
      </c>
    </row>
    <row r="8360" spans="13:15" x14ac:dyDescent="0.25">
      <c r="M8360" s="20">
        <v>8359</v>
      </c>
      <c r="N8360" s="16">
        <v>178.04302614884222</v>
      </c>
      <c r="O8360" s="41">
        <f t="shared" si="140"/>
        <v>0.15319295796032772</v>
      </c>
    </row>
    <row r="8361" spans="13:15" x14ac:dyDescent="0.25">
      <c r="M8361" s="20">
        <v>8360</v>
      </c>
      <c r="N8361" s="16">
        <v>284.8936660156171</v>
      </c>
      <c r="O8361" s="41">
        <f t="shared" si="140"/>
        <v>0.84526952008812262</v>
      </c>
    </row>
    <row r="8362" spans="13:15" x14ac:dyDescent="0.25">
      <c r="M8362" s="20">
        <v>8361</v>
      </c>
      <c r="N8362" s="16">
        <v>130.61128490643171</v>
      </c>
      <c r="O8362" s="41">
        <f t="shared" si="140"/>
        <v>-0.15402463526804899</v>
      </c>
    </row>
    <row r="8363" spans="13:15" x14ac:dyDescent="0.25">
      <c r="M8363" s="20">
        <v>8362</v>
      </c>
      <c r="N8363" s="16">
        <v>165.13180883963702</v>
      </c>
      <c r="O8363" s="41">
        <f t="shared" si="140"/>
        <v>6.9566403178991987E-2</v>
      </c>
    </row>
    <row r="8364" spans="13:15" x14ac:dyDescent="0.25">
      <c r="M8364" s="20">
        <v>8363</v>
      </c>
      <c r="N8364" s="16">
        <v>308.67241478557145</v>
      </c>
      <c r="O8364" s="41">
        <f t="shared" si="140"/>
        <v>0.99928558139509605</v>
      </c>
    </row>
    <row r="8365" spans="13:15" x14ac:dyDescent="0.25">
      <c r="M8365" s="20">
        <v>8364</v>
      </c>
      <c r="N8365" s="16">
        <v>178.1300095075039</v>
      </c>
      <c r="O8365" s="41">
        <f t="shared" si="140"/>
        <v>0.15375635321841852</v>
      </c>
    </row>
    <row r="8366" spans="13:15" x14ac:dyDescent="0.25">
      <c r="M8366" s="20">
        <v>8365</v>
      </c>
      <c r="N8366" s="16">
        <v>148.69539158404743</v>
      </c>
      <c r="O8366" s="41">
        <f t="shared" si="140"/>
        <v>-3.6893035549025677E-2</v>
      </c>
    </row>
    <row r="8367" spans="13:15" x14ac:dyDescent="0.25">
      <c r="M8367" s="20">
        <v>8366</v>
      </c>
      <c r="N8367" s="16">
        <v>64.736161878081163</v>
      </c>
      <c r="O8367" s="41">
        <f t="shared" si="140"/>
        <v>-0.58070086979552005</v>
      </c>
    </row>
    <row r="8368" spans="13:15" x14ac:dyDescent="0.25">
      <c r="M8368" s="20">
        <v>8367</v>
      </c>
      <c r="N8368" s="16">
        <v>189.6129687390189</v>
      </c>
      <c r="O8368" s="41">
        <f t="shared" si="140"/>
        <v>0.22813201402783645</v>
      </c>
    </row>
    <row r="8369" spans="13:15" x14ac:dyDescent="0.25">
      <c r="M8369" s="20">
        <v>8368</v>
      </c>
      <c r="N8369" s="16">
        <v>240.19907779908331</v>
      </c>
      <c r="O8369" s="41">
        <f t="shared" si="140"/>
        <v>0.55578059426434323</v>
      </c>
    </row>
    <row r="8370" spans="13:15" x14ac:dyDescent="0.25">
      <c r="M8370" s="20">
        <v>8369</v>
      </c>
      <c r="N8370" s="16">
        <v>292.81297923950922</v>
      </c>
      <c r="O8370" s="41">
        <f t="shared" si="140"/>
        <v>0.8965632800247787</v>
      </c>
    </row>
    <row r="8371" spans="13:15" x14ac:dyDescent="0.25">
      <c r="M8371" s="20">
        <v>8370</v>
      </c>
      <c r="N8371" s="16">
        <v>208.66449837452137</v>
      </c>
      <c r="O8371" s="41">
        <f t="shared" si="140"/>
        <v>0.35152965722261764</v>
      </c>
    </row>
    <row r="8372" spans="13:15" x14ac:dyDescent="0.25">
      <c r="M8372" s="20">
        <v>8371</v>
      </c>
      <c r="N8372" s="16">
        <v>207.79046338698365</v>
      </c>
      <c r="O8372" s="41">
        <f t="shared" si="140"/>
        <v>0.34586849197261338</v>
      </c>
    </row>
    <row r="8373" spans="13:15" x14ac:dyDescent="0.25">
      <c r="M8373" s="20">
        <v>8372</v>
      </c>
      <c r="N8373" s="16">
        <v>263.29463981782078</v>
      </c>
      <c r="O8373" s="41">
        <f t="shared" si="140"/>
        <v>0.70537162322089775</v>
      </c>
    </row>
    <row r="8374" spans="13:15" x14ac:dyDescent="0.25">
      <c r="M8374" s="20">
        <v>8373</v>
      </c>
      <c r="N8374" s="16">
        <v>355.59362846257824</v>
      </c>
      <c r="O8374" s="41">
        <f t="shared" si="140"/>
        <v>1.3031964638468541</v>
      </c>
    </row>
    <row r="8375" spans="13:15" x14ac:dyDescent="0.25">
      <c r="M8375" s="20">
        <v>8374</v>
      </c>
      <c r="N8375" s="16">
        <v>178.18241012742843</v>
      </c>
      <c r="O8375" s="41">
        <f t="shared" si="140"/>
        <v>0.15409575446988444</v>
      </c>
    </row>
    <row r="8376" spans="13:15" x14ac:dyDescent="0.25">
      <c r="M8376" s="20">
        <v>8375</v>
      </c>
      <c r="N8376" s="16">
        <v>331.22460676712086</v>
      </c>
      <c r="O8376" s="41">
        <f t="shared" si="140"/>
        <v>1.1453571773583691</v>
      </c>
    </row>
    <row r="8377" spans="13:15" x14ac:dyDescent="0.25">
      <c r="M8377" s="20">
        <v>8376</v>
      </c>
      <c r="N8377" s="16">
        <v>280.65889703799729</v>
      </c>
      <c r="O8377" s="41">
        <f t="shared" si="140"/>
        <v>0.81784072453677403</v>
      </c>
    </row>
    <row r="8378" spans="13:15" x14ac:dyDescent="0.25">
      <c r="M8378" s="20">
        <v>8377</v>
      </c>
      <c r="N8378" s="16">
        <v>165.31063589518141</v>
      </c>
      <c r="O8378" s="41">
        <f t="shared" si="140"/>
        <v>7.0724674331798409E-2</v>
      </c>
    </row>
    <row r="8379" spans="13:15" x14ac:dyDescent="0.25">
      <c r="M8379" s="20">
        <v>8378</v>
      </c>
      <c r="N8379" s="16">
        <v>289.29220270920024</v>
      </c>
      <c r="O8379" s="41">
        <f t="shared" si="140"/>
        <v>0.87375904674967098</v>
      </c>
    </row>
    <row r="8380" spans="13:15" x14ac:dyDescent="0.25">
      <c r="M8380" s="20">
        <v>8379</v>
      </c>
      <c r="N8380" s="16">
        <v>122.63573553897238</v>
      </c>
      <c r="O8380" s="41">
        <f t="shared" si="140"/>
        <v>-0.20568263932112629</v>
      </c>
    </row>
    <row r="8381" spans="13:15" x14ac:dyDescent="0.25">
      <c r="M8381" s="20">
        <v>8380</v>
      </c>
      <c r="N8381" s="16">
        <v>154.28059943717972</v>
      </c>
      <c r="O8381" s="41">
        <f t="shared" si="140"/>
        <v>-7.173846162427111E-4</v>
      </c>
    </row>
    <row r="8382" spans="13:15" x14ac:dyDescent="0.25">
      <c r="M8382" s="20">
        <v>8381</v>
      </c>
      <c r="N8382" s="16">
        <v>294.24052253561098</v>
      </c>
      <c r="O8382" s="41">
        <f t="shared" si="140"/>
        <v>0.90580954432311622</v>
      </c>
    </row>
    <row r="8383" spans="13:15" x14ac:dyDescent="0.25">
      <c r="M8383" s="20">
        <v>8382</v>
      </c>
      <c r="N8383" s="16">
        <v>193.45575374723907</v>
      </c>
      <c r="O8383" s="41">
        <f t="shared" si="140"/>
        <v>0.25302191118522566</v>
      </c>
    </row>
    <row r="8384" spans="13:15" x14ac:dyDescent="0.25">
      <c r="M8384" s="20">
        <v>8383</v>
      </c>
      <c r="N8384" s="16">
        <v>253.56093487259145</v>
      </c>
      <c r="O8384" s="41">
        <f t="shared" si="140"/>
        <v>0.6423259637502583</v>
      </c>
    </row>
    <row r="8385" spans="13:15" x14ac:dyDescent="0.25">
      <c r="M8385" s="20">
        <v>8384</v>
      </c>
      <c r="N8385" s="16">
        <v>308.95876740993299</v>
      </c>
      <c r="O8385" s="41">
        <f t="shared" si="140"/>
        <v>1.0011403006562207</v>
      </c>
    </row>
    <row r="8386" spans="13:15" x14ac:dyDescent="0.25">
      <c r="M8386" s="20">
        <v>8385</v>
      </c>
      <c r="N8386" s="16">
        <v>256.16020193476845</v>
      </c>
      <c r="O8386" s="41">
        <f t="shared" si="140"/>
        <v>0.65916153735736427</v>
      </c>
    </row>
    <row r="8387" spans="13:15" x14ac:dyDescent="0.25">
      <c r="M8387" s="20">
        <v>8386</v>
      </c>
      <c r="N8387" s="16">
        <v>160.40228486245783</v>
      </c>
      <c r="O8387" s="41">
        <f t="shared" ref="O8387:O8450" si="141">N8387/$B$2-1</f>
        <v>3.8933056493298146E-2</v>
      </c>
    </row>
    <row r="8388" spans="13:15" x14ac:dyDescent="0.25">
      <c r="M8388" s="20">
        <v>8387</v>
      </c>
      <c r="N8388" s="16">
        <v>250.28593910241773</v>
      </c>
      <c r="O8388" s="41">
        <f t="shared" si="141"/>
        <v>0.62111366388541045</v>
      </c>
    </row>
    <row r="8389" spans="13:15" x14ac:dyDescent="0.25">
      <c r="M8389" s="20">
        <v>8388</v>
      </c>
      <c r="N8389" s="16">
        <v>97.301675033834996</v>
      </c>
      <c r="O8389" s="41">
        <f t="shared" si="141"/>
        <v>-0.36977252704658992</v>
      </c>
    </row>
    <row r="8390" spans="13:15" x14ac:dyDescent="0.25">
      <c r="M8390" s="20">
        <v>8389</v>
      </c>
      <c r="N8390" s="16">
        <v>174.04220475727504</v>
      </c>
      <c r="O8390" s="41">
        <f t="shared" si="141"/>
        <v>0.12727945180055666</v>
      </c>
    </row>
    <row r="8391" spans="13:15" x14ac:dyDescent="0.25">
      <c r="M8391" s="20">
        <v>8390</v>
      </c>
      <c r="N8391" s="16">
        <v>152.28368871198353</v>
      </c>
      <c r="O8391" s="41">
        <f t="shared" si="141"/>
        <v>-1.3651468223912722E-2</v>
      </c>
    </row>
    <row r="8392" spans="13:15" x14ac:dyDescent="0.25">
      <c r="M8392" s="20">
        <v>8391</v>
      </c>
      <c r="N8392" s="16">
        <v>238.7557017244481</v>
      </c>
      <c r="O8392" s="41">
        <f t="shared" si="141"/>
        <v>0.54643178032334538</v>
      </c>
    </row>
    <row r="8393" spans="13:15" x14ac:dyDescent="0.25">
      <c r="M8393" s="20">
        <v>8392</v>
      </c>
      <c r="N8393" s="16">
        <v>177.7411839361053</v>
      </c>
      <c r="O8393" s="41">
        <f t="shared" si="141"/>
        <v>0.15123791191515212</v>
      </c>
    </row>
    <row r="8394" spans="13:15" x14ac:dyDescent="0.25">
      <c r="M8394" s="20">
        <v>8393</v>
      </c>
      <c r="N8394" s="16">
        <v>197.72958215178667</v>
      </c>
      <c r="O8394" s="41">
        <f t="shared" si="141"/>
        <v>0.28070369646074034</v>
      </c>
    </row>
    <row r="8395" spans="13:15" x14ac:dyDescent="0.25">
      <c r="M8395" s="20">
        <v>8394</v>
      </c>
      <c r="N8395" s="16">
        <v>186.29710246037726</v>
      </c>
      <c r="O8395" s="41">
        <f t="shared" si="141"/>
        <v>0.20665499397948617</v>
      </c>
    </row>
    <row r="8396" spans="13:15" x14ac:dyDescent="0.25">
      <c r="M8396" s="20">
        <v>8395</v>
      </c>
      <c r="N8396" s="16">
        <v>83.866798744072526</v>
      </c>
      <c r="O8396" s="41">
        <f t="shared" si="141"/>
        <v>-0.45679084539100101</v>
      </c>
    </row>
    <row r="8397" spans="13:15" x14ac:dyDescent="0.25">
      <c r="M8397" s="20">
        <v>8396</v>
      </c>
      <c r="N8397" s="16">
        <v>258.4261710904571</v>
      </c>
      <c r="O8397" s="41">
        <f t="shared" si="141"/>
        <v>0.67383832492842566</v>
      </c>
    </row>
    <row r="8398" spans="13:15" x14ac:dyDescent="0.25">
      <c r="M8398" s="20">
        <v>8397</v>
      </c>
      <c r="N8398" s="16">
        <v>229.83443740648511</v>
      </c>
      <c r="O8398" s="41">
        <f t="shared" si="141"/>
        <v>0.48864833656758133</v>
      </c>
    </row>
    <row r="8399" spans="13:15" x14ac:dyDescent="0.25">
      <c r="M8399" s="20">
        <v>8398</v>
      </c>
      <c r="N8399" s="16">
        <v>88.769536256120048</v>
      </c>
      <c r="O8399" s="41">
        <f t="shared" si="141"/>
        <v>-0.42503558658690377</v>
      </c>
    </row>
    <row r="8400" spans="13:15" x14ac:dyDescent="0.25">
      <c r="M8400" s="20">
        <v>8399</v>
      </c>
      <c r="N8400" s="16">
        <v>170.3902207029295</v>
      </c>
      <c r="O8400" s="41">
        <f t="shared" si="141"/>
        <v>0.1036253812921506</v>
      </c>
    </row>
    <row r="8401" spans="13:15" x14ac:dyDescent="0.25">
      <c r="M8401" s="20">
        <v>8400</v>
      </c>
      <c r="N8401" s="16">
        <v>172.05675207621093</v>
      </c>
      <c r="O8401" s="41">
        <f t="shared" si="141"/>
        <v>0.11441958247743855</v>
      </c>
    </row>
    <row r="8402" spans="13:15" x14ac:dyDescent="0.25">
      <c r="M8402" s="20">
        <v>8401</v>
      </c>
      <c r="N8402" s="16">
        <v>173.73306714831944</v>
      </c>
      <c r="O8402" s="41">
        <f t="shared" si="141"/>
        <v>0.1252771531348944</v>
      </c>
    </row>
    <row r="8403" spans="13:15" x14ac:dyDescent="0.25">
      <c r="M8403" s="20">
        <v>8402</v>
      </c>
      <c r="N8403" s="16">
        <v>229.5565718132288</v>
      </c>
      <c r="O8403" s="41">
        <f t="shared" si="141"/>
        <v>0.48684858820150501</v>
      </c>
    </row>
    <row r="8404" spans="13:15" x14ac:dyDescent="0.25">
      <c r="M8404" s="20">
        <v>8403</v>
      </c>
      <c r="N8404" s="16">
        <v>143.46565692399651</v>
      </c>
      <c r="O8404" s="41">
        <f t="shared" si="141"/>
        <v>-7.0766270083525318E-2</v>
      </c>
    </row>
    <row r="8405" spans="13:15" x14ac:dyDescent="0.25">
      <c r="M8405" s="20">
        <v>8404</v>
      </c>
      <c r="N8405" s="16">
        <v>266.9889852436915</v>
      </c>
      <c r="O8405" s="41">
        <f t="shared" si="141"/>
        <v>0.7293000703021415</v>
      </c>
    </row>
    <row r="8406" spans="13:15" x14ac:dyDescent="0.25">
      <c r="M8406" s="20">
        <v>8405</v>
      </c>
      <c r="N8406" s="16">
        <v>147.48068992169527</v>
      </c>
      <c r="O8406" s="41">
        <f t="shared" si="141"/>
        <v>-4.4760714690112446E-2</v>
      </c>
    </row>
    <row r="8407" spans="13:15" x14ac:dyDescent="0.25">
      <c r="M8407" s="20">
        <v>8406</v>
      </c>
      <c r="N8407" s="16">
        <v>83.85204954892798</v>
      </c>
      <c r="O8407" s="41">
        <f t="shared" si="141"/>
        <v>-0.45688637661367326</v>
      </c>
    </row>
    <row r="8408" spans="13:15" x14ac:dyDescent="0.25">
      <c r="M8408" s="20">
        <v>8407</v>
      </c>
      <c r="N8408" s="16">
        <v>229.89972245240841</v>
      </c>
      <c r="O8408" s="41">
        <f t="shared" si="141"/>
        <v>0.4890711908452654</v>
      </c>
    </row>
    <row r="8409" spans="13:15" x14ac:dyDescent="0.25">
      <c r="M8409" s="20">
        <v>8408</v>
      </c>
      <c r="N8409" s="16">
        <v>243.4442871660122</v>
      </c>
      <c r="O8409" s="41">
        <f t="shared" si="141"/>
        <v>0.57679996621054186</v>
      </c>
    </row>
    <row r="8410" spans="13:15" x14ac:dyDescent="0.25">
      <c r="M8410" s="20">
        <v>8409</v>
      </c>
      <c r="N8410" s="16">
        <v>135.60255252723894</v>
      </c>
      <c r="O8410" s="41">
        <f t="shared" si="141"/>
        <v>-0.12169596283356443</v>
      </c>
    </row>
    <row r="8411" spans="13:15" x14ac:dyDescent="0.25">
      <c r="M8411" s="20">
        <v>8410</v>
      </c>
      <c r="N8411" s="16">
        <v>271.78020325012875</v>
      </c>
      <c r="O8411" s="41">
        <f t="shared" si="141"/>
        <v>0.76033301208362492</v>
      </c>
    </row>
    <row r="8412" spans="13:15" x14ac:dyDescent="0.25">
      <c r="M8412" s="20">
        <v>8411</v>
      </c>
      <c r="N8412" s="16">
        <v>155.85180025200043</v>
      </c>
      <c r="O8412" s="41">
        <f t="shared" si="141"/>
        <v>9.4593561097773282E-3</v>
      </c>
    </row>
    <row r="8413" spans="13:15" x14ac:dyDescent="0.25">
      <c r="M8413" s="20">
        <v>8412</v>
      </c>
      <c r="N8413" s="16">
        <v>195.84742431675036</v>
      </c>
      <c r="O8413" s="41">
        <f t="shared" si="141"/>
        <v>0.26851287265773882</v>
      </c>
    </row>
    <row r="8414" spans="13:15" x14ac:dyDescent="0.25">
      <c r="M8414" s="20">
        <v>8413</v>
      </c>
      <c r="N8414" s="16">
        <v>155.01799119020257</v>
      </c>
      <c r="O8414" s="41">
        <f t="shared" si="141"/>
        <v>4.0587360509778403E-3</v>
      </c>
    </row>
    <row r="8415" spans="13:15" x14ac:dyDescent="0.25">
      <c r="M8415" s="20">
        <v>8414</v>
      </c>
      <c r="N8415" s="16">
        <v>127.46430346420553</v>
      </c>
      <c r="O8415" s="41">
        <f t="shared" si="141"/>
        <v>-0.17440778037912563</v>
      </c>
    </row>
    <row r="8416" spans="13:15" x14ac:dyDescent="0.25">
      <c r="M8416" s="20">
        <v>8415</v>
      </c>
      <c r="N8416" s="16">
        <v>167.03988704740249</v>
      </c>
      <c r="O8416" s="41">
        <f t="shared" si="141"/>
        <v>8.1925114441252944E-2</v>
      </c>
    </row>
    <row r="8417" spans="13:15" x14ac:dyDescent="0.25">
      <c r="M8417" s="20">
        <v>8416</v>
      </c>
      <c r="N8417" s="16">
        <v>169.45951035125941</v>
      </c>
      <c r="O8417" s="41">
        <f t="shared" si="141"/>
        <v>9.759712707370416E-2</v>
      </c>
    </row>
    <row r="8418" spans="13:15" x14ac:dyDescent="0.25">
      <c r="M8418" s="20">
        <v>8417</v>
      </c>
      <c r="N8418" s="16">
        <v>191.40470116155811</v>
      </c>
      <c r="O8418" s="41">
        <f t="shared" si="141"/>
        <v>0.23973714823002679</v>
      </c>
    </row>
    <row r="8419" spans="13:15" x14ac:dyDescent="0.25">
      <c r="M8419" s="20">
        <v>8418</v>
      </c>
      <c r="N8419" s="16">
        <v>193.91357388706143</v>
      </c>
      <c r="O8419" s="41">
        <f t="shared" si="141"/>
        <v>0.25598723351587505</v>
      </c>
    </row>
    <row r="8420" spans="13:15" x14ac:dyDescent="0.25">
      <c r="M8420" s="20">
        <v>8419</v>
      </c>
      <c r="N8420" s="16">
        <v>155.45582336064416</v>
      </c>
      <c r="O8420" s="41">
        <f t="shared" si="141"/>
        <v>6.8945953746653021E-3</v>
      </c>
    </row>
    <row r="8421" spans="13:15" x14ac:dyDescent="0.25">
      <c r="M8421" s="20">
        <v>8420</v>
      </c>
      <c r="N8421" s="16">
        <v>155.66881890397755</v>
      </c>
      <c r="O8421" s="41">
        <f t="shared" si="141"/>
        <v>8.274177411445871E-3</v>
      </c>
    </row>
    <row r="8422" spans="13:15" x14ac:dyDescent="0.25">
      <c r="M8422" s="20">
        <v>8421</v>
      </c>
      <c r="N8422" s="16">
        <v>87.613743048761165</v>
      </c>
      <c r="O8422" s="41">
        <f t="shared" si="141"/>
        <v>-0.43252171292622121</v>
      </c>
    </row>
    <row r="8423" spans="13:15" x14ac:dyDescent="0.25">
      <c r="M8423" s="20">
        <v>8422</v>
      </c>
      <c r="N8423" s="16">
        <v>281.39466805522756</v>
      </c>
      <c r="O8423" s="41">
        <f t="shared" si="141"/>
        <v>0.82260634762291462</v>
      </c>
    </row>
    <row r="8424" spans="13:15" x14ac:dyDescent="0.25">
      <c r="M8424" s="20">
        <v>8423</v>
      </c>
      <c r="N8424" s="16">
        <v>136.64323719262106</v>
      </c>
      <c r="O8424" s="41">
        <f t="shared" si="141"/>
        <v>-0.11495539987226833</v>
      </c>
    </row>
    <row r="8425" spans="13:15" x14ac:dyDescent="0.25">
      <c r="M8425" s="20">
        <v>8424</v>
      </c>
      <c r="N8425" s="16">
        <v>79.358326471013712</v>
      </c>
      <c r="O8425" s="41">
        <f t="shared" si="141"/>
        <v>-0.48599242991194924</v>
      </c>
    </row>
    <row r="8426" spans="13:15" x14ac:dyDescent="0.25">
      <c r="M8426" s="20">
        <v>8425</v>
      </c>
      <c r="N8426" s="16">
        <v>135.1016275560751</v>
      </c>
      <c r="O8426" s="41">
        <f t="shared" si="141"/>
        <v>-0.12494047716084677</v>
      </c>
    </row>
    <row r="8427" spans="13:15" x14ac:dyDescent="0.25">
      <c r="M8427" s="20">
        <v>8426</v>
      </c>
      <c r="N8427" s="16">
        <v>227.19416746970899</v>
      </c>
      <c r="O8427" s="41">
        <f t="shared" si="141"/>
        <v>0.47154718543538698</v>
      </c>
    </row>
    <row r="8428" spans="13:15" x14ac:dyDescent="0.25">
      <c r="M8428" s="20">
        <v>8427</v>
      </c>
      <c r="N8428" s="16">
        <v>147.35358675113977</v>
      </c>
      <c r="O8428" s="41">
        <f t="shared" si="141"/>
        <v>-4.5583967835093886E-2</v>
      </c>
    </row>
    <row r="8429" spans="13:15" x14ac:dyDescent="0.25">
      <c r="M8429" s="20">
        <v>8428</v>
      </c>
      <c r="N8429" s="16">
        <v>211.00212694765941</v>
      </c>
      <c r="O8429" s="41">
        <f t="shared" si="141"/>
        <v>0.36667058617209536</v>
      </c>
    </row>
    <row r="8430" spans="13:15" x14ac:dyDescent="0.25">
      <c r="M8430" s="20">
        <v>8429</v>
      </c>
      <c r="N8430" s="16">
        <v>113.89195786154964</v>
      </c>
      <c r="O8430" s="41">
        <f t="shared" si="141"/>
        <v>-0.26231649385438449</v>
      </c>
    </row>
    <row r="8431" spans="13:15" x14ac:dyDescent="0.25">
      <c r="M8431" s="20">
        <v>8430</v>
      </c>
      <c r="N8431" s="16">
        <v>116.88090066779566</v>
      </c>
      <c r="O8431" s="41">
        <f t="shared" si="141"/>
        <v>-0.24295697233609959</v>
      </c>
    </row>
    <row r="8432" spans="13:15" x14ac:dyDescent="0.25">
      <c r="M8432" s="20">
        <v>8431</v>
      </c>
      <c r="N8432" s="16">
        <v>237.21602852370609</v>
      </c>
      <c r="O8432" s="41">
        <f t="shared" si="141"/>
        <v>0.53645924541949808</v>
      </c>
    </row>
    <row r="8433" spans="13:15" x14ac:dyDescent="0.25">
      <c r="M8433" s="20">
        <v>8432</v>
      </c>
      <c r="N8433" s="16">
        <v>164.7503719737235</v>
      </c>
      <c r="O8433" s="41">
        <f t="shared" si="141"/>
        <v>6.7095818864669088E-2</v>
      </c>
    </row>
    <row r="8434" spans="13:15" x14ac:dyDescent="0.25">
      <c r="M8434" s="20">
        <v>8433</v>
      </c>
      <c r="N8434" s="16">
        <v>170.85313967735954</v>
      </c>
      <c r="O8434" s="41">
        <f t="shared" si="141"/>
        <v>0.10662372901160944</v>
      </c>
    </row>
    <row r="8435" spans="13:15" x14ac:dyDescent="0.25">
      <c r="M8435" s="20">
        <v>8434</v>
      </c>
      <c r="N8435" s="16">
        <v>96.205529999256939</v>
      </c>
      <c r="O8435" s="41">
        <f t="shared" si="141"/>
        <v>-0.37687230939763716</v>
      </c>
    </row>
    <row r="8436" spans="13:15" x14ac:dyDescent="0.25">
      <c r="M8436" s="20">
        <v>8435</v>
      </c>
      <c r="N8436" s="16">
        <v>156.33212107116236</v>
      </c>
      <c r="O8436" s="41">
        <f t="shared" si="141"/>
        <v>1.2570416386612937E-2</v>
      </c>
    </row>
    <row r="8437" spans="13:15" x14ac:dyDescent="0.25">
      <c r="M8437" s="20">
        <v>8436</v>
      </c>
      <c r="N8437" s="16">
        <v>110.9714994818579</v>
      </c>
      <c r="O8437" s="41">
        <f t="shared" si="141"/>
        <v>-0.28123243855789259</v>
      </c>
    </row>
    <row r="8438" spans="13:15" x14ac:dyDescent="0.25">
      <c r="M8438" s="20">
        <v>8437</v>
      </c>
      <c r="N8438" s="16">
        <v>313.57838473241537</v>
      </c>
      <c r="O8438" s="41">
        <f t="shared" si="141"/>
        <v>1.0310617768296524</v>
      </c>
    </row>
    <row r="8439" spans="13:15" x14ac:dyDescent="0.25">
      <c r="M8439" s="20">
        <v>8438</v>
      </c>
      <c r="N8439" s="16">
        <v>173.90441283608538</v>
      </c>
      <c r="O8439" s="41">
        <f t="shared" si="141"/>
        <v>0.12638696712077535</v>
      </c>
    </row>
    <row r="8440" spans="13:15" x14ac:dyDescent="0.25">
      <c r="M8440" s="20">
        <v>8439</v>
      </c>
      <c r="N8440" s="16">
        <v>345.0371412111196</v>
      </c>
      <c r="O8440" s="41">
        <f t="shared" si="141"/>
        <v>1.2348216051258896</v>
      </c>
    </row>
    <row r="8441" spans="13:15" x14ac:dyDescent="0.25">
      <c r="M8441" s="20">
        <v>8440</v>
      </c>
      <c r="N8441" s="16">
        <v>154.26191405257495</v>
      </c>
      <c r="O8441" s="41">
        <f t="shared" si="141"/>
        <v>-8.3841072105050873E-4</v>
      </c>
    </row>
    <row r="8442" spans="13:15" x14ac:dyDescent="0.25">
      <c r="M8442" s="20">
        <v>8441</v>
      </c>
      <c r="N8442" s="16">
        <v>295.06334746614647</v>
      </c>
      <c r="O8442" s="41">
        <f t="shared" si="141"/>
        <v>0.91113901965305422</v>
      </c>
    </row>
    <row r="8443" spans="13:15" x14ac:dyDescent="0.25">
      <c r="M8443" s="20">
        <v>8442</v>
      </c>
      <c r="N8443" s="16">
        <v>82.342741360030814</v>
      </c>
      <c r="O8443" s="41">
        <f t="shared" si="141"/>
        <v>-0.4666622359240683</v>
      </c>
    </row>
    <row r="8444" spans="13:15" x14ac:dyDescent="0.25">
      <c r="M8444" s="20">
        <v>8443</v>
      </c>
      <c r="N8444" s="16">
        <v>151.02513869918718</v>
      </c>
      <c r="O8444" s="41">
        <f t="shared" si="141"/>
        <v>-2.1803155169428434E-2</v>
      </c>
    </row>
    <row r="8445" spans="13:15" x14ac:dyDescent="0.25">
      <c r="M8445" s="20">
        <v>8444</v>
      </c>
      <c r="N8445" s="16">
        <v>300.26164850670051</v>
      </c>
      <c r="O8445" s="41">
        <f t="shared" si="141"/>
        <v>0.9448086571726575</v>
      </c>
    </row>
    <row r="8446" spans="13:15" x14ac:dyDescent="0.25">
      <c r="M8446" s="20">
        <v>8445</v>
      </c>
      <c r="N8446" s="16">
        <v>165.92846463157957</v>
      </c>
      <c r="O8446" s="41">
        <f t="shared" si="141"/>
        <v>7.4726379781605123E-2</v>
      </c>
    </row>
    <row r="8447" spans="13:15" x14ac:dyDescent="0.25">
      <c r="M8447" s="20">
        <v>8446</v>
      </c>
      <c r="N8447" s="16">
        <v>212.54714259298055</v>
      </c>
      <c r="O8447" s="41">
        <f t="shared" si="141"/>
        <v>0.37667772433786317</v>
      </c>
    </row>
    <row r="8448" spans="13:15" x14ac:dyDescent="0.25">
      <c r="M8448" s="20">
        <v>8447</v>
      </c>
      <c r="N8448" s="16">
        <v>107.10069071804938</v>
      </c>
      <c r="O8448" s="41">
        <f t="shared" si="141"/>
        <v>-0.30630384688311074</v>
      </c>
    </row>
    <row r="8449" spans="13:15" x14ac:dyDescent="0.25">
      <c r="M8449" s="20">
        <v>8448</v>
      </c>
      <c r="N8449" s="16">
        <v>200.77094004896975</v>
      </c>
      <c r="O8449" s="41">
        <f t="shared" si="141"/>
        <v>0.30040271295991228</v>
      </c>
    </row>
    <row r="8450" spans="13:15" x14ac:dyDescent="0.25">
      <c r="M8450" s="20">
        <v>8449</v>
      </c>
      <c r="N8450" s="16">
        <v>392.67867877051003</v>
      </c>
      <c r="O8450" s="41">
        <f t="shared" si="141"/>
        <v>1.5433980588532168</v>
      </c>
    </row>
    <row r="8451" spans="13:15" x14ac:dyDescent="0.25">
      <c r="M8451" s="20">
        <v>8450</v>
      </c>
      <c r="N8451" s="16">
        <v>240.62216491255305</v>
      </c>
      <c r="O8451" s="41">
        <f t="shared" ref="O8451:O8514" si="142">N8451/$B$2-1</f>
        <v>0.55852094916849526</v>
      </c>
    </row>
    <row r="8452" spans="13:15" x14ac:dyDescent="0.25">
      <c r="M8452" s="20">
        <v>8451</v>
      </c>
      <c r="N8452" s="16">
        <v>438.97365877020979</v>
      </c>
      <c r="O8452" s="41">
        <f t="shared" si="142"/>
        <v>1.8432527966621377</v>
      </c>
    </row>
    <row r="8453" spans="13:15" x14ac:dyDescent="0.25">
      <c r="M8453" s="20">
        <v>8452</v>
      </c>
      <c r="N8453" s="16">
        <v>299.56729265633783</v>
      </c>
      <c r="O8453" s="41">
        <f t="shared" si="142"/>
        <v>0.94031128204779635</v>
      </c>
    </row>
    <row r="8454" spans="13:15" x14ac:dyDescent="0.25">
      <c r="M8454" s="20">
        <v>8453</v>
      </c>
      <c r="N8454" s="16">
        <v>232.74489257153644</v>
      </c>
      <c r="O8454" s="41">
        <f t="shared" si="142"/>
        <v>0.50749948998479288</v>
      </c>
    </row>
    <row r="8455" spans="13:15" x14ac:dyDescent="0.25">
      <c r="M8455" s="20">
        <v>8454</v>
      </c>
      <c r="N8455" s="16">
        <v>95.409425067155112</v>
      </c>
      <c r="O8455" s="41">
        <f t="shared" si="142"/>
        <v>-0.38202871805545124</v>
      </c>
    </row>
    <row r="8456" spans="13:15" x14ac:dyDescent="0.25">
      <c r="M8456" s="20">
        <v>8455</v>
      </c>
      <c r="N8456" s="16">
        <v>226.61121278368887</v>
      </c>
      <c r="O8456" s="41">
        <f t="shared" si="142"/>
        <v>0.46777136083124682</v>
      </c>
    </row>
    <row r="8457" spans="13:15" x14ac:dyDescent="0.25">
      <c r="M8457" s="20">
        <v>8456</v>
      </c>
      <c r="N8457" s="16">
        <v>153.50007274823383</v>
      </c>
      <c r="O8457" s="41">
        <f t="shared" si="142"/>
        <v>-5.7728922688705664E-3</v>
      </c>
    </row>
    <row r="8458" spans="13:15" x14ac:dyDescent="0.25">
      <c r="M8458" s="20">
        <v>8457</v>
      </c>
      <c r="N8458" s="16">
        <v>225.96787791178909</v>
      </c>
      <c r="O8458" s="41">
        <f t="shared" si="142"/>
        <v>0.46360445095596226</v>
      </c>
    </row>
    <row r="8459" spans="13:15" x14ac:dyDescent="0.25">
      <c r="M8459" s="20">
        <v>8458</v>
      </c>
      <c r="N8459" s="16">
        <v>238.39139302887597</v>
      </c>
      <c r="O8459" s="41">
        <f t="shared" si="142"/>
        <v>0.5440721359646481</v>
      </c>
    </row>
    <row r="8460" spans="13:15" x14ac:dyDescent="0.25">
      <c r="M8460" s="20">
        <v>8459</v>
      </c>
      <c r="N8460" s="16">
        <v>148.20031436756645</v>
      </c>
      <c r="O8460" s="41">
        <f t="shared" si="142"/>
        <v>-4.0099673697352789E-2</v>
      </c>
    </row>
    <row r="8461" spans="13:15" x14ac:dyDescent="0.25">
      <c r="M8461" s="20">
        <v>8460</v>
      </c>
      <c r="N8461" s="16">
        <v>212.45427528939817</v>
      </c>
      <c r="O8461" s="41">
        <f t="shared" si="142"/>
        <v>0.3760762184949642</v>
      </c>
    </row>
    <row r="8462" spans="13:15" x14ac:dyDescent="0.25">
      <c r="M8462" s="20">
        <v>8461</v>
      </c>
      <c r="N8462" s="16">
        <v>160.02577698616074</v>
      </c>
      <c r="O8462" s="41">
        <f t="shared" si="142"/>
        <v>3.6494397473879614E-2</v>
      </c>
    </row>
    <row r="8463" spans="13:15" x14ac:dyDescent="0.25">
      <c r="M8463" s="20">
        <v>8462</v>
      </c>
      <c r="N8463" s="16">
        <v>121.95797485199986</v>
      </c>
      <c r="O8463" s="41">
        <f t="shared" si="142"/>
        <v>-0.21007252680116539</v>
      </c>
    </row>
    <row r="8464" spans="13:15" x14ac:dyDescent="0.25">
      <c r="M8464" s="20">
        <v>8463</v>
      </c>
      <c r="N8464" s="16">
        <v>121.93732527291357</v>
      </c>
      <c r="O8464" s="41">
        <f t="shared" si="142"/>
        <v>-0.2102062750849496</v>
      </c>
    </row>
    <row r="8465" spans="13:15" x14ac:dyDescent="0.25">
      <c r="M8465" s="20">
        <v>8464</v>
      </c>
      <c r="N8465" s="16">
        <v>207.09144261400345</v>
      </c>
      <c r="O8465" s="41">
        <f t="shared" si="142"/>
        <v>0.34134090192707656</v>
      </c>
    </row>
    <row r="8466" spans="13:15" x14ac:dyDescent="0.25">
      <c r="M8466" s="20">
        <v>8465</v>
      </c>
      <c r="N8466" s="16">
        <v>133.31288208031222</v>
      </c>
      <c r="O8466" s="41">
        <f t="shared" si="142"/>
        <v>-0.13652626476989749</v>
      </c>
    </row>
    <row r="8467" spans="13:15" x14ac:dyDescent="0.25">
      <c r="M8467" s="20">
        <v>8466</v>
      </c>
      <c r="N8467" s="16">
        <v>181.05664668056701</v>
      </c>
      <c r="O8467" s="41">
        <f t="shared" si="142"/>
        <v>0.17271231825385791</v>
      </c>
    </row>
    <row r="8468" spans="13:15" x14ac:dyDescent="0.25">
      <c r="M8468" s="20">
        <v>8467</v>
      </c>
      <c r="N8468" s="16">
        <v>275.01578785855315</v>
      </c>
      <c r="O8468" s="41">
        <f t="shared" si="142"/>
        <v>0.78129004402151492</v>
      </c>
    </row>
    <row r="8469" spans="13:15" x14ac:dyDescent="0.25">
      <c r="M8469" s="20">
        <v>8468</v>
      </c>
      <c r="N8469" s="16">
        <v>172.02408297872427</v>
      </c>
      <c r="O8469" s="41">
        <f t="shared" si="142"/>
        <v>0.11420798321416248</v>
      </c>
    </row>
    <row r="8470" spans="13:15" x14ac:dyDescent="0.25">
      <c r="M8470" s="20">
        <v>8469</v>
      </c>
      <c r="N8470" s="16">
        <v>542.66340643372416</v>
      </c>
      <c r="O8470" s="41">
        <f t="shared" si="142"/>
        <v>2.5148561130328964</v>
      </c>
    </row>
    <row r="8471" spans="13:15" x14ac:dyDescent="0.25">
      <c r="M8471" s="20">
        <v>8470</v>
      </c>
      <c r="N8471" s="16">
        <v>113.91301326658431</v>
      </c>
      <c r="O8471" s="41">
        <f t="shared" si="142"/>
        <v>-0.2621801170170649</v>
      </c>
    </row>
    <row r="8472" spans="13:15" x14ac:dyDescent="0.25">
      <c r="M8472" s="20">
        <v>8471</v>
      </c>
      <c r="N8472" s="16">
        <v>205.11782701362682</v>
      </c>
      <c r="O8472" s="41">
        <f t="shared" si="142"/>
        <v>0.32855770192590206</v>
      </c>
    </row>
    <row r="8473" spans="13:15" x14ac:dyDescent="0.25">
      <c r="M8473" s="20">
        <v>8472</v>
      </c>
      <c r="N8473" s="16">
        <v>122.20104324801709</v>
      </c>
      <c r="O8473" s="41">
        <f t="shared" si="142"/>
        <v>-0.20849816149940148</v>
      </c>
    </row>
    <row r="8474" spans="13:15" x14ac:dyDescent="0.25">
      <c r="M8474" s="20">
        <v>8473</v>
      </c>
      <c r="N8474" s="16">
        <v>192.55174418052169</v>
      </c>
      <c r="O8474" s="41">
        <f t="shared" si="142"/>
        <v>0.24716659919229333</v>
      </c>
    </row>
    <row r="8475" spans="13:15" x14ac:dyDescent="0.25">
      <c r="M8475" s="20">
        <v>8474</v>
      </c>
      <c r="N8475" s="16">
        <v>198.43296582615369</v>
      </c>
      <c r="O8475" s="41">
        <f t="shared" si="142"/>
        <v>0.28525954522139996</v>
      </c>
    </row>
    <row r="8476" spans="13:15" x14ac:dyDescent="0.25">
      <c r="M8476" s="20">
        <v>8475</v>
      </c>
      <c r="N8476" s="16">
        <v>243.11316659758998</v>
      </c>
      <c r="O8476" s="41">
        <f t="shared" si="142"/>
        <v>0.5746552828943805</v>
      </c>
    </row>
    <row r="8477" spans="13:15" x14ac:dyDescent="0.25">
      <c r="M8477" s="20">
        <v>8476</v>
      </c>
      <c r="N8477" s="16">
        <v>307.93323173137532</v>
      </c>
      <c r="O8477" s="41">
        <f t="shared" si="142"/>
        <v>0.99449785838689486</v>
      </c>
    </row>
    <row r="8478" spans="13:15" x14ac:dyDescent="0.25">
      <c r="M8478" s="20">
        <v>8477</v>
      </c>
      <c r="N8478" s="16">
        <v>232.12724759732075</v>
      </c>
      <c r="O8478" s="41">
        <f t="shared" si="142"/>
        <v>0.50349897477118555</v>
      </c>
    </row>
    <row r="8479" spans="13:15" x14ac:dyDescent="0.25">
      <c r="M8479" s="20">
        <v>8478</v>
      </c>
      <c r="N8479" s="16">
        <v>162.09383344551921</v>
      </c>
      <c r="O8479" s="41">
        <f t="shared" si="142"/>
        <v>4.9889295309433423E-2</v>
      </c>
    </row>
    <row r="8480" spans="13:15" x14ac:dyDescent="0.25">
      <c r="M8480" s="20">
        <v>8479</v>
      </c>
      <c r="N8480" s="16">
        <v>253.17431453199922</v>
      </c>
      <c r="O8480" s="41">
        <f t="shared" si="142"/>
        <v>0.6398218058294507</v>
      </c>
    </row>
    <row r="8481" spans="13:15" x14ac:dyDescent="0.25">
      <c r="M8481" s="20">
        <v>8480</v>
      </c>
      <c r="N8481" s="16">
        <v>116.40677002936948</v>
      </c>
      <c r="O8481" s="41">
        <f t="shared" si="142"/>
        <v>-0.24602793852451521</v>
      </c>
    </row>
    <row r="8482" spans="13:15" x14ac:dyDescent="0.25">
      <c r="M8482" s="20">
        <v>8481</v>
      </c>
      <c r="N8482" s="16">
        <v>167.6547548819207</v>
      </c>
      <c r="O8482" s="41">
        <f t="shared" si="142"/>
        <v>8.5907641991924466E-2</v>
      </c>
    </row>
    <row r="8483" spans="13:15" x14ac:dyDescent="0.25">
      <c r="M8483" s="20">
        <v>8482</v>
      </c>
      <c r="N8483" s="16">
        <v>192.36208435554818</v>
      </c>
      <c r="O8483" s="41">
        <f t="shared" si="142"/>
        <v>0.24593816368825627</v>
      </c>
    </row>
    <row r="8484" spans="13:15" x14ac:dyDescent="0.25">
      <c r="M8484" s="20">
        <v>8483</v>
      </c>
      <c r="N8484" s="16">
        <v>233.15219171554091</v>
      </c>
      <c r="O8484" s="41">
        <f t="shared" si="142"/>
        <v>0.51013758547670274</v>
      </c>
    </row>
    <row r="8485" spans="13:15" x14ac:dyDescent="0.25">
      <c r="M8485" s="20">
        <v>8484</v>
      </c>
      <c r="N8485" s="16">
        <v>235.93868860993555</v>
      </c>
      <c r="O8485" s="41">
        <f t="shared" si="142"/>
        <v>0.52818585541179064</v>
      </c>
    </row>
    <row r="8486" spans="13:15" x14ac:dyDescent="0.25">
      <c r="M8486" s="20">
        <v>8485</v>
      </c>
      <c r="N8486" s="16">
        <v>236.01653160179475</v>
      </c>
      <c r="O8486" s="41">
        <f t="shared" si="142"/>
        <v>0.52869004808914677</v>
      </c>
    </row>
    <row r="8487" spans="13:15" x14ac:dyDescent="0.25">
      <c r="M8487" s="20">
        <v>8486</v>
      </c>
      <c r="N8487" s="16">
        <v>283.44253053289714</v>
      </c>
      <c r="O8487" s="41">
        <f t="shared" si="142"/>
        <v>0.83587044810020861</v>
      </c>
    </row>
    <row r="8488" spans="13:15" x14ac:dyDescent="0.25">
      <c r="M8488" s="20">
        <v>8487</v>
      </c>
      <c r="N8488" s="16">
        <v>125.4868325238432</v>
      </c>
      <c r="O8488" s="41">
        <f t="shared" si="142"/>
        <v>-0.18721595159663029</v>
      </c>
    </row>
    <row r="8489" spans="13:15" x14ac:dyDescent="0.25">
      <c r="M8489" s="20">
        <v>8488</v>
      </c>
      <c r="N8489" s="16">
        <v>146.29121676998554</v>
      </c>
      <c r="O8489" s="41">
        <f t="shared" si="142"/>
        <v>-5.2464987594841861E-2</v>
      </c>
    </row>
    <row r="8490" spans="13:15" x14ac:dyDescent="0.25">
      <c r="M8490" s="20">
        <v>8489</v>
      </c>
      <c r="N8490" s="16">
        <v>165.49117848143146</v>
      </c>
      <c r="O8490" s="41">
        <f t="shared" si="142"/>
        <v>7.1894057056744121E-2</v>
      </c>
    </row>
    <row r="8491" spans="13:15" x14ac:dyDescent="0.25">
      <c r="M8491" s="20">
        <v>8490</v>
      </c>
      <c r="N8491" s="16">
        <v>168.32598905305173</v>
      </c>
      <c r="O8491" s="41">
        <f t="shared" si="142"/>
        <v>9.0255256925426908E-2</v>
      </c>
    </row>
    <row r="8492" spans="13:15" x14ac:dyDescent="0.25">
      <c r="M8492" s="20">
        <v>8491</v>
      </c>
      <c r="N8492" s="16">
        <v>134.00833878999944</v>
      </c>
      <c r="O8492" s="41">
        <f t="shared" si="142"/>
        <v>-0.13202175932801008</v>
      </c>
    </row>
    <row r="8493" spans="13:15" x14ac:dyDescent="0.25">
      <c r="M8493" s="20">
        <v>8492</v>
      </c>
      <c r="N8493" s="16">
        <v>156.93424755108009</v>
      </c>
      <c r="O8493" s="41">
        <f t="shared" si="142"/>
        <v>1.6470417591164965E-2</v>
      </c>
    </row>
    <row r="8494" spans="13:15" x14ac:dyDescent="0.25">
      <c r="M8494" s="20">
        <v>8493</v>
      </c>
      <c r="N8494" s="16">
        <v>162.64468636244493</v>
      </c>
      <c r="O8494" s="41">
        <f t="shared" si="142"/>
        <v>5.3457195262670565E-2</v>
      </c>
    </row>
    <row r="8495" spans="13:15" x14ac:dyDescent="0.25">
      <c r="M8495" s="20">
        <v>8494</v>
      </c>
      <c r="N8495" s="16">
        <v>347.23400038886774</v>
      </c>
      <c r="O8495" s="41">
        <f t="shared" si="142"/>
        <v>1.2490507641567619</v>
      </c>
    </row>
    <row r="8496" spans="13:15" x14ac:dyDescent="0.25">
      <c r="M8496" s="20">
        <v>8495</v>
      </c>
      <c r="N8496" s="16">
        <v>197.51975169684826</v>
      </c>
      <c r="O8496" s="41">
        <f t="shared" si="142"/>
        <v>0.27934461484864559</v>
      </c>
    </row>
    <row r="8497" spans="13:15" x14ac:dyDescent="0.25">
      <c r="M8497" s="20">
        <v>8496</v>
      </c>
      <c r="N8497" s="16">
        <v>231.17003535149524</v>
      </c>
      <c r="O8497" s="41">
        <f t="shared" si="142"/>
        <v>0.49729906655216594</v>
      </c>
    </row>
    <row r="8498" spans="13:15" x14ac:dyDescent="0.25">
      <c r="M8498" s="20">
        <v>8497</v>
      </c>
      <c r="N8498" s="16">
        <v>224.43157961317917</v>
      </c>
      <c r="O8498" s="41">
        <f t="shared" si="142"/>
        <v>0.45365377545013086</v>
      </c>
    </row>
    <row r="8499" spans="13:15" x14ac:dyDescent="0.25">
      <c r="M8499" s="20">
        <v>8498</v>
      </c>
      <c r="N8499" s="16">
        <v>211.41553896578816</v>
      </c>
      <c r="O8499" s="41">
        <f t="shared" si="142"/>
        <v>0.36934827503390855</v>
      </c>
    </row>
    <row r="8500" spans="13:15" x14ac:dyDescent="0.25">
      <c r="M8500" s="20">
        <v>8499</v>
      </c>
      <c r="N8500" s="16">
        <v>303.37646373858166</v>
      </c>
      <c r="O8500" s="41">
        <f t="shared" si="142"/>
        <v>0.96498346024385473</v>
      </c>
    </row>
    <row r="8501" spans="13:15" x14ac:dyDescent="0.25">
      <c r="M8501" s="20">
        <v>8500</v>
      </c>
      <c r="N8501" s="16">
        <v>144.47257923209102</v>
      </c>
      <c r="O8501" s="41">
        <f t="shared" si="142"/>
        <v>-6.4244387480063891E-2</v>
      </c>
    </row>
    <row r="8502" spans="13:15" x14ac:dyDescent="0.25">
      <c r="M8502" s="20">
        <v>8501</v>
      </c>
      <c r="N8502" s="16">
        <v>200.03304479068009</v>
      </c>
      <c r="O8502" s="41">
        <f t="shared" si="142"/>
        <v>0.29562333106566974</v>
      </c>
    </row>
    <row r="8503" spans="13:15" x14ac:dyDescent="0.25">
      <c r="M8503" s="20">
        <v>8502</v>
      </c>
      <c r="N8503" s="16">
        <v>310.21552125558082</v>
      </c>
      <c r="O8503" s="41">
        <f t="shared" si="142"/>
        <v>1.0092803537436081</v>
      </c>
    </row>
    <row r="8504" spans="13:15" x14ac:dyDescent="0.25">
      <c r="M8504" s="20">
        <v>8503</v>
      </c>
      <c r="N8504" s="16">
        <v>193.66690234401963</v>
      </c>
      <c r="O8504" s="41">
        <f t="shared" si="142"/>
        <v>0.25438953046331503</v>
      </c>
    </row>
    <row r="8505" spans="13:15" x14ac:dyDescent="0.25">
      <c r="M8505" s="20">
        <v>8504</v>
      </c>
      <c r="N8505" s="16">
        <v>114.34849719753339</v>
      </c>
      <c r="O8505" s="41">
        <f t="shared" si="142"/>
        <v>-0.25935946734974502</v>
      </c>
    </row>
    <row r="8506" spans="13:15" x14ac:dyDescent="0.25">
      <c r="M8506" s="20">
        <v>8505</v>
      </c>
      <c r="N8506" s="16">
        <v>78.868155249850332</v>
      </c>
      <c r="O8506" s="41">
        <f t="shared" si="142"/>
        <v>-0.4891672917005141</v>
      </c>
    </row>
    <row r="8507" spans="13:15" x14ac:dyDescent="0.25">
      <c r="M8507" s="20">
        <v>8506</v>
      </c>
      <c r="N8507" s="16">
        <v>239.75126172819239</v>
      </c>
      <c r="O8507" s="41">
        <f t="shared" si="142"/>
        <v>0.55288006875327289</v>
      </c>
    </row>
    <row r="8508" spans="13:15" x14ac:dyDescent="0.25">
      <c r="M8508" s="20">
        <v>8507</v>
      </c>
      <c r="N8508" s="16">
        <v>189.47519613309993</v>
      </c>
      <c r="O8508" s="41">
        <f t="shared" si="142"/>
        <v>0.22723965445396144</v>
      </c>
    </row>
    <row r="8509" spans="13:15" x14ac:dyDescent="0.25">
      <c r="M8509" s="20">
        <v>8508</v>
      </c>
      <c r="N8509" s="16">
        <v>196.75716331449593</v>
      </c>
      <c r="O8509" s="41">
        <f t="shared" si="142"/>
        <v>0.27440529444181383</v>
      </c>
    </row>
    <row r="8510" spans="13:15" x14ac:dyDescent="0.25">
      <c r="M8510" s="20">
        <v>8509</v>
      </c>
      <c r="N8510" s="16">
        <v>225.52867863834891</v>
      </c>
      <c r="O8510" s="41">
        <f t="shared" si="142"/>
        <v>0.46075973684259353</v>
      </c>
    </row>
    <row r="8511" spans="13:15" x14ac:dyDescent="0.25">
      <c r="M8511" s="20">
        <v>8510</v>
      </c>
      <c r="N8511" s="16">
        <v>199.80996019872731</v>
      </c>
      <c r="O8511" s="41">
        <f t="shared" si="142"/>
        <v>0.29417840179192023</v>
      </c>
    </row>
    <row r="8512" spans="13:15" x14ac:dyDescent="0.25">
      <c r="M8512" s="20">
        <v>8511</v>
      </c>
      <c r="N8512" s="16">
        <v>245.26579719428648</v>
      </c>
      <c r="O8512" s="41">
        <f t="shared" si="142"/>
        <v>0.58859797134950176</v>
      </c>
    </row>
    <row r="8513" spans="13:15" x14ac:dyDescent="0.25">
      <c r="M8513" s="20">
        <v>8512</v>
      </c>
      <c r="N8513" s="16">
        <v>257.99649927637694</v>
      </c>
      <c r="O8513" s="41">
        <f t="shared" si="142"/>
        <v>0.67105532061228312</v>
      </c>
    </row>
    <row r="8514" spans="13:15" x14ac:dyDescent="0.25">
      <c r="M8514" s="20">
        <v>8513</v>
      </c>
      <c r="N8514" s="16">
        <v>277.56824337117257</v>
      </c>
      <c r="O8514" s="41">
        <f t="shared" si="142"/>
        <v>0.79782241704576928</v>
      </c>
    </row>
    <row r="8515" spans="13:15" x14ac:dyDescent="0.25">
      <c r="M8515" s="20">
        <v>8514</v>
      </c>
      <c r="N8515" s="16">
        <v>243.66101885985202</v>
      </c>
      <c r="O8515" s="41">
        <f t="shared" ref="O8515:O8578" si="143">N8515/$B$2-1</f>
        <v>0.57820374746785408</v>
      </c>
    </row>
    <row r="8516" spans="13:15" x14ac:dyDescent="0.25">
      <c r="M8516" s="20">
        <v>8515</v>
      </c>
      <c r="N8516" s="16">
        <v>138.98776753797745</v>
      </c>
      <c r="O8516" s="41">
        <f t="shared" si="143"/>
        <v>-9.9769767823254418E-2</v>
      </c>
    </row>
    <row r="8517" spans="13:15" x14ac:dyDescent="0.25">
      <c r="M8517" s="20">
        <v>8516</v>
      </c>
      <c r="N8517" s="16">
        <v>176.67196107493422</v>
      </c>
      <c r="O8517" s="41">
        <f t="shared" si="143"/>
        <v>0.1443125057329302</v>
      </c>
    </row>
    <row r="8518" spans="13:15" x14ac:dyDescent="0.25">
      <c r="M8518" s="20">
        <v>8517</v>
      </c>
      <c r="N8518" s="16">
        <v>129.42752923793191</v>
      </c>
      <c r="O8518" s="41">
        <f t="shared" si="143"/>
        <v>-0.16169187576820987</v>
      </c>
    </row>
    <row r="8519" spans="13:15" x14ac:dyDescent="0.25">
      <c r="M8519" s="20">
        <v>8518</v>
      </c>
      <c r="N8519" s="16">
        <v>267.35050380178927</v>
      </c>
      <c r="O8519" s="41">
        <f t="shared" si="143"/>
        <v>0.73164164281069799</v>
      </c>
    </row>
    <row r="8520" spans="13:15" x14ac:dyDescent="0.25">
      <c r="M8520" s="20">
        <v>8519</v>
      </c>
      <c r="N8520" s="16">
        <v>136.65433476866355</v>
      </c>
      <c r="O8520" s="41">
        <f t="shared" si="143"/>
        <v>-0.11488352035629146</v>
      </c>
    </row>
    <row r="8521" spans="13:15" x14ac:dyDescent="0.25">
      <c r="M8521" s="20">
        <v>8520</v>
      </c>
      <c r="N8521" s="16">
        <v>107.25294499113556</v>
      </c>
      <c r="O8521" s="41">
        <f t="shared" si="143"/>
        <v>-0.30531768887771049</v>
      </c>
    </row>
    <row r="8522" spans="13:15" x14ac:dyDescent="0.25">
      <c r="M8522" s="20">
        <v>8521</v>
      </c>
      <c r="N8522" s="16">
        <v>290.18050705610324</v>
      </c>
      <c r="O8522" s="41">
        <f t="shared" si="143"/>
        <v>0.87951263530369683</v>
      </c>
    </row>
    <row r="8523" spans="13:15" x14ac:dyDescent="0.25">
      <c r="M8523" s="20">
        <v>8522</v>
      </c>
      <c r="N8523" s="16">
        <v>111.33039497143139</v>
      </c>
      <c r="O8523" s="41">
        <f t="shared" si="143"/>
        <v>-0.27890785578611998</v>
      </c>
    </row>
    <row r="8524" spans="13:15" x14ac:dyDescent="0.25">
      <c r="M8524" s="20">
        <v>8523</v>
      </c>
      <c r="N8524" s="16">
        <v>170.63804078071414</v>
      </c>
      <c r="O8524" s="41">
        <f t="shared" si="143"/>
        <v>0.10523052345763761</v>
      </c>
    </row>
    <row r="8525" spans="13:15" x14ac:dyDescent="0.25">
      <c r="M8525" s="20">
        <v>8524</v>
      </c>
      <c r="N8525" s="16">
        <v>167.17135987281716</v>
      </c>
      <c r="O8525" s="41">
        <f t="shared" si="143"/>
        <v>8.2776670043911649E-2</v>
      </c>
    </row>
    <row r="8526" spans="13:15" x14ac:dyDescent="0.25">
      <c r="M8526" s="20">
        <v>8525</v>
      </c>
      <c r="N8526" s="16">
        <v>219.27502818578213</v>
      </c>
      <c r="O8526" s="41">
        <f t="shared" si="143"/>
        <v>0.42025455211597262</v>
      </c>
    </row>
    <row r="8527" spans="13:15" x14ac:dyDescent="0.25">
      <c r="M8527" s="20">
        <v>8526</v>
      </c>
      <c r="N8527" s="16">
        <v>146.69375378123067</v>
      </c>
      <c r="O8527" s="41">
        <f t="shared" si="143"/>
        <v>-4.9857736658215912E-2</v>
      </c>
    </row>
    <row r="8528" spans="13:15" x14ac:dyDescent="0.25">
      <c r="M8528" s="20">
        <v>8527</v>
      </c>
      <c r="N8528" s="16">
        <v>174.31410227559309</v>
      </c>
      <c r="O8528" s="41">
        <f t="shared" si="143"/>
        <v>0.12904054466778936</v>
      </c>
    </row>
    <row r="8529" spans="13:15" x14ac:dyDescent="0.25">
      <c r="M8529" s="20">
        <v>8528</v>
      </c>
      <c r="N8529" s="16">
        <v>154.50578307353163</v>
      </c>
      <c r="O8529" s="41">
        <f t="shared" si="143"/>
        <v>7.411402656689603E-4</v>
      </c>
    </row>
    <row r="8530" spans="13:15" x14ac:dyDescent="0.25">
      <c r="M8530" s="20">
        <v>8529</v>
      </c>
      <c r="N8530" s="16">
        <v>196.00528686874026</v>
      </c>
      <c r="O8530" s="41">
        <f t="shared" si="143"/>
        <v>0.26953535574633891</v>
      </c>
    </row>
    <row r="8531" spans="13:15" x14ac:dyDescent="0.25">
      <c r="M8531" s="20">
        <v>8530</v>
      </c>
      <c r="N8531" s="16">
        <v>223.93724302383461</v>
      </c>
      <c r="O8531" s="41">
        <f t="shared" si="143"/>
        <v>0.45045193437819964</v>
      </c>
    </row>
    <row r="8532" spans="13:15" x14ac:dyDescent="0.25">
      <c r="M8532" s="20">
        <v>8531</v>
      </c>
      <c r="N8532" s="16">
        <v>133.05439050777019</v>
      </c>
      <c r="O8532" s="41">
        <f t="shared" si="143"/>
        <v>-0.13820052670306837</v>
      </c>
    </row>
    <row r="8533" spans="13:15" x14ac:dyDescent="0.25">
      <c r="M8533" s="20">
        <v>8532</v>
      </c>
      <c r="N8533" s="16">
        <v>172.50097876894395</v>
      </c>
      <c r="O8533" s="41">
        <f t="shared" si="143"/>
        <v>0.11729685941930246</v>
      </c>
    </row>
    <row r="8534" spans="13:15" x14ac:dyDescent="0.25">
      <c r="M8534" s="20">
        <v>8533</v>
      </c>
      <c r="N8534" s="16">
        <v>112.51886670295646</v>
      </c>
      <c r="O8534" s="41">
        <f t="shared" si="143"/>
        <v>-0.27121006912648482</v>
      </c>
    </row>
    <row r="8535" spans="13:15" x14ac:dyDescent="0.25">
      <c r="M8535" s="20">
        <v>8534</v>
      </c>
      <c r="N8535" s="16">
        <v>203.56104096571809</v>
      </c>
      <c r="O8535" s="41">
        <f t="shared" si="143"/>
        <v>0.31847432631534378</v>
      </c>
    </row>
    <row r="8536" spans="13:15" x14ac:dyDescent="0.25">
      <c r="M8536" s="20">
        <v>8535</v>
      </c>
      <c r="N8536" s="16">
        <v>108.24475204192632</v>
      </c>
      <c r="O8536" s="41">
        <f t="shared" si="143"/>
        <v>-0.29889370849854568</v>
      </c>
    </row>
    <row r="8537" spans="13:15" x14ac:dyDescent="0.25">
      <c r="M8537" s="20">
        <v>8536</v>
      </c>
      <c r="N8537" s="16">
        <v>211.03859867250009</v>
      </c>
      <c r="O8537" s="41">
        <f t="shared" si="143"/>
        <v>0.36690681522953561</v>
      </c>
    </row>
    <row r="8538" spans="13:15" x14ac:dyDescent="0.25">
      <c r="M8538" s="20">
        <v>8537</v>
      </c>
      <c r="N8538" s="16">
        <v>193.55701004718875</v>
      </c>
      <c r="O8538" s="41">
        <f t="shared" si="143"/>
        <v>0.25367775294761774</v>
      </c>
    </row>
    <row r="8539" spans="13:15" x14ac:dyDescent="0.25">
      <c r="M8539" s="20">
        <v>8538</v>
      </c>
      <c r="N8539" s="16">
        <v>130.70237281250789</v>
      </c>
      <c r="O8539" s="41">
        <f t="shared" si="143"/>
        <v>-0.15343465466552553</v>
      </c>
    </row>
    <row r="8540" spans="13:15" x14ac:dyDescent="0.25">
      <c r="M8540" s="20">
        <v>8539</v>
      </c>
      <c r="N8540" s="16">
        <v>172.94100758112771</v>
      </c>
      <c r="O8540" s="41">
        <f t="shared" si="143"/>
        <v>0.12014694649368041</v>
      </c>
    </row>
    <row r="8541" spans="13:15" x14ac:dyDescent="0.25">
      <c r="M8541" s="20">
        <v>8540</v>
      </c>
      <c r="N8541" s="16">
        <v>97.17185542264906</v>
      </c>
      <c r="O8541" s="41">
        <f t="shared" si="143"/>
        <v>-0.3706133747038276</v>
      </c>
    </row>
    <row r="8542" spans="13:15" x14ac:dyDescent="0.25">
      <c r="M8542" s="20">
        <v>8541</v>
      </c>
      <c r="N8542" s="16">
        <v>186.71763291250963</v>
      </c>
      <c r="O8542" s="41">
        <f t="shared" si="143"/>
        <v>0.20937878926929154</v>
      </c>
    </row>
    <row r="8543" spans="13:15" x14ac:dyDescent="0.25">
      <c r="M8543" s="20">
        <v>8542</v>
      </c>
      <c r="N8543" s="16">
        <v>208.64412182910536</v>
      </c>
      <c r="O8543" s="41">
        <f t="shared" si="143"/>
        <v>0.35139767739060979</v>
      </c>
    </row>
    <row r="8544" spans="13:15" x14ac:dyDescent="0.25">
      <c r="M8544" s="20">
        <v>8543</v>
      </c>
      <c r="N8544" s="16">
        <v>120.23895467243935</v>
      </c>
      <c r="O8544" s="41">
        <f t="shared" si="143"/>
        <v>-0.22120670042503787</v>
      </c>
    </row>
    <row r="8545" spans="13:15" x14ac:dyDescent="0.25">
      <c r="M8545" s="20">
        <v>8544</v>
      </c>
      <c r="N8545" s="16">
        <v>222.25365989659082</v>
      </c>
      <c r="O8545" s="41">
        <f t="shared" si="143"/>
        <v>0.43954728818972555</v>
      </c>
    </row>
    <row r="8546" spans="13:15" x14ac:dyDescent="0.25">
      <c r="M8546" s="20">
        <v>8545</v>
      </c>
      <c r="N8546" s="16">
        <v>154.31818676871117</v>
      </c>
      <c r="O8546" s="41">
        <f t="shared" si="143"/>
        <v>-4.7392972239945763E-4</v>
      </c>
    </row>
    <row r="8547" spans="13:15" x14ac:dyDescent="0.25">
      <c r="M8547" s="20">
        <v>8546</v>
      </c>
      <c r="N8547" s="16">
        <v>131.76855603539846</v>
      </c>
      <c r="O8547" s="41">
        <f t="shared" si="143"/>
        <v>-0.14652893636176567</v>
      </c>
    </row>
    <row r="8548" spans="13:15" x14ac:dyDescent="0.25">
      <c r="M8548" s="20">
        <v>8547</v>
      </c>
      <c r="N8548" s="16">
        <v>209.97594414949253</v>
      </c>
      <c r="O8548" s="41">
        <f t="shared" si="143"/>
        <v>0.36002395247897478</v>
      </c>
    </row>
    <row r="8549" spans="13:15" x14ac:dyDescent="0.25">
      <c r="M8549" s="20">
        <v>8548</v>
      </c>
      <c r="N8549" s="16">
        <v>166.85299455211299</v>
      </c>
      <c r="O8549" s="41">
        <f t="shared" si="143"/>
        <v>8.0714603060238144E-2</v>
      </c>
    </row>
    <row r="8550" spans="13:15" x14ac:dyDescent="0.25">
      <c r="M8550" s="20">
        <v>8549</v>
      </c>
      <c r="N8550" s="16">
        <v>140.02574086549339</v>
      </c>
      <c r="O8550" s="41">
        <f t="shared" si="143"/>
        <v>-9.3046766323373276E-2</v>
      </c>
    </row>
    <row r="8551" spans="13:15" x14ac:dyDescent="0.25">
      <c r="M8551" s="20">
        <v>8550</v>
      </c>
      <c r="N8551" s="16">
        <v>152.24335310416123</v>
      </c>
      <c r="O8551" s="41">
        <f t="shared" si="143"/>
        <v>-1.3912723831064788E-2</v>
      </c>
    </row>
    <row r="8552" spans="13:15" x14ac:dyDescent="0.25">
      <c r="M8552" s="20">
        <v>8551</v>
      </c>
      <c r="N8552" s="16">
        <v>123.83967881756629</v>
      </c>
      <c r="O8552" s="41">
        <f t="shared" si="143"/>
        <v>-0.1978846427318216</v>
      </c>
    </row>
    <row r="8553" spans="13:15" x14ac:dyDescent="0.25">
      <c r="M8553" s="20">
        <v>8552</v>
      </c>
      <c r="N8553" s="16">
        <v>211.43629655404843</v>
      </c>
      <c r="O8553" s="41">
        <f t="shared" si="143"/>
        <v>0.36948272289813411</v>
      </c>
    </row>
    <row r="8554" spans="13:15" x14ac:dyDescent="0.25">
      <c r="M8554" s="20">
        <v>8553</v>
      </c>
      <c r="N8554" s="16">
        <v>135.80273110968287</v>
      </c>
      <c r="O8554" s="41">
        <f t="shared" si="143"/>
        <v>-0.12039939684835232</v>
      </c>
    </row>
    <row r="8555" spans="13:15" x14ac:dyDescent="0.25">
      <c r="M8555" s="20">
        <v>8554</v>
      </c>
      <c r="N8555" s="16">
        <v>227.88321278113955</v>
      </c>
      <c r="O8555" s="41">
        <f t="shared" si="143"/>
        <v>0.47601016395268658</v>
      </c>
    </row>
    <row r="8556" spans="13:15" x14ac:dyDescent="0.25">
      <c r="M8556" s="20">
        <v>8555</v>
      </c>
      <c r="N8556" s="16">
        <v>235.69913443482668</v>
      </c>
      <c r="O8556" s="41">
        <f t="shared" si="143"/>
        <v>0.52663425188223356</v>
      </c>
    </row>
    <row r="8557" spans="13:15" x14ac:dyDescent="0.25">
      <c r="M8557" s="20">
        <v>8556</v>
      </c>
      <c r="N8557" s="16">
        <v>250.47876487288011</v>
      </c>
      <c r="O8557" s="41">
        <f t="shared" si="143"/>
        <v>0.62236260536557042</v>
      </c>
    </row>
    <row r="8558" spans="13:15" x14ac:dyDescent="0.25">
      <c r="M8558" s="20">
        <v>8557</v>
      </c>
      <c r="N8558" s="16">
        <v>201.47983105164917</v>
      </c>
      <c r="O8558" s="41">
        <f t="shared" si="143"/>
        <v>0.30499423294209871</v>
      </c>
    </row>
    <row r="8559" spans="13:15" x14ac:dyDescent="0.25">
      <c r="M8559" s="20">
        <v>8558</v>
      </c>
      <c r="N8559" s="16">
        <v>167.78472951359655</v>
      </c>
      <c r="O8559" s="41">
        <f t="shared" si="143"/>
        <v>8.6749493724082694E-2</v>
      </c>
    </row>
    <row r="8560" spans="13:15" x14ac:dyDescent="0.25">
      <c r="M8560" s="20">
        <v>8559</v>
      </c>
      <c r="N8560" s="16">
        <v>306.56179992128585</v>
      </c>
      <c r="O8560" s="41">
        <f t="shared" si="143"/>
        <v>0.98561503079219981</v>
      </c>
    </row>
    <row r="8561" spans="13:15" x14ac:dyDescent="0.25">
      <c r="M8561" s="20">
        <v>8560</v>
      </c>
      <c r="N8561" s="16">
        <v>163.21012501847844</v>
      </c>
      <c r="O8561" s="41">
        <f t="shared" si="143"/>
        <v>5.7119567726230391E-2</v>
      </c>
    </row>
    <row r="8562" spans="13:15" x14ac:dyDescent="0.25">
      <c r="M8562" s="20">
        <v>8561</v>
      </c>
      <c r="N8562" s="16">
        <v>176.51989854240995</v>
      </c>
      <c r="O8562" s="41">
        <f t="shared" si="143"/>
        <v>0.14332758964006409</v>
      </c>
    </row>
    <row r="8563" spans="13:15" x14ac:dyDescent="0.25">
      <c r="M8563" s="20">
        <v>8562</v>
      </c>
      <c r="N8563" s="16">
        <v>120.36247506662038</v>
      </c>
      <c r="O8563" s="41">
        <f t="shared" si="143"/>
        <v>-0.22040665308920482</v>
      </c>
    </row>
    <row r="8564" spans="13:15" x14ac:dyDescent="0.25">
      <c r="M8564" s="20">
        <v>8563</v>
      </c>
      <c r="N8564" s="16">
        <v>107.70073961883908</v>
      </c>
      <c r="O8564" s="41">
        <f t="shared" si="143"/>
        <v>-0.30241730225516195</v>
      </c>
    </row>
    <row r="8565" spans="13:15" x14ac:dyDescent="0.25">
      <c r="M8565" s="20">
        <v>8564</v>
      </c>
      <c r="N8565" s="16">
        <v>282.18429027814415</v>
      </c>
      <c r="O8565" s="41">
        <f t="shared" si="143"/>
        <v>0.82772076747194112</v>
      </c>
    </row>
    <row r="8566" spans="13:15" x14ac:dyDescent="0.25">
      <c r="M8566" s="20">
        <v>8565</v>
      </c>
      <c r="N8566" s="16">
        <v>139.88081426697607</v>
      </c>
      <c r="O8566" s="41">
        <f t="shared" si="143"/>
        <v>-9.3985462639911921E-2</v>
      </c>
    </row>
    <row r="8567" spans="13:15" x14ac:dyDescent="0.25">
      <c r="M8567" s="20">
        <v>8566</v>
      </c>
      <c r="N8567" s="16">
        <v>180.46422148930372</v>
      </c>
      <c r="O8567" s="41">
        <f t="shared" si="143"/>
        <v>0.16887515274695408</v>
      </c>
    </row>
    <row r="8568" spans="13:15" x14ac:dyDescent="0.25">
      <c r="M8568" s="20">
        <v>8567</v>
      </c>
      <c r="N8568" s="16">
        <v>141.05683600196932</v>
      </c>
      <c r="O8568" s="41">
        <f t="shared" si="143"/>
        <v>-8.636831518664001E-2</v>
      </c>
    </row>
    <row r="8569" spans="13:15" x14ac:dyDescent="0.25">
      <c r="M8569" s="20">
        <v>8568</v>
      </c>
      <c r="N8569" s="16">
        <v>194.73887055690386</v>
      </c>
      <c r="O8569" s="41">
        <f t="shared" si="143"/>
        <v>0.26133271841622019</v>
      </c>
    </row>
    <row r="8570" spans="13:15" x14ac:dyDescent="0.25">
      <c r="M8570" s="20">
        <v>8569</v>
      </c>
      <c r="N8570" s="16">
        <v>214.57720152087407</v>
      </c>
      <c r="O8570" s="41">
        <f t="shared" si="143"/>
        <v>0.3898265103955334</v>
      </c>
    </row>
    <row r="8571" spans="13:15" x14ac:dyDescent="0.25">
      <c r="M8571" s="20">
        <v>8570</v>
      </c>
      <c r="N8571" s="16">
        <v>132.98456166668561</v>
      </c>
      <c r="O8571" s="41">
        <f t="shared" si="143"/>
        <v>-0.13865281135326268</v>
      </c>
    </row>
    <row r="8572" spans="13:15" x14ac:dyDescent="0.25">
      <c r="M8572" s="20">
        <v>8571</v>
      </c>
      <c r="N8572" s="16">
        <v>147.70724684154732</v>
      </c>
      <c r="O8572" s="41">
        <f t="shared" si="143"/>
        <v>-4.3293294987123643E-2</v>
      </c>
    </row>
    <row r="8573" spans="13:15" x14ac:dyDescent="0.25">
      <c r="M8573" s="20">
        <v>8572</v>
      </c>
      <c r="N8573" s="16">
        <v>270.99046362619538</v>
      </c>
      <c r="O8573" s="41">
        <f t="shared" si="143"/>
        <v>0.75521783182275448</v>
      </c>
    </row>
    <row r="8574" spans="13:15" x14ac:dyDescent="0.25">
      <c r="M8574" s="20">
        <v>8573</v>
      </c>
      <c r="N8574" s="16">
        <v>100.30143151146001</v>
      </c>
      <c r="O8574" s="41">
        <f t="shared" si="143"/>
        <v>-0.35034296487603289</v>
      </c>
    </row>
    <row r="8575" spans="13:15" x14ac:dyDescent="0.25">
      <c r="M8575" s="20">
        <v>8574</v>
      </c>
      <c r="N8575" s="16">
        <v>203.43229478390555</v>
      </c>
      <c r="O8575" s="41">
        <f t="shared" si="143"/>
        <v>0.31764043131006359</v>
      </c>
    </row>
    <row r="8576" spans="13:15" x14ac:dyDescent="0.25">
      <c r="M8576" s="20">
        <v>8575</v>
      </c>
      <c r="N8576" s="16">
        <v>189.9674313691786</v>
      </c>
      <c r="O8576" s="41">
        <f t="shared" si="143"/>
        <v>0.23042788496309297</v>
      </c>
    </row>
    <row r="8577" spans="13:15" x14ac:dyDescent="0.25">
      <c r="M8577" s="20">
        <v>8576</v>
      </c>
      <c r="N8577" s="16">
        <v>267.78440769900504</v>
      </c>
      <c r="O8577" s="41">
        <f t="shared" si="143"/>
        <v>0.7344520585260681</v>
      </c>
    </row>
    <row r="8578" spans="13:15" x14ac:dyDescent="0.25">
      <c r="M8578" s="20">
        <v>8577</v>
      </c>
      <c r="N8578" s="16">
        <v>91.487689685217447</v>
      </c>
      <c r="O8578" s="41">
        <f t="shared" si="143"/>
        <v>-0.40742998045397727</v>
      </c>
    </row>
    <row r="8579" spans="13:15" x14ac:dyDescent="0.25">
      <c r="M8579" s="20">
        <v>8578</v>
      </c>
      <c r="N8579" s="16">
        <v>173.59584142973588</v>
      </c>
      <c r="O8579" s="41">
        <f t="shared" ref="O8579:O8642" si="144">N8579/$B$2-1</f>
        <v>0.12438833577571673</v>
      </c>
    </row>
    <row r="8580" spans="13:15" x14ac:dyDescent="0.25">
      <c r="M8580" s="20">
        <v>8579</v>
      </c>
      <c r="N8580" s="16">
        <v>201.63848629641129</v>
      </c>
      <c r="O8580" s="41">
        <f t="shared" si="144"/>
        <v>0.30602185033863849</v>
      </c>
    </row>
    <row r="8581" spans="13:15" x14ac:dyDescent="0.25">
      <c r="M8581" s="20">
        <v>8580</v>
      </c>
      <c r="N8581" s="16">
        <v>259.18898984307975</v>
      </c>
      <c r="O8581" s="41">
        <f t="shared" si="144"/>
        <v>0.6787791374542087</v>
      </c>
    </row>
    <row r="8582" spans="13:15" x14ac:dyDescent="0.25">
      <c r="M8582" s="20">
        <v>8581</v>
      </c>
      <c r="N8582" s="16">
        <v>142.80571578927425</v>
      </c>
      <c r="O8582" s="41">
        <f t="shared" si="144"/>
        <v>-7.5040739495170983E-2</v>
      </c>
    </row>
    <row r="8583" spans="13:15" x14ac:dyDescent="0.25">
      <c r="M8583" s="20">
        <v>8582</v>
      </c>
      <c r="N8583" s="16">
        <v>199.77582161407645</v>
      </c>
      <c r="O8583" s="41">
        <f t="shared" si="144"/>
        <v>0.29395728459196202</v>
      </c>
    </row>
    <row r="8584" spans="13:15" x14ac:dyDescent="0.25">
      <c r="M8584" s="20">
        <v>8583</v>
      </c>
      <c r="N8584" s="16">
        <v>209.31803252818435</v>
      </c>
      <c r="O8584" s="41">
        <f t="shared" si="144"/>
        <v>0.35576262832006833</v>
      </c>
    </row>
    <row r="8585" spans="13:15" x14ac:dyDescent="0.25">
      <c r="M8585" s="20">
        <v>8584</v>
      </c>
      <c r="N8585" s="16">
        <v>247.8411600621971</v>
      </c>
      <c r="O8585" s="41">
        <f t="shared" si="144"/>
        <v>0.60527871637898834</v>
      </c>
    </row>
    <row r="8586" spans="13:15" x14ac:dyDescent="0.25">
      <c r="M8586" s="20">
        <v>8585</v>
      </c>
      <c r="N8586" s="16">
        <v>145.67558240191548</v>
      </c>
      <c r="O8586" s="41">
        <f t="shared" si="144"/>
        <v>-5.6452480018966522E-2</v>
      </c>
    </row>
    <row r="8587" spans="13:15" x14ac:dyDescent="0.25">
      <c r="M8587" s="20">
        <v>8586</v>
      </c>
      <c r="N8587" s="16">
        <v>269.88724325764264</v>
      </c>
      <c r="O8587" s="41">
        <f t="shared" si="144"/>
        <v>0.74807222220460612</v>
      </c>
    </row>
    <row r="8588" spans="13:15" x14ac:dyDescent="0.25">
      <c r="M8588" s="20">
        <v>8587</v>
      </c>
      <c r="N8588" s="16">
        <v>184.14502869574576</v>
      </c>
      <c r="O8588" s="41">
        <f t="shared" si="144"/>
        <v>0.19271591215153805</v>
      </c>
    </row>
    <row r="8589" spans="13:15" x14ac:dyDescent="0.25">
      <c r="M8589" s="20">
        <v>8588</v>
      </c>
      <c r="N8589" s="16">
        <v>230.5599379740284</v>
      </c>
      <c r="O8589" s="41">
        <f t="shared" si="144"/>
        <v>0.49334743747360443</v>
      </c>
    </row>
    <row r="8590" spans="13:15" x14ac:dyDescent="0.25">
      <c r="M8590" s="20">
        <v>8589</v>
      </c>
      <c r="N8590" s="16">
        <v>132.92491821839459</v>
      </c>
      <c r="O8590" s="41">
        <f t="shared" si="144"/>
        <v>-0.13903912474079283</v>
      </c>
    </row>
    <row r="8591" spans="13:15" x14ac:dyDescent="0.25">
      <c r="M8591" s="20">
        <v>8590</v>
      </c>
      <c r="N8591" s="16">
        <v>222.83210395850716</v>
      </c>
      <c r="O8591" s="41">
        <f t="shared" si="144"/>
        <v>0.44329389727183721</v>
      </c>
    </row>
    <row r="8592" spans="13:15" x14ac:dyDescent="0.25">
      <c r="M8592" s="20">
        <v>8591</v>
      </c>
      <c r="N8592" s="16">
        <v>216.95295245495237</v>
      </c>
      <c r="O8592" s="41">
        <f t="shared" si="144"/>
        <v>0.40521435964920993</v>
      </c>
    </row>
    <row r="8593" spans="13:15" x14ac:dyDescent="0.25">
      <c r="M8593" s="20">
        <v>8592</v>
      </c>
      <c r="N8593" s="16">
        <v>201.30412161768541</v>
      </c>
      <c r="O8593" s="41">
        <f t="shared" si="144"/>
        <v>0.3038561547692149</v>
      </c>
    </row>
    <row r="8594" spans="13:15" x14ac:dyDescent="0.25">
      <c r="M8594" s="20">
        <v>8593</v>
      </c>
      <c r="N8594" s="16">
        <v>209.79317256249368</v>
      </c>
      <c r="O8594" s="41">
        <f t="shared" si="144"/>
        <v>0.35884013241254809</v>
      </c>
    </row>
    <row r="8595" spans="13:15" x14ac:dyDescent="0.25">
      <c r="M8595" s="20">
        <v>8594</v>
      </c>
      <c r="N8595" s="16">
        <v>154.39244255022282</v>
      </c>
      <c r="O8595" s="41">
        <f t="shared" si="144"/>
        <v>7.0284267588149874E-6</v>
      </c>
    </row>
    <row r="8596" spans="13:15" x14ac:dyDescent="0.25">
      <c r="M8596" s="20">
        <v>8595</v>
      </c>
      <c r="N8596" s="16">
        <v>176.79945632726879</v>
      </c>
      <c r="O8596" s="41">
        <f t="shared" si="144"/>
        <v>0.14513829840982329</v>
      </c>
    </row>
    <row r="8597" spans="13:15" x14ac:dyDescent="0.25">
      <c r="M8597" s="20">
        <v>8596</v>
      </c>
      <c r="N8597" s="16">
        <v>252.63421138010932</v>
      </c>
      <c r="O8597" s="41">
        <f t="shared" si="144"/>
        <v>0.63632353260412966</v>
      </c>
    </row>
    <row r="8598" spans="13:15" x14ac:dyDescent="0.25">
      <c r="M8598" s="20">
        <v>8597</v>
      </c>
      <c r="N8598" s="16">
        <v>107.85013329395944</v>
      </c>
      <c r="O8598" s="41">
        <f t="shared" si="144"/>
        <v>-0.30144967247578158</v>
      </c>
    </row>
    <row r="8599" spans="13:15" x14ac:dyDescent="0.25">
      <c r="M8599" s="20">
        <v>8598</v>
      </c>
      <c r="N8599" s="16">
        <v>178.02836284772792</v>
      </c>
      <c r="O8599" s="41">
        <f t="shared" si="144"/>
        <v>0.15309798307728273</v>
      </c>
    </row>
    <row r="8600" spans="13:15" x14ac:dyDescent="0.25">
      <c r="M8600" s="20">
        <v>8599</v>
      </c>
      <c r="N8600" s="16">
        <v>170.76885041590108</v>
      </c>
      <c r="O8600" s="41">
        <f t="shared" si="144"/>
        <v>0.10607778354635822</v>
      </c>
    </row>
    <row r="8601" spans="13:15" x14ac:dyDescent="0.25">
      <c r="M8601" s="20">
        <v>8600</v>
      </c>
      <c r="N8601" s="16">
        <v>202.18148622628829</v>
      </c>
      <c r="O8601" s="41">
        <f t="shared" si="144"/>
        <v>0.3095388861296593</v>
      </c>
    </row>
    <row r="8602" spans="13:15" x14ac:dyDescent="0.25">
      <c r="M8602" s="20">
        <v>8601</v>
      </c>
      <c r="N8602" s="16">
        <v>222.22376753311917</v>
      </c>
      <c r="O8602" s="41">
        <f t="shared" si="144"/>
        <v>0.43935367396176095</v>
      </c>
    </row>
    <row r="8603" spans="13:15" x14ac:dyDescent="0.25">
      <c r="M8603" s="20">
        <v>8602</v>
      </c>
      <c r="N8603" s="16">
        <v>140.08769147464727</v>
      </c>
      <c r="O8603" s="41">
        <f t="shared" si="144"/>
        <v>-9.2645509347669686E-2</v>
      </c>
    </row>
    <row r="8604" spans="13:15" x14ac:dyDescent="0.25">
      <c r="M8604" s="20">
        <v>8603</v>
      </c>
      <c r="N8604" s="16">
        <v>205.41898124213677</v>
      </c>
      <c r="O8604" s="41">
        <f t="shared" si="144"/>
        <v>0.33050829186525377</v>
      </c>
    </row>
    <row r="8605" spans="13:15" x14ac:dyDescent="0.25">
      <c r="M8605" s="20">
        <v>8604</v>
      </c>
      <c r="N8605" s="16">
        <v>176.63772742604522</v>
      </c>
      <c r="O8605" s="41">
        <f t="shared" si="144"/>
        <v>0.14409077279748184</v>
      </c>
    </row>
    <row r="8606" spans="13:15" x14ac:dyDescent="0.25">
      <c r="M8606" s="20">
        <v>8605</v>
      </c>
      <c r="N8606" s="16">
        <v>117.25470596615003</v>
      </c>
      <c r="O8606" s="41">
        <f t="shared" si="144"/>
        <v>-0.24053581803966473</v>
      </c>
    </row>
    <row r="8607" spans="13:15" x14ac:dyDescent="0.25">
      <c r="M8607" s="20">
        <v>8606</v>
      </c>
      <c r="N8607" s="16">
        <v>269.2710280376777</v>
      </c>
      <c r="O8607" s="41">
        <f t="shared" si="144"/>
        <v>0.74408096757575315</v>
      </c>
    </row>
    <row r="8608" spans="13:15" x14ac:dyDescent="0.25">
      <c r="M8608" s="20">
        <v>8607</v>
      </c>
      <c r="N8608" s="16">
        <v>237.02351377358951</v>
      </c>
      <c r="O8608" s="41">
        <f t="shared" si="144"/>
        <v>0.53521231843257788</v>
      </c>
    </row>
    <row r="8609" spans="13:15" x14ac:dyDescent="0.25">
      <c r="M8609" s="20">
        <v>8608</v>
      </c>
      <c r="N8609" s="16">
        <v>178.17268549365301</v>
      </c>
      <c r="O8609" s="41">
        <f t="shared" si="144"/>
        <v>0.15403276756480233</v>
      </c>
    </row>
    <row r="8610" spans="13:15" x14ac:dyDescent="0.25">
      <c r="M8610" s="20">
        <v>8609</v>
      </c>
      <c r="N8610" s="16">
        <v>156.06806999578609</v>
      </c>
      <c r="O8610" s="41">
        <f t="shared" si="144"/>
        <v>1.0860145295111812E-2</v>
      </c>
    </row>
    <row r="8611" spans="13:15" x14ac:dyDescent="0.25">
      <c r="M8611" s="20">
        <v>8610</v>
      </c>
      <c r="N8611" s="16">
        <v>120.91821790427778</v>
      </c>
      <c r="O8611" s="41">
        <f t="shared" si="144"/>
        <v>-0.21680708089204581</v>
      </c>
    </row>
    <row r="8612" spans="13:15" x14ac:dyDescent="0.25">
      <c r="M8612" s="20">
        <v>8611</v>
      </c>
      <c r="N8612" s="16">
        <v>150.39491777974411</v>
      </c>
      <c r="O8612" s="41">
        <f t="shared" si="144"/>
        <v>-2.5885125364955575E-2</v>
      </c>
    </row>
    <row r="8613" spans="13:15" x14ac:dyDescent="0.25">
      <c r="M8613" s="20">
        <v>8612</v>
      </c>
      <c r="N8613" s="16">
        <v>218.59859503932952</v>
      </c>
      <c r="O8613" s="41">
        <f t="shared" si="144"/>
        <v>0.4158732631776012</v>
      </c>
    </row>
    <row r="8614" spans="13:15" x14ac:dyDescent="0.25">
      <c r="M8614" s="20">
        <v>8613</v>
      </c>
      <c r="N8614" s="16">
        <v>261.7990722326403</v>
      </c>
      <c r="O8614" s="41">
        <f t="shared" si="144"/>
        <v>0.6956847624396052</v>
      </c>
    </row>
    <row r="8615" spans="13:15" x14ac:dyDescent="0.25">
      <c r="M8615" s="20">
        <v>8614</v>
      </c>
      <c r="N8615" s="16">
        <v>179.94894131703225</v>
      </c>
      <c r="O8615" s="41">
        <f t="shared" si="144"/>
        <v>0.1655376591146942</v>
      </c>
    </row>
    <row r="8616" spans="13:15" x14ac:dyDescent="0.25">
      <c r="M8616" s="20">
        <v>8615</v>
      </c>
      <c r="N8616" s="16">
        <v>182.13619682806703</v>
      </c>
      <c r="O8616" s="41">
        <f t="shared" si="144"/>
        <v>0.17970461474976962</v>
      </c>
    </row>
    <row r="8617" spans="13:15" x14ac:dyDescent="0.25">
      <c r="M8617" s="20">
        <v>8616</v>
      </c>
      <c r="N8617" s="16">
        <v>266.80197792777517</v>
      </c>
      <c r="O8617" s="41">
        <f t="shared" si="144"/>
        <v>0.72808881522258861</v>
      </c>
    </row>
    <row r="8618" spans="13:15" x14ac:dyDescent="0.25">
      <c r="M8618" s="20">
        <v>8617</v>
      </c>
      <c r="N8618" s="16">
        <v>172.55194278809805</v>
      </c>
      <c r="O8618" s="41">
        <f t="shared" si="144"/>
        <v>0.11762695574078785</v>
      </c>
    </row>
    <row r="8619" spans="13:15" x14ac:dyDescent="0.25">
      <c r="M8619" s="20">
        <v>8618</v>
      </c>
      <c r="N8619" s="16">
        <v>152.45454395467399</v>
      </c>
      <c r="O8619" s="41">
        <f t="shared" si="144"/>
        <v>-1.2544830873587376E-2</v>
      </c>
    </row>
    <row r="8620" spans="13:15" x14ac:dyDescent="0.25">
      <c r="M8620" s="20">
        <v>8619</v>
      </c>
      <c r="N8620" s="16">
        <v>235.7313396613277</v>
      </c>
      <c r="O8620" s="41">
        <f t="shared" si="144"/>
        <v>0.52684284663156933</v>
      </c>
    </row>
    <row r="8621" spans="13:15" x14ac:dyDescent="0.25">
      <c r="M8621" s="20">
        <v>8620</v>
      </c>
      <c r="N8621" s="16">
        <v>330.79189323134329</v>
      </c>
      <c r="O8621" s="41">
        <f t="shared" si="144"/>
        <v>1.1425544716693765</v>
      </c>
    </row>
    <row r="8622" spans="13:15" x14ac:dyDescent="0.25">
      <c r="M8622" s="20">
        <v>8621</v>
      </c>
      <c r="N8622" s="16">
        <v>125.43542078299656</v>
      </c>
      <c r="O8622" s="41">
        <f t="shared" si="144"/>
        <v>-0.18754894783233378</v>
      </c>
    </row>
    <row r="8623" spans="13:15" x14ac:dyDescent="0.25">
      <c r="M8623" s="20">
        <v>8622</v>
      </c>
      <c r="N8623" s="16">
        <v>118.31841511229827</v>
      </c>
      <c r="O8623" s="41">
        <f t="shared" si="144"/>
        <v>-0.23364612444598998</v>
      </c>
    </row>
    <row r="8624" spans="13:15" x14ac:dyDescent="0.25">
      <c r="M8624" s="20">
        <v>8623</v>
      </c>
      <c r="N8624" s="16">
        <v>265.57636633134274</v>
      </c>
      <c r="O8624" s="41">
        <f t="shared" si="144"/>
        <v>0.72015047193123816</v>
      </c>
    </row>
    <row r="8625" spans="13:15" x14ac:dyDescent="0.25">
      <c r="M8625" s="20">
        <v>8624</v>
      </c>
      <c r="N8625" s="16">
        <v>154.51353723173</v>
      </c>
      <c r="O8625" s="41">
        <f t="shared" si="144"/>
        <v>7.9136430882686959E-4</v>
      </c>
    </row>
    <row r="8626" spans="13:15" x14ac:dyDescent="0.25">
      <c r="M8626" s="20">
        <v>8625</v>
      </c>
      <c r="N8626" s="16">
        <v>195.04232370656456</v>
      </c>
      <c r="O8626" s="41">
        <f t="shared" si="144"/>
        <v>0.2632981985747469</v>
      </c>
    </row>
    <row r="8627" spans="13:15" x14ac:dyDescent="0.25">
      <c r="M8627" s="20">
        <v>8626</v>
      </c>
      <c r="N8627" s="16">
        <v>212.86395083119839</v>
      </c>
      <c r="O8627" s="41">
        <f t="shared" si="144"/>
        <v>0.37872970602588074</v>
      </c>
    </row>
    <row r="8628" spans="13:15" x14ac:dyDescent="0.25">
      <c r="M8628" s="20">
        <v>8627</v>
      </c>
      <c r="N8628" s="16">
        <v>271.97865084631019</v>
      </c>
      <c r="O8628" s="41">
        <f t="shared" si="144"/>
        <v>0.76161836639033775</v>
      </c>
    </row>
    <row r="8629" spans="13:15" x14ac:dyDescent="0.25">
      <c r="M8629" s="20">
        <v>8628</v>
      </c>
      <c r="N8629" s="16">
        <v>162.69467367721913</v>
      </c>
      <c r="O8629" s="41">
        <f t="shared" si="144"/>
        <v>5.37809654244783E-2</v>
      </c>
    </row>
    <row r="8630" spans="13:15" x14ac:dyDescent="0.25">
      <c r="M8630" s="20">
        <v>8629</v>
      </c>
      <c r="N8630" s="16">
        <v>247.76342390207975</v>
      </c>
      <c r="O8630" s="41">
        <f t="shared" si="144"/>
        <v>0.60477521565579084</v>
      </c>
    </row>
    <row r="8631" spans="13:15" x14ac:dyDescent="0.25">
      <c r="M8631" s="20">
        <v>8630</v>
      </c>
      <c r="N8631" s="16">
        <v>146.05840059604378</v>
      </c>
      <c r="O8631" s="41">
        <f t="shared" si="144"/>
        <v>-5.3972948777575525E-2</v>
      </c>
    </row>
    <row r="8632" spans="13:15" x14ac:dyDescent="0.25">
      <c r="M8632" s="20">
        <v>8631</v>
      </c>
      <c r="N8632" s="16">
        <v>228.84984831234928</v>
      </c>
      <c r="O8632" s="41">
        <f t="shared" si="144"/>
        <v>0.48227110722924826</v>
      </c>
    </row>
    <row r="8633" spans="13:15" x14ac:dyDescent="0.25">
      <c r="M8633" s="20">
        <v>8632</v>
      </c>
      <c r="N8633" s="16">
        <v>162.35682625255055</v>
      </c>
      <c r="O8633" s="41">
        <f t="shared" si="144"/>
        <v>5.159271194766335E-2</v>
      </c>
    </row>
    <row r="8634" spans="13:15" x14ac:dyDescent="0.25">
      <c r="M8634" s="20">
        <v>8633</v>
      </c>
      <c r="N8634" s="16">
        <v>202.43254929380552</v>
      </c>
      <c r="O8634" s="41">
        <f t="shared" si="144"/>
        <v>0.31116503329041767</v>
      </c>
    </row>
    <row r="8635" spans="13:15" x14ac:dyDescent="0.25">
      <c r="M8635" s="20">
        <v>8634</v>
      </c>
      <c r="N8635" s="16">
        <v>281.58295419858359</v>
      </c>
      <c r="O8635" s="41">
        <f t="shared" si="144"/>
        <v>0.82382588572725002</v>
      </c>
    </row>
    <row r="8636" spans="13:15" x14ac:dyDescent="0.25">
      <c r="M8636" s="20">
        <v>8635</v>
      </c>
      <c r="N8636" s="16">
        <v>192.2146744066381</v>
      </c>
      <c r="O8636" s="41">
        <f t="shared" si="144"/>
        <v>0.24498338259576746</v>
      </c>
    </row>
    <row r="8637" spans="13:15" x14ac:dyDescent="0.25">
      <c r="M8637" s="20">
        <v>8636</v>
      </c>
      <c r="N8637" s="16">
        <v>230.99313830037426</v>
      </c>
      <c r="O8637" s="41">
        <f t="shared" si="144"/>
        <v>0.49615329612773973</v>
      </c>
    </row>
    <row r="8638" spans="13:15" x14ac:dyDescent="0.25">
      <c r="M8638" s="20">
        <v>8637</v>
      </c>
      <c r="N8638" s="16">
        <v>143.78472915056554</v>
      </c>
      <c r="O8638" s="41">
        <f t="shared" si="144"/>
        <v>-6.8699624437699613E-2</v>
      </c>
    </row>
    <row r="8639" spans="13:15" x14ac:dyDescent="0.25">
      <c r="M8639" s="20">
        <v>8638</v>
      </c>
      <c r="N8639" s="16">
        <v>172.16344402809921</v>
      </c>
      <c r="O8639" s="41">
        <f t="shared" si="144"/>
        <v>0.11511063121015197</v>
      </c>
    </row>
    <row r="8640" spans="13:15" x14ac:dyDescent="0.25">
      <c r="M8640" s="20">
        <v>8639</v>
      </c>
      <c r="N8640" s="16">
        <v>240.1569155854981</v>
      </c>
      <c r="O8640" s="41">
        <f t="shared" si="144"/>
        <v>0.55550750764674195</v>
      </c>
    </row>
    <row r="8641" spans="13:15" x14ac:dyDescent="0.25">
      <c r="M8641" s="20">
        <v>8640</v>
      </c>
      <c r="N8641" s="16">
        <v>232.10703021537327</v>
      </c>
      <c r="O8641" s="41">
        <f t="shared" si="144"/>
        <v>0.50336802584836327</v>
      </c>
    </row>
    <row r="8642" spans="13:15" x14ac:dyDescent="0.25">
      <c r="M8642" s="20">
        <v>8641</v>
      </c>
      <c r="N8642" s="16">
        <v>351.17458905400343</v>
      </c>
      <c r="O8642" s="41">
        <f t="shared" si="144"/>
        <v>1.2745741401470903</v>
      </c>
    </row>
    <row r="8643" spans="13:15" x14ac:dyDescent="0.25">
      <c r="M8643" s="20">
        <v>8642</v>
      </c>
      <c r="N8643" s="16">
        <v>191.60812219092682</v>
      </c>
      <c r="O8643" s="41">
        <f t="shared" ref="O8643:O8706" si="145">N8643/$B$2-1</f>
        <v>0.24105471569471892</v>
      </c>
    </row>
    <row r="8644" spans="13:15" x14ac:dyDescent="0.25">
      <c r="M8644" s="20">
        <v>8643</v>
      </c>
      <c r="N8644" s="16">
        <v>124.3834365767686</v>
      </c>
      <c r="O8644" s="41">
        <f t="shared" si="145"/>
        <v>-0.19436269844502785</v>
      </c>
    </row>
    <row r="8645" spans="13:15" x14ac:dyDescent="0.25">
      <c r="M8645" s="20">
        <v>8644</v>
      </c>
      <c r="N8645" s="16">
        <v>164.16251158593195</v>
      </c>
      <c r="O8645" s="41">
        <f t="shared" si="145"/>
        <v>6.3288219802078993E-2</v>
      </c>
    </row>
    <row r="8646" spans="13:15" x14ac:dyDescent="0.25">
      <c r="M8646" s="20">
        <v>8645</v>
      </c>
      <c r="N8646" s="16">
        <v>123.82837851483954</v>
      </c>
      <c r="O8646" s="41">
        <f t="shared" si="145"/>
        <v>-0.19795783531795752</v>
      </c>
    </row>
    <row r="8647" spans="13:15" x14ac:dyDescent="0.25">
      <c r="M8647" s="20">
        <v>8646</v>
      </c>
      <c r="N8647" s="16">
        <v>193.42072555590761</v>
      </c>
      <c r="O8647" s="41">
        <f t="shared" si="145"/>
        <v>0.25279503196143738</v>
      </c>
    </row>
    <row r="8648" spans="13:15" x14ac:dyDescent="0.25">
      <c r="M8648" s="20">
        <v>8647</v>
      </c>
      <c r="N8648" s="16">
        <v>350.13743944597917</v>
      </c>
      <c r="O8648" s="41">
        <f t="shared" si="145"/>
        <v>1.2678564739166536</v>
      </c>
    </row>
    <row r="8649" spans="13:15" x14ac:dyDescent="0.25">
      <c r="M8649" s="20">
        <v>8648</v>
      </c>
      <c r="N8649" s="16">
        <v>162.89866494413451</v>
      </c>
      <c r="O8649" s="41">
        <f t="shared" si="145"/>
        <v>5.5102226344271754E-2</v>
      </c>
    </row>
    <row r="8650" spans="13:15" x14ac:dyDescent="0.25">
      <c r="M8650" s="20">
        <v>8649</v>
      </c>
      <c r="N8650" s="16">
        <v>273.936022183251</v>
      </c>
      <c r="O8650" s="41">
        <f t="shared" si="145"/>
        <v>0.77429635154200849</v>
      </c>
    </row>
    <row r="8651" spans="13:15" x14ac:dyDescent="0.25">
      <c r="M8651" s="20">
        <v>8650</v>
      </c>
      <c r="N8651" s="16">
        <v>214.04739958135301</v>
      </c>
      <c r="O8651" s="41">
        <f t="shared" si="145"/>
        <v>0.38639495860165041</v>
      </c>
    </row>
    <row r="8652" spans="13:15" x14ac:dyDescent="0.25">
      <c r="M8652" s="20">
        <v>8651</v>
      </c>
      <c r="N8652" s="16">
        <v>141.20255390117913</v>
      </c>
      <c r="O8652" s="41">
        <f t="shared" si="145"/>
        <v>-8.5424493578726723E-2</v>
      </c>
    </row>
    <row r="8653" spans="13:15" x14ac:dyDescent="0.25">
      <c r="M8653" s="20">
        <v>8652</v>
      </c>
      <c r="N8653" s="16">
        <v>139.78729008309287</v>
      </c>
      <c r="O8653" s="41">
        <f t="shared" si="145"/>
        <v>-9.4591223127059254E-2</v>
      </c>
    </row>
    <row r="8654" spans="13:15" x14ac:dyDescent="0.25">
      <c r="M8654" s="20">
        <v>8653</v>
      </c>
      <c r="N8654" s="16">
        <v>148.3922289297081</v>
      </c>
      <c r="O8654" s="41">
        <f t="shared" si="145"/>
        <v>-3.8856634155850167E-2</v>
      </c>
    </row>
    <row r="8655" spans="13:15" x14ac:dyDescent="0.25">
      <c r="M8655" s="20">
        <v>8654</v>
      </c>
      <c r="N8655" s="16">
        <v>170.2525355757009</v>
      </c>
      <c r="O8655" s="41">
        <f t="shared" si="145"/>
        <v>0.10273358832182011</v>
      </c>
    </row>
    <row r="8656" spans="13:15" x14ac:dyDescent="0.25">
      <c r="M8656" s="20">
        <v>8655</v>
      </c>
      <c r="N8656" s="16">
        <v>176.80603071190583</v>
      </c>
      <c r="O8656" s="41">
        <f t="shared" si="145"/>
        <v>0.14518088100477433</v>
      </c>
    </row>
    <row r="8657" spans="13:15" x14ac:dyDescent="0.25">
      <c r="M8657" s="20">
        <v>8656</v>
      </c>
      <c r="N8657" s="16">
        <v>143.81320344370394</v>
      </c>
      <c r="O8657" s="41">
        <f t="shared" si="145"/>
        <v>-6.8515195117212491E-2</v>
      </c>
    </row>
    <row r="8658" spans="13:15" x14ac:dyDescent="0.25">
      <c r="M8658" s="20">
        <v>8657</v>
      </c>
      <c r="N8658" s="16">
        <v>219.21646801364597</v>
      </c>
      <c r="O8658" s="41">
        <f t="shared" si="145"/>
        <v>0.41987525515846125</v>
      </c>
    </row>
    <row r="8659" spans="13:15" x14ac:dyDescent="0.25">
      <c r="M8659" s="20">
        <v>8658</v>
      </c>
      <c r="N8659" s="16">
        <v>180.63457377275427</v>
      </c>
      <c r="O8659" s="41">
        <f t="shared" si="145"/>
        <v>0.16997853240689875</v>
      </c>
    </row>
    <row r="8660" spans="13:15" x14ac:dyDescent="0.25">
      <c r="M8660" s="20">
        <v>8659</v>
      </c>
      <c r="N8660" s="16">
        <v>275.09927705231206</v>
      </c>
      <c r="O8660" s="41">
        <f t="shared" si="145"/>
        <v>0.78183080741107935</v>
      </c>
    </row>
    <row r="8661" spans="13:15" x14ac:dyDescent="0.25">
      <c r="M8661" s="20">
        <v>8660</v>
      </c>
      <c r="N8661" s="16">
        <v>221.53515831767641</v>
      </c>
      <c r="O8661" s="41">
        <f t="shared" si="145"/>
        <v>0.43489352005844917</v>
      </c>
    </row>
    <row r="8662" spans="13:15" x14ac:dyDescent="0.25">
      <c r="M8662" s="20">
        <v>8661</v>
      </c>
      <c r="N8662" s="16">
        <v>179.71231871151463</v>
      </c>
      <c r="O8662" s="41">
        <f t="shared" si="145"/>
        <v>0.16400504349767453</v>
      </c>
    </row>
    <row r="8663" spans="13:15" x14ac:dyDescent="0.25">
      <c r="M8663" s="20">
        <v>8662</v>
      </c>
      <c r="N8663" s="16">
        <v>217.11501129385579</v>
      </c>
      <c r="O8663" s="41">
        <f t="shared" si="145"/>
        <v>0.40626402228324321</v>
      </c>
    </row>
    <row r="8664" spans="13:15" x14ac:dyDescent="0.25">
      <c r="M8664" s="20">
        <v>8663</v>
      </c>
      <c r="N8664" s="16">
        <v>268.96590791276213</v>
      </c>
      <c r="O8664" s="41">
        <f t="shared" si="145"/>
        <v>0.74210469034099957</v>
      </c>
    </row>
    <row r="8665" spans="13:15" x14ac:dyDescent="0.25">
      <c r="M8665" s="20">
        <v>8664</v>
      </c>
      <c r="N8665" s="16">
        <v>267.48354499647672</v>
      </c>
      <c r="O8665" s="41">
        <f t="shared" si="145"/>
        <v>0.7325033568140531</v>
      </c>
    </row>
    <row r="8666" spans="13:15" x14ac:dyDescent="0.25">
      <c r="M8666" s="20">
        <v>8665</v>
      </c>
      <c r="N8666" s="16">
        <v>139.57626417150456</v>
      </c>
      <c r="O8666" s="41">
        <f t="shared" si="145"/>
        <v>-9.5958047767454646E-2</v>
      </c>
    </row>
    <row r="8667" spans="13:15" x14ac:dyDescent="0.25">
      <c r="M8667" s="20">
        <v>8666</v>
      </c>
      <c r="N8667" s="16">
        <v>123.15686696525169</v>
      </c>
      <c r="O8667" s="41">
        <f t="shared" si="145"/>
        <v>-0.20230724684462054</v>
      </c>
    </row>
    <row r="8668" spans="13:15" x14ac:dyDescent="0.25">
      <c r="M8668" s="20">
        <v>8667</v>
      </c>
      <c r="N8668" s="16">
        <v>254.82541889411792</v>
      </c>
      <c r="O8668" s="41">
        <f t="shared" si="145"/>
        <v>0.65051608554620355</v>
      </c>
    </row>
    <row r="8669" spans="13:15" x14ac:dyDescent="0.25">
      <c r="M8669" s="20">
        <v>8668</v>
      </c>
      <c r="N8669" s="16">
        <v>160.40252210499708</v>
      </c>
      <c r="O8669" s="41">
        <f t="shared" si="145"/>
        <v>3.8934593124254624E-2</v>
      </c>
    </row>
    <row r="8670" spans="13:15" x14ac:dyDescent="0.25">
      <c r="M8670" s="20">
        <v>8669</v>
      </c>
      <c r="N8670" s="16">
        <v>111.24536258407558</v>
      </c>
      <c r="O8670" s="41">
        <f t="shared" si="145"/>
        <v>-0.27945861451235787</v>
      </c>
    </row>
    <row r="8671" spans="13:15" x14ac:dyDescent="0.25">
      <c r="M8671" s="20">
        <v>8670</v>
      </c>
      <c r="N8671" s="16">
        <v>215.82809919524036</v>
      </c>
      <c r="O8671" s="41">
        <f t="shared" si="145"/>
        <v>0.39792863278926438</v>
      </c>
    </row>
    <row r="8672" spans="13:15" x14ac:dyDescent="0.25">
      <c r="M8672" s="20">
        <v>8671</v>
      </c>
      <c r="N8672" s="16">
        <v>264.74399766912893</v>
      </c>
      <c r="O8672" s="41">
        <f t="shared" si="145"/>
        <v>0.7147591814075116</v>
      </c>
    </row>
    <row r="8673" spans="13:15" x14ac:dyDescent="0.25">
      <c r="M8673" s="20">
        <v>8672</v>
      </c>
      <c r="N8673" s="16">
        <v>357.85188292329042</v>
      </c>
      <c r="O8673" s="41">
        <f t="shared" si="145"/>
        <v>1.3178232829798802</v>
      </c>
    </row>
    <row r="8674" spans="13:15" x14ac:dyDescent="0.25">
      <c r="M8674" s="20">
        <v>8673</v>
      </c>
      <c r="N8674" s="16">
        <v>138.3304611166142</v>
      </c>
      <c r="O8674" s="41">
        <f t="shared" si="145"/>
        <v>-0.10402717207398038</v>
      </c>
    </row>
    <row r="8675" spans="13:15" x14ac:dyDescent="0.25">
      <c r="M8675" s="20">
        <v>8674</v>
      </c>
      <c r="N8675" s="16">
        <v>193.21623873967144</v>
      </c>
      <c r="O8675" s="41">
        <f t="shared" si="145"/>
        <v>0.25147056134565426</v>
      </c>
    </row>
    <row r="8676" spans="13:15" x14ac:dyDescent="0.25">
      <c r="M8676" s="20">
        <v>8675</v>
      </c>
      <c r="N8676" s="16">
        <v>217.57153917985892</v>
      </c>
      <c r="O8676" s="41">
        <f t="shared" si="145"/>
        <v>0.40922097462582574</v>
      </c>
    </row>
    <row r="8677" spans="13:15" x14ac:dyDescent="0.25">
      <c r="M8677" s="20">
        <v>8676</v>
      </c>
      <c r="N8677" s="16">
        <v>159.85944660903709</v>
      </c>
      <c r="O8677" s="41">
        <f t="shared" si="145"/>
        <v>3.5417067888201315E-2</v>
      </c>
    </row>
    <row r="8678" spans="13:15" x14ac:dyDescent="0.25">
      <c r="M8678" s="20">
        <v>8677</v>
      </c>
      <c r="N8678" s="16">
        <v>133.49679931739959</v>
      </c>
      <c r="O8678" s="41">
        <f t="shared" si="145"/>
        <v>-0.13533502427458388</v>
      </c>
    </row>
    <row r="8679" spans="13:15" x14ac:dyDescent="0.25">
      <c r="M8679" s="20">
        <v>8678</v>
      </c>
      <c r="N8679" s="16">
        <v>191.69743797655039</v>
      </c>
      <c r="O8679" s="41">
        <f t="shared" si="145"/>
        <v>0.24163321819068129</v>
      </c>
    </row>
    <row r="8680" spans="13:15" x14ac:dyDescent="0.25">
      <c r="M8680" s="20">
        <v>8679</v>
      </c>
      <c r="N8680" s="16">
        <v>208.46549859339407</v>
      </c>
      <c r="O8680" s="41">
        <f t="shared" si="145"/>
        <v>0.35024072638833825</v>
      </c>
    </row>
    <row r="8681" spans="13:15" x14ac:dyDescent="0.25">
      <c r="M8681" s="20">
        <v>8680</v>
      </c>
      <c r="N8681" s="16">
        <v>172.30729034590311</v>
      </c>
      <c r="O8681" s="41">
        <f t="shared" si="145"/>
        <v>0.11604233049828538</v>
      </c>
    </row>
    <row r="8682" spans="13:15" x14ac:dyDescent="0.25">
      <c r="M8682" s="20">
        <v>8681</v>
      </c>
      <c r="N8682" s="16">
        <v>165.46559888579455</v>
      </c>
      <c r="O8682" s="41">
        <f t="shared" si="145"/>
        <v>7.1728376826554641E-2</v>
      </c>
    </row>
    <row r="8683" spans="13:15" x14ac:dyDescent="0.25">
      <c r="M8683" s="20">
        <v>8682</v>
      </c>
      <c r="N8683" s="16">
        <v>150.74097084905216</v>
      </c>
      <c r="O8683" s="41">
        <f t="shared" si="145"/>
        <v>-2.3643723546313167E-2</v>
      </c>
    </row>
    <row r="8684" spans="13:15" x14ac:dyDescent="0.25">
      <c r="M8684" s="20">
        <v>8683</v>
      </c>
      <c r="N8684" s="16">
        <v>342.41463049080301</v>
      </c>
      <c r="O8684" s="41">
        <f t="shared" si="145"/>
        <v>1.2178354812643666</v>
      </c>
    </row>
    <row r="8685" spans="13:15" x14ac:dyDescent="0.25">
      <c r="M8685" s="20">
        <v>8684</v>
      </c>
      <c r="N8685" s="16">
        <v>258.49004221912435</v>
      </c>
      <c r="O8685" s="41">
        <f t="shared" si="145"/>
        <v>0.67425202119830629</v>
      </c>
    </row>
    <row r="8686" spans="13:15" x14ac:dyDescent="0.25">
      <c r="M8686" s="20">
        <v>8685</v>
      </c>
      <c r="N8686" s="16">
        <v>188.80119767547225</v>
      </c>
      <c r="O8686" s="41">
        <f t="shared" si="145"/>
        <v>0.22287413510830301</v>
      </c>
    </row>
    <row r="8687" spans="13:15" x14ac:dyDescent="0.25">
      <c r="M8687" s="20">
        <v>8686</v>
      </c>
      <c r="N8687" s="16">
        <v>132.62438558881183</v>
      </c>
      <c r="O8687" s="41">
        <f t="shared" si="145"/>
        <v>-0.1409856885549936</v>
      </c>
    </row>
    <row r="8688" spans="13:15" x14ac:dyDescent="0.25">
      <c r="M8688" s="20">
        <v>8687</v>
      </c>
      <c r="N8688" s="16">
        <v>174.93670787787778</v>
      </c>
      <c r="O8688" s="41">
        <f t="shared" si="145"/>
        <v>0.13307319010002949</v>
      </c>
    </row>
    <row r="8689" spans="13:15" x14ac:dyDescent="0.25">
      <c r="M8689" s="20">
        <v>8688</v>
      </c>
      <c r="N8689" s="16">
        <v>192.03675402432245</v>
      </c>
      <c r="O8689" s="41">
        <f t="shared" si="145"/>
        <v>0.24383098400761671</v>
      </c>
    </row>
    <row r="8690" spans="13:15" x14ac:dyDescent="0.25">
      <c r="M8690" s="20">
        <v>8689</v>
      </c>
      <c r="N8690" s="16">
        <v>174.71423288557367</v>
      </c>
      <c r="O8690" s="41">
        <f t="shared" si="145"/>
        <v>0.13163220923154606</v>
      </c>
    </row>
    <row r="8691" spans="13:15" x14ac:dyDescent="0.25">
      <c r="M8691" s="20">
        <v>8690</v>
      </c>
      <c r="N8691" s="16">
        <v>247.10348393078979</v>
      </c>
      <c r="O8691" s="41">
        <f t="shared" si="145"/>
        <v>0.60050075377975043</v>
      </c>
    </row>
    <row r="8692" spans="13:15" x14ac:dyDescent="0.25">
      <c r="M8692" s="20">
        <v>8691</v>
      </c>
      <c r="N8692" s="16">
        <v>225.62809702565039</v>
      </c>
      <c r="O8692" s="41">
        <f t="shared" si="145"/>
        <v>0.46140367435931484</v>
      </c>
    </row>
    <row r="8693" spans="13:15" x14ac:dyDescent="0.25">
      <c r="M8693" s="20">
        <v>8692</v>
      </c>
      <c r="N8693" s="16">
        <v>108.45218978114943</v>
      </c>
      <c r="O8693" s="41">
        <f t="shared" si="145"/>
        <v>-0.2975501246173814</v>
      </c>
    </row>
    <row r="8694" spans="13:15" x14ac:dyDescent="0.25">
      <c r="M8694" s="20">
        <v>8693</v>
      </c>
      <c r="N8694" s="16">
        <v>269.09635005520641</v>
      </c>
      <c r="O8694" s="41">
        <f t="shared" si="145"/>
        <v>0.74294957016214047</v>
      </c>
    </row>
    <row r="8695" spans="13:15" x14ac:dyDescent="0.25">
      <c r="M8695" s="20">
        <v>8694</v>
      </c>
      <c r="N8695" s="16">
        <v>130.78077209291638</v>
      </c>
      <c r="O8695" s="41">
        <f t="shared" si="145"/>
        <v>-0.15292685888137247</v>
      </c>
    </row>
    <row r="8696" spans="13:15" x14ac:dyDescent="0.25">
      <c r="M8696" s="20">
        <v>8695</v>
      </c>
      <c r="N8696" s="16">
        <v>168.29825157858323</v>
      </c>
      <c r="O8696" s="41">
        <f t="shared" si="145"/>
        <v>9.0075600013720836E-2</v>
      </c>
    </row>
    <row r="8697" spans="13:15" x14ac:dyDescent="0.25">
      <c r="M8697" s="20">
        <v>8696</v>
      </c>
      <c r="N8697" s="16">
        <v>162.34983213896263</v>
      </c>
      <c r="O8697" s="41">
        <f t="shared" si="145"/>
        <v>5.154741074878344E-2</v>
      </c>
    </row>
    <row r="8698" spans="13:15" x14ac:dyDescent="0.25">
      <c r="M8698" s="20">
        <v>8697</v>
      </c>
      <c r="N8698" s="16">
        <v>179.60318166671544</v>
      </c>
      <c r="O8698" s="41">
        <f t="shared" si="145"/>
        <v>0.16329815778449985</v>
      </c>
    </row>
    <row r="8699" spans="13:15" x14ac:dyDescent="0.25">
      <c r="M8699" s="20">
        <v>8698</v>
      </c>
      <c r="N8699" s="16">
        <v>162.37379020123936</v>
      </c>
      <c r="O8699" s="41">
        <f t="shared" si="145"/>
        <v>5.1702588232010571E-2</v>
      </c>
    </row>
    <row r="8700" spans="13:15" x14ac:dyDescent="0.25">
      <c r="M8700" s="20">
        <v>8699</v>
      </c>
      <c r="N8700" s="16">
        <v>348.48577179016928</v>
      </c>
      <c r="O8700" s="41">
        <f t="shared" si="145"/>
        <v>1.2571585457204741</v>
      </c>
    </row>
    <row r="8701" spans="13:15" x14ac:dyDescent="0.25">
      <c r="M8701" s="20">
        <v>8700</v>
      </c>
      <c r="N8701" s="16">
        <v>145.94430711683933</v>
      </c>
      <c r="O8701" s="41">
        <f t="shared" si="145"/>
        <v>-5.4711937546828349E-2</v>
      </c>
    </row>
    <row r="8702" spans="13:15" x14ac:dyDescent="0.25">
      <c r="M8702" s="20">
        <v>8701</v>
      </c>
      <c r="N8702" s="16">
        <v>106.62332502292936</v>
      </c>
      <c r="O8702" s="41">
        <f t="shared" si="145"/>
        <v>-0.30939576668413693</v>
      </c>
    </row>
    <row r="8703" spans="13:15" x14ac:dyDescent="0.25">
      <c r="M8703" s="20">
        <v>8702</v>
      </c>
      <c r="N8703" s="16">
        <v>153.16269487612504</v>
      </c>
      <c r="O8703" s="41">
        <f t="shared" si="145"/>
        <v>-7.9581044319251282E-3</v>
      </c>
    </row>
    <row r="8704" spans="13:15" x14ac:dyDescent="0.25">
      <c r="M8704" s="20">
        <v>8703</v>
      </c>
      <c r="N8704" s="16">
        <v>70.547931483632212</v>
      </c>
      <c r="O8704" s="41">
        <f t="shared" si="145"/>
        <v>-0.54305776785898896</v>
      </c>
    </row>
    <row r="8705" spans="13:15" x14ac:dyDescent="0.25">
      <c r="M8705" s="20">
        <v>8704</v>
      </c>
      <c r="N8705" s="16">
        <v>224.25606531175865</v>
      </c>
      <c r="O8705" s="41">
        <f t="shared" si="145"/>
        <v>0.45251696115980145</v>
      </c>
    </row>
    <row r="8706" spans="13:15" x14ac:dyDescent="0.25">
      <c r="M8706" s="20">
        <v>8705</v>
      </c>
      <c r="N8706" s="16">
        <v>169.09000710422899</v>
      </c>
      <c r="O8706" s="41">
        <f t="shared" si="145"/>
        <v>9.5203837363706079E-2</v>
      </c>
    </row>
    <row r="8707" spans="13:15" x14ac:dyDescent="0.25">
      <c r="M8707" s="20">
        <v>8706</v>
      </c>
      <c r="N8707" s="16">
        <v>89.046888472398678</v>
      </c>
      <c r="O8707" s="41">
        <f t="shared" ref="O8707:O8770" si="146">N8707/$B$2-1</f>
        <v>-0.42323916338737988</v>
      </c>
    </row>
    <row r="8708" spans="13:15" x14ac:dyDescent="0.25">
      <c r="M8708" s="20">
        <v>8707</v>
      </c>
      <c r="N8708" s="16">
        <v>276.82103778858419</v>
      </c>
      <c r="O8708" s="41">
        <f t="shared" si="146"/>
        <v>0.79298273174818723</v>
      </c>
    </row>
    <row r="8709" spans="13:15" x14ac:dyDescent="0.25">
      <c r="M8709" s="20">
        <v>8708</v>
      </c>
      <c r="N8709" s="16">
        <v>346.11460988822785</v>
      </c>
      <c r="O8709" s="41">
        <f t="shared" si="146"/>
        <v>1.2418004198413017</v>
      </c>
    </row>
    <row r="8710" spans="13:15" x14ac:dyDescent="0.25">
      <c r="M8710" s="20">
        <v>8709</v>
      </c>
      <c r="N8710" s="16">
        <v>218.97733099078715</v>
      </c>
      <c r="O8710" s="41">
        <f t="shared" si="146"/>
        <v>0.41832635354342229</v>
      </c>
    </row>
    <row r="8711" spans="13:15" x14ac:dyDescent="0.25">
      <c r="M8711" s="20">
        <v>8710</v>
      </c>
      <c r="N8711" s="16">
        <v>201.91556391707951</v>
      </c>
      <c r="O8711" s="41">
        <f t="shared" si="146"/>
        <v>0.30781649496962715</v>
      </c>
    </row>
    <row r="8712" spans="13:15" x14ac:dyDescent="0.25">
      <c r="M8712" s="20">
        <v>8711</v>
      </c>
      <c r="N8712" s="16">
        <v>128.50462176421013</v>
      </c>
      <c r="O8712" s="41">
        <f t="shared" si="146"/>
        <v>-0.16766959038341289</v>
      </c>
    </row>
    <row r="8713" spans="13:15" x14ac:dyDescent="0.25">
      <c r="M8713" s="20">
        <v>8712</v>
      </c>
      <c r="N8713" s="16">
        <v>176.11300035201586</v>
      </c>
      <c r="O8713" s="41">
        <f t="shared" si="146"/>
        <v>0.14069209114332981</v>
      </c>
    </row>
    <row r="8714" spans="13:15" x14ac:dyDescent="0.25">
      <c r="M8714" s="20">
        <v>8713</v>
      </c>
      <c r="N8714" s="16">
        <v>215.04869664316985</v>
      </c>
      <c r="O8714" s="41">
        <f t="shared" si="146"/>
        <v>0.39288040622344189</v>
      </c>
    </row>
    <row r="8715" spans="13:15" x14ac:dyDescent="0.25">
      <c r="M8715" s="20">
        <v>8714</v>
      </c>
      <c r="N8715" s="16">
        <v>103.02780327441404</v>
      </c>
      <c r="O8715" s="41">
        <f t="shared" si="146"/>
        <v>-0.33268412821262938</v>
      </c>
    </row>
    <row r="8716" spans="13:15" x14ac:dyDescent="0.25">
      <c r="M8716" s="20">
        <v>8715</v>
      </c>
      <c r="N8716" s="16">
        <v>167.99814097069736</v>
      </c>
      <c r="O8716" s="41">
        <f t="shared" si="146"/>
        <v>8.8131769653671643E-2</v>
      </c>
    </row>
    <row r="8717" spans="13:15" x14ac:dyDescent="0.25">
      <c r="M8717" s="20">
        <v>8716</v>
      </c>
      <c r="N8717" s="16">
        <v>126.06480752892186</v>
      </c>
      <c r="O8717" s="41">
        <f t="shared" si="146"/>
        <v>-0.18347238061746374</v>
      </c>
    </row>
    <row r="8718" spans="13:15" x14ac:dyDescent="0.25">
      <c r="M8718" s="20">
        <v>8717</v>
      </c>
      <c r="N8718" s="16">
        <v>155.08519414704674</v>
      </c>
      <c r="O8718" s="41">
        <f t="shared" si="146"/>
        <v>4.4940127268642271E-3</v>
      </c>
    </row>
    <row r="8719" spans="13:15" x14ac:dyDescent="0.25">
      <c r="M8719" s="20">
        <v>8718</v>
      </c>
      <c r="N8719" s="16">
        <v>379.17653892474567</v>
      </c>
      <c r="O8719" s="41">
        <f t="shared" si="146"/>
        <v>1.4559440713293572</v>
      </c>
    </row>
    <row r="8720" spans="13:15" x14ac:dyDescent="0.25">
      <c r="M8720" s="20">
        <v>8719</v>
      </c>
      <c r="N8720" s="16">
        <v>153.29003387651002</v>
      </c>
      <c r="O8720" s="41">
        <f t="shared" si="146"/>
        <v>-7.1333238061739301E-3</v>
      </c>
    </row>
    <row r="8721" spans="13:15" x14ac:dyDescent="0.25">
      <c r="M8721" s="20">
        <v>8720</v>
      </c>
      <c r="N8721" s="16">
        <v>205.99238162200174</v>
      </c>
      <c r="O8721" s="41">
        <f t="shared" si="146"/>
        <v>0.33422223278422725</v>
      </c>
    </row>
    <row r="8722" spans="13:15" x14ac:dyDescent="0.25">
      <c r="M8722" s="20">
        <v>8721</v>
      </c>
      <c r="N8722" s="16">
        <v>157.42628991560366</v>
      </c>
      <c r="O8722" s="41">
        <f t="shared" si="146"/>
        <v>1.965739886226725E-2</v>
      </c>
    </row>
    <row r="8723" spans="13:15" x14ac:dyDescent="0.25">
      <c r="M8723" s="20">
        <v>8722</v>
      </c>
      <c r="N8723" s="16">
        <v>221.47825834466732</v>
      </c>
      <c r="O8723" s="41">
        <f t="shared" si="146"/>
        <v>0.43452497628787023</v>
      </c>
    </row>
    <row r="8724" spans="13:15" x14ac:dyDescent="0.25">
      <c r="M8724" s="20">
        <v>8723</v>
      </c>
      <c r="N8724" s="16">
        <v>132.40233489994452</v>
      </c>
      <c r="O8724" s="41">
        <f t="shared" si="146"/>
        <v>-0.14242392119039016</v>
      </c>
    </row>
    <row r="8725" spans="13:15" x14ac:dyDescent="0.25">
      <c r="M8725" s="20">
        <v>8724</v>
      </c>
      <c r="N8725" s="16">
        <v>173.21466691962289</v>
      </c>
      <c r="O8725" s="41">
        <f t="shared" si="146"/>
        <v>0.12191945075211108</v>
      </c>
    </row>
    <row r="8726" spans="13:15" x14ac:dyDescent="0.25">
      <c r="M8726" s="20">
        <v>8725</v>
      </c>
      <c r="N8726" s="16">
        <v>186.9369875549549</v>
      </c>
      <c r="O8726" s="41">
        <f t="shared" si="146"/>
        <v>0.21079955948666762</v>
      </c>
    </row>
    <row r="8727" spans="13:15" x14ac:dyDescent="0.25">
      <c r="M8727" s="20">
        <v>8726</v>
      </c>
      <c r="N8727" s="16">
        <v>143.78546363205456</v>
      </c>
      <c r="O8727" s="41">
        <f t="shared" si="146"/>
        <v>-6.8694867166947615E-2</v>
      </c>
    </row>
    <row r="8728" spans="13:15" x14ac:dyDescent="0.25">
      <c r="M8728" s="20">
        <v>8727</v>
      </c>
      <c r="N8728" s="16">
        <v>157.8675482404262</v>
      </c>
      <c r="O8728" s="41">
        <f t="shared" si="146"/>
        <v>2.2515449547169331E-2</v>
      </c>
    </row>
    <row r="8729" spans="13:15" x14ac:dyDescent="0.25">
      <c r="M8729" s="20">
        <v>8728</v>
      </c>
      <c r="N8729" s="16">
        <v>107.93812010426606</v>
      </c>
      <c r="O8729" s="41">
        <f t="shared" si="146"/>
        <v>-0.30087977781473407</v>
      </c>
    </row>
    <row r="8730" spans="13:15" x14ac:dyDescent="0.25">
      <c r="M8730" s="20">
        <v>8729</v>
      </c>
      <c r="N8730" s="16">
        <v>205.55666232298717</v>
      </c>
      <c r="O8730" s="41">
        <f t="shared" si="146"/>
        <v>0.3314000586270045</v>
      </c>
    </row>
    <row r="8731" spans="13:15" x14ac:dyDescent="0.25">
      <c r="M8731" s="20">
        <v>8730</v>
      </c>
      <c r="N8731" s="16">
        <v>173.29494325151271</v>
      </c>
      <c r="O8731" s="41">
        <f t="shared" si="146"/>
        <v>0.12243940428597688</v>
      </c>
    </row>
    <row r="8732" spans="13:15" x14ac:dyDescent="0.25">
      <c r="M8732" s="20">
        <v>8731</v>
      </c>
      <c r="N8732" s="16">
        <v>201.63161352233158</v>
      </c>
      <c r="O8732" s="41">
        <f t="shared" si="146"/>
        <v>0.30597733506139457</v>
      </c>
    </row>
    <row r="8733" spans="13:15" x14ac:dyDescent="0.25">
      <c r="M8733" s="20">
        <v>8732</v>
      </c>
      <c r="N8733" s="16">
        <v>300.47834413646115</v>
      </c>
      <c r="O8733" s="41">
        <f t="shared" si="146"/>
        <v>0.94621220484125201</v>
      </c>
    </row>
    <row r="8734" spans="13:15" x14ac:dyDescent="0.25">
      <c r="M8734" s="20">
        <v>8733</v>
      </c>
      <c r="N8734" s="16">
        <v>121.91276343458621</v>
      </c>
      <c r="O8734" s="41">
        <f t="shared" si="146"/>
        <v>-0.21036536325372734</v>
      </c>
    </row>
    <row r="8735" spans="13:15" x14ac:dyDescent="0.25">
      <c r="M8735" s="20">
        <v>8734</v>
      </c>
      <c r="N8735" s="16">
        <v>237.25199839598338</v>
      </c>
      <c r="O8735" s="41">
        <f t="shared" si="146"/>
        <v>0.53669222395455307</v>
      </c>
    </row>
    <row r="8736" spans="13:15" x14ac:dyDescent="0.25">
      <c r="M8736" s="20">
        <v>8735</v>
      </c>
      <c r="N8736" s="16">
        <v>353.68185855720162</v>
      </c>
      <c r="O8736" s="41">
        <f t="shared" si="146"/>
        <v>1.2908138412875312</v>
      </c>
    </row>
    <row r="8737" spans="13:15" x14ac:dyDescent="0.25">
      <c r="M8737" s="20">
        <v>8736</v>
      </c>
      <c r="N8737" s="16">
        <v>97.373634040852522</v>
      </c>
      <c r="O8737" s="41">
        <f t="shared" si="146"/>
        <v>-0.36930644521261202</v>
      </c>
    </row>
    <row r="8738" spans="13:15" x14ac:dyDescent="0.25">
      <c r="M8738" s="20">
        <v>8737</v>
      </c>
      <c r="N8738" s="16">
        <v>123.89188342232242</v>
      </c>
      <c r="O8738" s="41">
        <f t="shared" si="146"/>
        <v>-0.19754651107971444</v>
      </c>
    </row>
    <row r="8739" spans="13:15" x14ac:dyDescent="0.25">
      <c r="M8739" s="20">
        <v>8738</v>
      </c>
      <c r="N8739" s="16">
        <v>122.43525294298981</v>
      </c>
      <c r="O8739" s="41">
        <f t="shared" si="146"/>
        <v>-0.20698117441616248</v>
      </c>
    </row>
    <row r="8740" spans="13:15" x14ac:dyDescent="0.25">
      <c r="M8740" s="20">
        <v>8739</v>
      </c>
      <c r="N8740" s="16">
        <v>162.92578117819329</v>
      </c>
      <c r="O8740" s="41">
        <f t="shared" si="146"/>
        <v>5.5277859452961042E-2</v>
      </c>
    </row>
    <row r="8741" spans="13:15" x14ac:dyDescent="0.25">
      <c r="M8741" s="20">
        <v>8740</v>
      </c>
      <c r="N8741" s="16">
        <v>132.83162496015495</v>
      </c>
      <c r="O8741" s="41">
        <f t="shared" si="146"/>
        <v>-0.13964338951181055</v>
      </c>
    </row>
    <row r="8742" spans="13:15" x14ac:dyDescent="0.25">
      <c r="M8742" s="20">
        <v>8741</v>
      </c>
      <c r="N8742" s="16">
        <v>145.12988965475768</v>
      </c>
      <c r="O8742" s="41">
        <f t="shared" si="146"/>
        <v>-5.9986957312709754E-2</v>
      </c>
    </row>
    <row r="8743" spans="13:15" x14ac:dyDescent="0.25">
      <c r="M8743" s="20">
        <v>8742</v>
      </c>
      <c r="N8743" s="16">
        <v>282.35637253317134</v>
      </c>
      <c r="O8743" s="41">
        <f t="shared" si="146"/>
        <v>0.82883535223821769</v>
      </c>
    </row>
    <row r="8744" spans="13:15" x14ac:dyDescent="0.25">
      <c r="M8744" s="20">
        <v>8743</v>
      </c>
      <c r="N8744" s="16">
        <v>151.96444969217666</v>
      </c>
      <c r="O8744" s="41">
        <f t="shared" si="146"/>
        <v>-1.5719194197294395E-2</v>
      </c>
    </row>
    <row r="8745" spans="13:15" x14ac:dyDescent="0.25">
      <c r="M8745" s="20">
        <v>8744</v>
      </c>
      <c r="N8745" s="16">
        <v>79.232167464154031</v>
      </c>
      <c r="O8745" s="41">
        <f t="shared" si="146"/>
        <v>-0.48680956766477657</v>
      </c>
    </row>
    <row r="8746" spans="13:15" x14ac:dyDescent="0.25">
      <c r="M8746" s="20">
        <v>8745</v>
      </c>
      <c r="N8746" s="16">
        <v>216.39357287913498</v>
      </c>
      <c r="O8746" s="41">
        <f t="shared" si="146"/>
        <v>0.4015912321299091</v>
      </c>
    </row>
    <row r="8747" spans="13:15" x14ac:dyDescent="0.25">
      <c r="M8747" s="20">
        <v>8746</v>
      </c>
      <c r="N8747" s="16">
        <v>182.09234582849467</v>
      </c>
      <c r="O8747" s="41">
        <f t="shared" si="146"/>
        <v>0.17942058978681441</v>
      </c>
    </row>
    <row r="8748" spans="13:15" x14ac:dyDescent="0.25">
      <c r="M8748" s="20">
        <v>8747</v>
      </c>
      <c r="N8748" s="16">
        <v>195.00202787710609</v>
      </c>
      <c r="O8748" s="41">
        <f t="shared" si="146"/>
        <v>0.26303720061390656</v>
      </c>
    </row>
    <row r="8749" spans="13:15" x14ac:dyDescent="0.25">
      <c r="M8749" s="20">
        <v>8748</v>
      </c>
      <c r="N8749" s="16">
        <v>405.47644730889289</v>
      </c>
      <c r="O8749" s="41">
        <f t="shared" si="146"/>
        <v>1.6262898006714641</v>
      </c>
    </row>
    <row r="8750" spans="13:15" x14ac:dyDescent="0.25">
      <c r="M8750" s="20">
        <v>8749</v>
      </c>
      <c r="N8750" s="16">
        <v>227.06357226951593</v>
      </c>
      <c r="O8750" s="41">
        <f t="shared" si="146"/>
        <v>0.47070131425209127</v>
      </c>
    </row>
    <row r="8751" spans="13:15" x14ac:dyDescent="0.25">
      <c r="M8751" s="20">
        <v>8750</v>
      </c>
      <c r="N8751" s="16">
        <v>207.71300612403991</v>
      </c>
      <c r="O8751" s="41">
        <f t="shared" si="146"/>
        <v>0.34536679767937595</v>
      </c>
    </row>
    <row r="8752" spans="13:15" x14ac:dyDescent="0.25">
      <c r="M8752" s="20">
        <v>8751</v>
      </c>
      <c r="N8752" s="16">
        <v>149.82315223197378</v>
      </c>
      <c r="O8752" s="41">
        <f t="shared" si="146"/>
        <v>-2.9588477400445345E-2</v>
      </c>
    </row>
    <row r="8753" spans="13:15" x14ac:dyDescent="0.25">
      <c r="M8753" s="20">
        <v>8752</v>
      </c>
      <c r="N8753" s="16">
        <v>211.23070911482543</v>
      </c>
      <c r="O8753" s="41">
        <f t="shared" si="146"/>
        <v>0.3681511234960948</v>
      </c>
    </row>
    <row r="8754" spans="13:15" x14ac:dyDescent="0.25">
      <c r="M8754" s="20">
        <v>8753</v>
      </c>
      <c r="N8754" s="16">
        <v>117.77399495234778</v>
      </c>
      <c r="O8754" s="41">
        <f t="shared" si="146"/>
        <v>-0.23717235913322621</v>
      </c>
    </row>
    <row r="8755" spans="13:15" x14ac:dyDescent="0.25">
      <c r="M8755" s="20">
        <v>8754</v>
      </c>
      <c r="N8755" s="16">
        <v>268.03685409338289</v>
      </c>
      <c r="O8755" s="41">
        <f t="shared" si="146"/>
        <v>0.73608716555921649</v>
      </c>
    </row>
    <row r="8756" spans="13:15" x14ac:dyDescent="0.25">
      <c r="M8756" s="20">
        <v>8755</v>
      </c>
      <c r="N8756" s="16">
        <v>164.48395208756159</v>
      </c>
      <c r="O8756" s="41">
        <f t="shared" si="146"/>
        <v>6.5370204875578208E-2</v>
      </c>
    </row>
    <row r="8757" spans="13:15" x14ac:dyDescent="0.25">
      <c r="M8757" s="20">
        <v>8756</v>
      </c>
      <c r="N8757" s="16">
        <v>181.87655944130827</v>
      </c>
      <c r="O8757" s="41">
        <f t="shared" si="146"/>
        <v>0.17802293132464575</v>
      </c>
    </row>
    <row r="8758" spans="13:15" x14ac:dyDescent="0.25">
      <c r="M8758" s="20">
        <v>8757</v>
      </c>
      <c r="N8758" s="16">
        <v>186.37110166631007</v>
      </c>
      <c r="O8758" s="41">
        <f t="shared" si="146"/>
        <v>0.20713429027669128</v>
      </c>
    </row>
    <row r="8759" spans="13:15" x14ac:dyDescent="0.25">
      <c r="M8759" s="20">
        <v>8758</v>
      </c>
      <c r="N8759" s="16">
        <v>174.24815548628405</v>
      </c>
      <c r="O8759" s="41">
        <f t="shared" si="146"/>
        <v>0.12861340424742984</v>
      </c>
    </row>
    <row r="8760" spans="13:15" x14ac:dyDescent="0.25">
      <c r="M8760" s="20">
        <v>8759</v>
      </c>
      <c r="N8760" s="16">
        <v>130.1538448391463</v>
      </c>
      <c r="O8760" s="41">
        <f t="shared" si="146"/>
        <v>-0.15698749585120619</v>
      </c>
    </row>
    <row r="8761" spans="13:15" x14ac:dyDescent="0.25">
      <c r="M8761" s="20">
        <v>8760</v>
      </c>
      <c r="N8761" s="16">
        <v>104.14792357775825</v>
      </c>
      <c r="O8761" s="41">
        <f t="shared" si="146"/>
        <v>-0.32542905693112323</v>
      </c>
    </row>
    <row r="8762" spans="13:15" x14ac:dyDescent="0.25">
      <c r="M8762" s="20">
        <v>8761</v>
      </c>
      <c r="N8762" s="16">
        <v>129.70385512937784</v>
      </c>
      <c r="O8762" s="41">
        <f t="shared" si="146"/>
        <v>-0.1599021001223434</v>
      </c>
    </row>
    <row r="8763" spans="13:15" x14ac:dyDescent="0.25">
      <c r="M8763" s="20">
        <v>8762</v>
      </c>
      <c r="N8763" s="16">
        <v>140.33726977803263</v>
      </c>
      <c r="O8763" s="41">
        <f t="shared" si="146"/>
        <v>-9.1028979073223049E-2</v>
      </c>
    </row>
    <row r="8764" spans="13:15" x14ac:dyDescent="0.25">
      <c r="M8764" s="20">
        <v>8763</v>
      </c>
      <c r="N8764" s="16">
        <v>275.7135862324518</v>
      </c>
      <c r="O8764" s="41">
        <f t="shared" si="146"/>
        <v>0.78580971653136866</v>
      </c>
    </row>
    <row r="8765" spans="13:15" x14ac:dyDescent="0.25">
      <c r="M8765" s="20">
        <v>8764</v>
      </c>
      <c r="N8765" s="16">
        <v>208.14465728466837</v>
      </c>
      <c r="O8765" s="41">
        <f t="shared" si="146"/>
        <v>0.34816262231513551</v>
      </c>
    </row>
    <row r="8766" spans="13:15" x14ac:dyDescent="0.25">
      <c r="M8766" s="20">
        <v>8765</v>
      </c>
      <c r="N8766" s="16">
        <v>221.94488880903978</v>
      </c>
      <c r="O8766" s="41">
        <f t="shared" si="146"/>
        <v>0.43754736350024115</v>
      </c>
    </row>
    <row r="8767" spans="13:15" x14ac:dyDescent="0.25">
      <c r="M8767" s="20">
        <v>8766</v>
      </c>
      <c r="N8767" s="16">
        <v>266.31598884636043</v>
      </c>
      <c r="O8767" s="41">
        <f t="shared" si="146"/>
        <v>0.72494104134761206</v>
      </c>
    </row>
    <row r="8768" spans="13:15" x14ac:dyDescent="0.25">
      <c r="M8768" s="20">
        <v>8767</v>
      </c>
      <c r="N8768" s="16">
        <v>120.43796269664197</v>
      </c>
      <c r="O8768" s="41">
        <f t="shared" si="146"/>
        <v>-0.21991771619997635</v>
      </c>
    </row>
    <row r="8769" spans="13:15" x14ac:dyDescent="0.25">
      <c r="M8769" s="20">
        <v>8768</v>
      </c>
      <c r="N8769" s="16">
        <v>145.24764027986527</v>
      </c>
      <c r="O8769" s="41">
        <f t="shared" si="146"/>
        <v>-5.9224281039413906E-2</v>
      </c>
    </row>
    <row r="8770" spans="13:15" x14ac:dyDescent="0.25">
      <c r="M8770" s="20">
        <v>8769</v>
      </c>
      <c r="N8770" s="16">
        <v>250.76090302766352</v>
      </c>
      <c r="O8770" s="41">
        <f t="shared" si="146"/>
        <v>0.62419002731129791</v>
      </c>
    </row>
    <row r="8771" spans="13:15" x14ac:dyDescent="0.25">
      <c r="M8771" s="20">
        <v>8770</v>
      </c>
      <c r="N8771" s="16">
        <v>331.96723208303041</v>
      </c>
      <c r="O8771" s="41">
        <f t="shared" ref="O8771:O8834" si="147">N8771/$B$2-1</f>
        <v>1.150167196055726</v>
      </c>
    </row>
    <row r="8772" spans="13:15" x14ac:dyDescent="0.25">
      <c r="M8772" s="20">
        <v>8771</v>
      </c>
      <c r="N8772" s="16">
        <v>149.25250704379442</v>
      </c>
      <c r="O8772" s="41">
        <f t="shared" si="147"/>
        <v>-3.3284572814776481E-2</v>
      </c>
    </row>
    <row r="8773" spans="13:15" x14ac:dyDescent="0.25">
      <c r="M8773" s="20">
        <v>8772</v>
      </c>
      <c r="N8773" s="16">
        <v>126.0611959455251</v>
      </c>
      <c r="O8773" s="41">
        <f t="shared" si="147"/>
        <v>-0.1834957730110347</v>
      </c>
    </row>
    <row r="8774" spans="13:15" x14ac:dyDescent="0.25">
      <c r="M8774" s="20">
        <v>8773</v>
      </c>
      <c r="N8774" s="16">
        <v>401.56744034210345</v>
      </c>
      <c r="O8774" s="41">
        <f t="shared" si="147"/>
        <v>1.600970980809624</v>
      </c>
    </row>
    <row r="8775" spans="13:15" x14ac:dyDescent="0.25">
      <c r="M8775" s="20">
        <v>8774</v>
      </c>
      <c r="N8775" s="16">
        <v>276.32542931140534</v>
      </c>
      <c r="O8775" s="41">
        <f t="shared" si="147"/>
        <v>0.78977265259962071</v>
      </c>
    </row>
    <row r="8776" spans="13:15" x14ac:dyDescent="0.25">
      <c r="M8776" s="20">
        <v>8775</v>
      </c>
      <c r="N8776" s="16">
        <v>178.09918960404502</v>
      </c>
      <c r="O8776" s="41">
        <f t="shared" si="147"/>
        <v>0.15355673127083325</v>
      </c>
    </row>
    <row r="8777" spans="13:15" x14ac:dyDescent="0.25">
      <c r="M8777" s="20">
        <v>8776</v>
      </c>
      <c r="N8777" s="16">
        <v>139.41969617849767</v>
      </c>
      <c r="O8777" s="41">
        <f t="shared" si="147"/>
        <v>-9.6972145937335053E-2</v>
      </c>
    </row>
    <row r="8778" spans="13:15" x14ac:dyDescent="0.25">
      <c r="M8778" s="20">
        <v>8777</v>
      </c>
      <c r="N8778" s="16">
        <v>122.48382994313225</v>
      </c>
      <c r="O8778" s="41">
        <f t="shared" si="147"/>
        <v>-0.20666653892779308</v>
      </c>
    </row>
    <row r="8779" spans="13:15" x14ac:dyDescent="0.25">
      <c r="M8779" s="20">
        <v>8778</v>
      </c>
      <c r="N8779" s="16">
        <v>214.88844876231079</v>
      </c>
      <c r="O8779" s="41">
        <f t="shared" si="147"/>
        <v>0.39184247324885702</v>
      </c>
    </row>
    <row r="8780" spans="13:15" x14ac:dyDescent="0.25">
      <c r="M8780" s="20">
        <v>8779</v>
      </c>
      <c r="N8780" s="16">
        <v>124.80430239519457</v>
      </c>
      <c r="O8780" s="41">
        <f t="shared" si="147"/>
        <v>-0.19163673097214684</v>
      </c>
    </row>
    <row r="8781" spans="13:15" x14ac:dyDescent="0.25">
      <c r="M8781" s="20">
        <v>8780</v>
      </c>
      <c r="N8781" s="16">
        <v>214.47459710536629</v>
      </c>
      <c r="O8781" s="41">
        <f t="shared" si="147"/>
        <v>0.38916193682599465</v>
      </c>
    </row>
    <row r="8782" spans="13:15" x14ac:dyDescent="0.25">
      <c r="M8782" s="20">
        <v>8781</v>
      </c>
      <c r="N8782" s="16">
        <v>154.12679181480439</v>
      </c>
      <c r="O8782" s="41">
        <f t="shared" si="147"/>
        <v>-1.7136037372071922E-3</v>
      </c>
    </row>
    <row r="8783" spans="13:15" x14ac:dyDescent="0.25">
      <c r="M8783" s="20">
        <v>8782</v>
      </c>
      <c r="N8783" s="16">
        <v>186.0351865180829</v>
      </c>
      <c r="O8783" s="41">
        <f t="shared" si="147"/>
        <v>0.20495855224422321</v>
      </c>
    </row>
    <row r="8784" spans="13:15" x14ac:dyDescent="0.25">
      <c r="M8784" s="20">
        <v>8783</v>
      </c>
      <c r="N8784" s="16">
        <v>116.11751722850641</v>
      </c>
      <c r="O8784" s="41">
        <f t="shared" si="147"/>
        <v>-0.24790144236367562</v>
      </c>
    </row>
    <row r="8785" spans="13:15" x14ac:dyDescent="0.25">
      <c r="M8785" s="20">
        <v>8784</v>
      </c>
      <c r="N8785" s="16">
        <v>127.67739427675201</v>
      </c>
      <c r="O8785" s="41">
        <f t="shared" si="147"/>
        <v>-0.17302758127922269</v>
      </c>
    </row>
    <row r="8786" spans="13:15" x14ac:dyDescent="0.25">
      <c r="M8786" s="20">
        <v>8785</v>
      </c>
      <c r="N8786" s="16">
        <v>174.04177209744898</v>
      </c>
      <c r="O8786" s="41">
        <f t="shared" si="147"/>
        <v>0.12727664944274797</v>
      </c>
    </row>
    <row r="8787" spans="13:15" x14ac:dyDescent="0.25">
      <c r="M8787" s="20">
        <v>8786</v>
      </c>
      <c r="N8787" s="16">
        <v>273.51266400123711</v>
      </c>
      <c r="O8787" s="41">
        <f t="shared" si="147"/>
        <v>0.77155424091429325</v>
      </c>
    </row>
    <row r="8788" spans="13:15" x14ac:dyDescent="0.25">
      <c r="M8788" s="20">
        <v>8787</v>
      </c>
      <c r="N8788" s="16">
        <v>443.89521822126886</v>
      </c>
      <c r="O8788" s="41">
        <f t="shared" si="147"/>
        <v>1.8751299660402845</v>
      </c>
    </row>
    <row r="8789" spans="13:15" x14ac:dyDescent="0.25">
      <c r="M8789" s="20">
        <v>8788</v>
      </c>
      <c r="N8789" s="16">
        <v>147.57449773936182</v>
      </c>
      <c r="O8789" s="41">
        <f t="shared" si="147"/>
        <v>-4.4153117093763794E-2</v>
      </c>
    </row>
    <row r="8790" spans="13:15" x14ac:dyDescent="0.25">
      <c r="M8790" s="20">
        <v>8789</v>
      </c>
      <c r="N8790" s="16">
        <v>153.21281905642991</v>
      </c>
      <c r="O8790" s="41">
        <f t="shared" si="147"/>
        <v>-7.6334477857120664E-3</v>
      </c>
    </row>
    <row r="8791" spans="13:15" x14ac:dyDescent="0.25">
      <c r="M8791" s="20">
        <v>8790</v>
      </c>
      <c r="N8791" s="16">
        <v>215.43169224288201</v>
      </c>
      <c r="O8791" s="41">
        <f t="shared" si="147"/>
        <v>0.39536108652904733</v>
      </c>
    </row>
    <row r="8792" spans="13:15" x14ac:dyDescent="0.25">
      <c r="M8792" s="20">
        <v>8791</v>
      </c>
      <c r="N8792" s="16">
        <v>199.24577337407939</v>
      </c>
      <c r="O8792" s="41">
        <f t="shared" si="147"/>
        <v>0.29052413749844508</v>
      </c>
    </row>
    <row r="8793" spans="13:15" x14ac:dyDescent="0.25">
      <c r="M8793" s="20">
        <v>8792</v>
      </c>
      <c r="N8793" s="16">
        <v>311.6502449735579</v>
      </c>
      <c r="O8793" s="41">
        <f t="shared" si="147"/>
        <v>1.0185731259682651</v>
      </c>
    </row>
    <row r="8794" spans="13:15" x14ac:dyDescent="0.25">
      <c r="M8794" s="20">
        <v>8793</v>
      </c>
      <c r="N8794" s="16">
        <v>173.80122924845151</v>
      </c>
      <c r="O8794" s="41">
        <f t="shared" si="147"/>
        <v>0.12571864222644891</v>
      </c>
    </row>
    <row r="8795" spans="13:15" x14ac:dyDescent="0.25">
      <c r="M8795" s="20">
        <v>8794</v>
      </c>
      <c r="N8795" s="16">
        <v>471.12608167869564</v>
      </c>
      <c r="O8795" s="41">
        <f t="shared" si="147"/>
        <v>2.0515055346740798</v>
      </c>
    </row>
    <row r="8796" spans="13:15" x14ac:dyDescent="0.25">
      <c r="M8796" s="20">
        <v>8795</v>
      </c>
      <c r="N8796" s="16">
        <v>212.10258669422328</v>
      </c>
      <c r="O8796" s="41">
        <f t="shared" si="147"/>
        <v>0.37379831511327488</v>
      </c>
    </row>
    <row r="8797" spans="13:15" x14ac:dyDescent="0.25">
      <c r="M8797" s="20">
        <v>8796</v>
      </c>
      <c r="N8797" s="16">
        <v>182.55304610183506</v>
      </c>
      <c r="O8797" s="41">
        <f t="shared" si="147"/>
        <v>0.18240456687616358</v>
      </c>
    </row>
    <row r="8798" spans="13:15" x14ac:dyDescent="0.25">
      <c r="M8798" s="20">
        <v>8797</v>
      </c>
      <c r="N8798" s="16">
        <v>96.890560878412685</v>
      </c>
      <c r="O8798" s="41">
        <f t="shared" si="147"/>
        <v>-0.37243533254482086</v>
      </c>
    </row>
    <row r="8799" spans="13:15" x14ac:dyDescent="0.25">
      <c r="M8799" s="20">
        <v>8798</v>
      </c>
      <c r="N8799" s="16">
        <v>219.31724792456487</v>
      </c>
      <c r="O8799" s="41">
        <f t="shared" si="147"/>
        <v>0.42052801132695272</v>
      </c>
    </row>
    <row r="8800" spans="13:15" x14ac:dyDescent="0.25">
      <c r="M8800" s="20">
        <v>8799</v>
      </c>
      <c r="N8800" s="16">
        <v>323.02925087321779</v>
      </c>
      <c r="O8800" s="41">
        <f t="shared" si="147"/>
        <v>1.0922754762142488</v>
      </c>
    </row>
    <row r="8801" spans="13:15" x14ac:dyDescent="0.25">
      <c r="M8801" s="20">
        <v>8800</v>
      </c>
      <c r="N8801" s="16">
        <v>175.37892182512505</v>
      </c>
      <c r="O8801" s="41">
        <f t="shared" si="147"/>
        <v>0.13593743039580541</v>
      </c>
    </row>
    <row r="8802" spans="13:15" x14ac:dyDescent="0.25">
      <c r="M8802" s="20">
        <v>8801</v>
      </c>
      <c r="N8802" s="16">
        <v>124.96884813061772</v>
      </c>
      <c r="O8802" s="41">
        <f t="shared" si="147"/>
        <v>-0.19057096059373424</v>
      </c>
    </row>
    <row r="8803" spans="13:15" x14ac:dyDescent="0.25">
      <c r="M8803" s="20">
        <v>8802</v>
      </c>
      <c r="N8803" s="16">
        <v>126.07343746306165</v>
      </c>
      <c r="O8803" s="41">
        <f t="shared" si="147"/>
        <v>-0.18341648413281653</v>
      </c>
    </row>
    <row r="8804" spans="13:15" x14ac:dyDescent="0.25">
      <c r="M8804" s="20">
        <v>8803</v>
      </c>
      <c r="N8804" s="16">
        <v>261.16713918192556</v>
      </c>
      <c r="O8804" s="41">
        <f t="shared" si="147"/>
        <v>0.69159170269023096</v>
      </c>
    </row>
    <row r="8805" spans="13:15" x14ac:dyDescent="0.25">
      <c r="M8805" s="20">
        <v>8804</v>
      </c>
      <c r="N8805" s="16">
        <v>432.6260780955605</v>
      </c>
      <c r="O8805" s="41">
        <f t="shared" si="147"/>
        <v>1.8021392215200751</v>
      </c>
    </row>
    <row r="8806" spans="13:15" x14ac:dyDescent="0.25">
      <c r="M8806" s="20">
        <v>8805</v>
      </c>
      <c r="N8806" s="16">
        <v>168.47296874100553</v>
      </c>
      <c r="O8806" s="41">
        <f t="shared" si="147"/>
        <v>9.1207251197698014E-2</v>
      </c>
    </row>
    <row r="8807" spans="13:15" x14ac:dyDescent="0.25">
      <c r="M8807" s="20">
        <v>8806</v>
      </c>
      <c r="N8807" s="16">
        <v>183.17473946613148</v>
      </c>
      <c r="O8807" s="41">
        <f t="shared" si="147"/>
        <v>0.18643130370054184</v>
      </c>
    </row>
    <row r="8808" spans="13:15" x14ac:dyDescent="0.25">
      <c r="M8808" s="20">
        <v>8807</v>
      </c>
      <c r="N8808" s="16">
        <v>137.07787823108032</v>
      </c>
      <c r="O8808" s="41">
        <f t="shared" si="147"/>
        <v>-0.11214020965879279</v>
      </c>
    </row>
    <row r="8809" spans="13:15" x14ac:dyDescent="0.25">
      <c r="M8809" s="20">
        <v>8808</v>
      </c>
      <c r="N8809" s="16">
        <v>216.14732950848742</v>
      </c>
      <c r="O8809" s="41">
        <f t="shared" si="147"/>
        <v>0.3999963023698534</v>
      </c>
    </row>
    <row r="8810" spans="13:15" x14ac:dyDescent="0.25">
      <c r="M8810" s="20">
        <v>8809</v>
      </c>
      <c r="N8810" s="16">
        <v>178.6555301249002</v>
      </c>
      <c r="O8810" s="41">
        <f t="shared" si="147"/>
        <v>0.15716017468985166</v>
      </c>
    </row>
    <row r="8811" spans="13:15" x14ac:dyDescent="0.25">
      <c r="M8811" s="20">
        <v>8810</v>
      </c>
      <c r="N8811" s="16">
        <v>74.034715198277809</v>
      </c>
      <c r="O8811" s="41">
        <f t="shared" si="147"/>
        <v>-0.52047370763133038</v>
      </c>
    </row>
    <row r="8812" spans="13:15" x14ac:dyDescent="0.25">
      <c r="M8812" s="20">
        <v>8811</v>
      </c>
      <c r="N8812" s="16">
        <v>107.57314554871006</v>
      </c>
      <c r="O8812" s="41">
        <f t="shared" si="147"/>
        <v>-0.30324373497950396</v>
      </c>
    </row>
    <row r="8813" spans="13:15" x14ac:dyDescent="0.25">
      <c r="M8813" s="20">
        <v>8812</v>
      </c>
      <c r="N8813" s="16">
        <v>150.72353829780499</v>
      </c>
      <c r="O8813" s="41">
        <f t="shared" si="147"/>
        <v>-2.3756634991217052E-2</v>
      </c>
    </row>
    <row r="8814" spans="13:15" x14ac:dyDescent="0.25">
      <c r="M8814" s="20">
        <v>8813</v>
      </c>
      <c r="N8814" s="16">
        <v>247.71030475251607</v>
      </c>
      <c r="O8814" s="41">
        <f t="shared" si="147"/>
        <v>0.60443116045444611</v>
      </c>
    </row>
    <row r="8815" spans="13:15" x14ac:dyDescent="0.25">
      <c r="M8815" s="20">
        <v>8814</v>
      </c>
      <c r="N8815" s="16">
        <v>96.649148032598774</v>
      </c>
      <c r="O8815" s="41">
        <f t="shared" si="147"/>
        <v>-0.3739989747709479</v>
      </c>
    </row>
    <row r="8816" spans="13:15" x14ac:dyDescent="0.25">
      <c r="M8816" s="20">
        <v>8815</v>
      </c>
      <c r="N8816" s="16">
        <v>265.32294625548485</v>
      </c>
      <c r="O8816" s="41">
        <f t="shared" si="147"/>
        <v>0.71850905831787482</v>
      </c>
    </row>
    <row r="8817" spans="13:15" x14ac:dyDescent="0.25">
      <c r="M8817" s="20">
        <v>8816</v>
      </c>
      <c r="N8817" s="16">
        <v>133.95684443495264</v>
      </c>
      <c r="O8817" s="41">
        <f t="shared" si="147"/>
        <v>-0.13235529065972884</v>
      </c>
    </row>
    <row r="8818" spans="13:15" x14ac:dyDescent="0.25">
      <c r="M8818" s="20">
        <v>8817</v>
      </c>
      <c r="N8818" s="16">
        <v>84.706381272145336</v>
      </c>
      <c r="O8818" s="41">
        <f t="shared" si="147"/>
        <v>-0.451352830322718</v>
      </c>
    </row>
    <row r="8819" spans="13:15" x14ac:dyDescent="0.25">
      <c r="M8819" s="20">
        <v>8818</v>
      </c>
      <c r="N8819" s="16">
        <v>310.04422741947457</v>
      </c>
      <c r="O8819" s="41">
        <f t="shared" si="147"/>
        <v>1.0081708756033376</v>
      </c>
    </row>
    <row r="8820" spans="13:15" x14ac:dyDescent="0.25">
      <c r="M8820" s="20">
        <v>8819</v>
      </c>
      <c r="N8820" s="16">
        <v>237.75089554598259</v>
      </c>
      <c r="O8820" s="41">
        <f t="shared" si="147"/>
        <v>0.53992360398987427</v>
      </c>
    </row>
    <row r="8821" spans="13:15" x14ac:dyDescent="0.25">
      <c r="M8821" s="20">
        <v>8820</v>
      </c>
      <c r="N8821" s="16">
        <v>110.64639617980114</v>
      </c>
      <c r="O8821" s="41">
        <f t="shared" si="147"/>
        <v>-0.28333814776004962</v>
      </c>
    </row>
    <row r="8822" spans="13:15" x14ac:dyDescent="0.25">
      <c r="M8822" s="20">
        <v>8821</v>
      </c>
      <c r="N8822" s="16">
        <v>159.02566674092736</v>
      </c>
      <c r="O8822" s="41">
        <f t="shared" si="147"/>
        <v>3.0016636918277051E-2</v>
      </c>
    </row>
    <row r="8823" spans="13:15" x14ac:dyDescent="0.25">
      <c r="M8823" s="20">
        <v>8822</v>
      </c>
      <c r="N8823" s="16">
        <v>145.74619924349844</v>
      </c>
      <c r="O8823" s="41">
        <f t="shared" si="147"/>
        <v>-5.5995091452908374E-2</v>
      </c>
    </row>
    <row r="8824" spans="13:15" x14ac:dyDescent="0.25">
      <c r="M8824" s="20">
        <v>8823</v>
      </c>
      <c r="N8824" s="16">
        <v>173.92711126924124</v>
      </c>
      <c r="O8824" s="41">
        <f t="shared" si="147"/>
        <v>0.12653398592762355</v>
      </c>
    </row>
    <row r="8825" spans="13:15" x14ac:dyDescent="0.25">
      <c r="M8825" s="20">
        <v>8824</v>
      </c>
      <c r="N8825" s="16">
        <v>160.99063724717385</v>
      </c>
      <c r="O8825" s="41">
        <f t="shared" si="147"/>
        <v>4.274384224284189E-2</v>
      </c>
    </row>
    <row r="8826" spans="13:15" x14ac:dyDescent="0.25">
      <c r="M8826" s="20">
        <v>8825</v>
      </c>
      <c r="N8826" s="16">
        <v>176.57785620752708</v>
      </c>
      <c r="O8826" s="41">
        <f t="shared" si="147"/>
        <v>0.14370298413160132</v>
      </c>
    </row>
    <row r="8827" spans="13:15" x14ac:dyDescent="0.25">
      <c r="M8827" s="20">
        <v>8826</v>
      </c>
      <c r="N8827" s="16">
        <v>184.52564967486674</v>
      </c>
      <c r="O8827" s="41">
        <f t="shared" si="147"/>
        <v>0.19518121192917337</v>
      </c>
    </row>
    <row r="8828" spans="13:15" x14ac:dyDescent="0.25">
      <c r="M8828" s="20">
        <v>8827</v>
      </c>
      <c r="N8828" s="16">
        <v>162.97439336758075</v>
      </c>
      <c r="O8828" s="41">
        <f t="shared" si="147"/>
        <v>5.5592722863706534E-2</v>
      </c>
    </row>
    <row r="8829" spans="13:15" x14ac:dyDescent="0.25">
      <c r="M8829" s="20">
        <v>8828</v>
      </c>
      <c r="N8829" s="16">
        <v>158.12181374594107</v>
      </c>
      <c r="O8829" s="41">
        <f t="shared" si="147"/>
        <v>2.4162339047726578E-2</v>
      </c>
    </row>
    <row r="8830" spans="13:15" x14ac:dyDescent="0.25">
      <c r="M8830" s="20">
        <v>8829</v>
      </c>
      <c r="N8830" s="16">
        <v>138.19459177272</v>
      </c>
      <c r="O8830" s="41">
        <f t="shared" si="147"/>
        <v>-0.10490720413123433</v>
      </c>
    </row>
    <row r="8831" spans="13:15" x14ac:dyDescent="0.25">
      <c r="M8831" s="20">
        <v>8830</v>
      </c>
      <c r="N8831" s="16">
        <v>274.66151528214863</v>
      </c>
      <c r="O8831" s="41">
        <f t="shared" si="147"/>
        <v>0.77899540407326651</v>
      </c>
    </row>
    <row r="8832" spans="13:15" x14ac:dyDescent="0.25">
      <c r="M8832" s="20">
        <v>8831</v>
      </c>
      <c r="N8832" s="16">
        <v>163.82252200267604</v>
      </c>
      <c r="O8832" s="41">
        <f t="shared" si="147"/>
        <v>6.1086091464500392E-2</v>
      </c>
    </row>
    <row r="8833" spans="13:15" x14ac:dyDescent="0.25">
      <c r="M8833" s="20">
        <v>8832</v>
      </c>
      <c r="N8833" s="16">
        <v>250.78698358076659</v>
      </c>
      <c r="O8833" s="41">
        <f t="shared" si="147"/>
        <v>0.62435895226628624</v>
      </c>
    </row>
    <row r="8834" spans="13:15" x14ac:dyDescent="0.25">
      <c r="M8834" s="20">
        <v>8833</v>
      </c>
      <c r="N8834" s="16">
        <v>457.10063811230066</v>
      </c>
      <c r="O8834" s="41">
        <f t="shared" si="147"/>
        <v>1.9606620846222067</v>
      </c>
    </row>
    <row r="8835" spans="13:15" x14ac:dyDescent="0.25">
      <c r="M8835" s="20">
        <v>8834</v>
      </c>
      <c r="N8835" s="16">
        <v>117.13050021955452</v>
      </c>
      <c r="O8835" s="41">
        <f t="shared" ref="O8835:O8898" si="148">N8835/$B$2-1</f>
        <v>-0.24134030443494991</v>
      </c>
    </row>
    <row r="8836" spans="13:15" x14ac:dyDescent="0.25">
      <c r="M8836" s="20">
        <v>8835</v>
      </c>
      <c r="N8836" s="16">
        <v>296.41390122098352</v>
      </c>
      <c r="O8836" s="41">
        <f t="shared" si="148"/>
        <v>0.91988661911321468</v>
      </c>
    </row>
    <row r="8837" spans="13:15" x14ac:dyDescent="0.25">
      <c r="M8837" s="20">
        <v>8836</v>
      </c>
      <c r="N8837" s="16">
        <v>240.61604701750181</v>
      </c>
      <c r="O8837" s="41">
        <f t="shared" si="148"/>
        <v>0.55848132327781475</v>
      </c>
    </row>
    <row r="8838" spans="13:15" x14ac:dyDescent="0.25">
      <c r="M8838" s="20">
        <v>8837</v>
      </c>
      <c r="N8838" s="16">
        <v>154.36935072034251</v>
      </c>
      <c r="O8838" s="41">
        <f t="shared" si="148"/>
        <v>-1.4253842896372326E-4</v>
      </c>
    </row>
    <row r="8839" spans="13:15" x14ac:dyDescent="0.25">
      <c r="M8839" s="20">
        <v>8838</v>
      </c>
      <c r="N8839" s="16">
        <v>201.58432978266421</v>
      </c>
      <c r="O8839" s="41">
        <f t="shared" si="148"/>
        <v>0.30567107608124866</v>
      </c>
    </row>
    <row r="8840" spans="13:15" x14ac:dyDescent="0.25">
      <c r="M8840" s="20">
        <v>8839</v>
      </c>
      <c r="N8840" s="16">
        <v>318.5862320968422</v>
      </c>
      <c r="O8840" s="41">
        <f t="shared" si="148"/>
        <v>1.0634978370343884</v>
      </c>
    </row>
    <row r="8841" spans="13:15" x14ac:dyDescent="0.25">
      <c r="M8841" s="20">
        <v>8840</v>
      </c>
      <c r="N8841" s="16">
        <v>179.72935395832152</v>
      </c>
      <c r="O8841" s="41">
        <f t="shared" si="148"/>
        <v>0.16411538158324723</v>
      </c>
    </row>
    <row r="8842" spans="13:15" x14ac:dyDescent="0.25">
      <c r="M8842" s="20">
        <v>8841</v>
      </c>
      <c r="N8842" s="16">
        <v>167.21282692579982</v>
      </c>
      <c r="O8842" s="41">
        <f t="shared" si="148"/>
        <v>8.3045254073970565E-2</v>
      </c>
    </row>
    <row r="8843" spans="13:15" x14ac:dyDescent="0.25">
      <c r="M8843" s="20">
        <v>8842</v>
      </c>
      <c r="N8843" s="16">
        <v>148.05829481609086</v>
      </c>
      <c r="O8843" s="41">
        <f t="shared" si="148"/>
        <v>-4.1019540935047449E-2</v>
      </c>
    </row>
    <row r="8844" spans="13:15" x14ac:dyDescent="0.25">
      <c r="M8844" s="20">
        <v>8843</v>
      </c>
      <c r="N8844" s="16">
        <v>210.4759012593826</v>
      </c>
      <c r="O8844" s="41">
        <f t="shared" si="148"/>
        <v>0.36326219792378889</v>
      </c>
    </row>
    <row r="8845" spans="13:15" x14ac:dyDescent="0.25">
      <c r="M8845" s="20">
        <v>8844</v>
      </c>
      <c r="N8845" s="16">
        <v>294.90631982366278</v>
      </c>
      <c r="O8845" s="41">
        <f t="shared" si="148"/>
        <v>0.91012194431214244</v>
      </c>
    </row>
    <row r="8846" spans="13:15" x14ac:dyDescent="0.25">
      <c r="M8846" s="20">
        <v>8845</v>
      </c>
      <c r="N8846" s="16">
        <v>334.06788728626196</v>
      </c>
      <c r="O8846" s="41">
        <f t="shared" si="148"/>
        <v>1.16377323747093</v>
      </c>
    </row>
    <row r="8847" spans="13:15" x14ac:dyDescent="0.25">
      <c r="M8847" s="20">
        <v>8846</v>
      </c>
      <c r="N8847" s="16">
        <v>53.795082143738171</v>
      </c>
      <c r="O8847" s="41">
        <f t="shared" si="148"/>
        <v>-0.651566751908639</v>
      </c>
    </row>
    <row r="8848" spans="13:15" x14ac:dyDescent="0.25">
      <c r="M8848" s="20">
        <v>8847</v>
      </c>
      <c r="N8848" s="16">
        <v>147.60147041737358</v>
      </c>
      <c r="O8848" s="41">
        <f t="shared" si="148"/>
        <v>-4.3978413804265148E-2</v>
      </c>
    </row>
    <row r="8849" spans="13:15" x14ac:dyDescent="0.25">
      <c r="M8849" s="20">
        <v>8848</v>
      </c>
      <c r="N8849" s="16">
        <v>294.78549232879857</v>
      </c>
      <c r="O8849" s="41">
        <f t="shared" si="148"/>
        <v>0.90933933901038277</v>
      </c>
    </row>
    <row r="8850" spans="13:15" x14ac:dyDescent="0.25">
      <c r="M8850" s="20">
        <v>8849</v>
      </c>
      <c r="N8850" s="16">
        <v>291.39104905803595</v>
      </c>
      <c r="O8850" s="41">
        <f t="shared" si="148"/>
        <v>0.8873533721308553</v>
      </c>
    </row>
    <row r="8851" spans="13:15" x14ac:dyDescent="0.25">
      <c r="M8851" s="20">
        <v>8850</v>
      </c>
      <c r="N8851" s="16">
        <v>220.60909728405534</v>
      </c>
      <c r="O8851" s="41">
        <f t="shared" si="148"/>
        <v>0.4288953796891628</v>
      </c>
    </row>
    <row r="8852" spans="13:15" x14ac:dyDescent="0.25">
      <c r="M8852" s="20">
        <v>8851</v>
      </c>
      <c r="N8852" s="16">
        <v>206.56271946225513</v>
      </c>
      <c r="O8852" s="41">
        <f t="shared" si="148"/>
        <v>0.33791633749175265</v>
      </c>
    </row>
    <row r="8853" spans="13:15" x14ac:dyDescent="0.25">
      <c r="M8853" s="20">
        <v>8852</v>
      </c>
      <c r="N8853" s="16">
        <v>145.9559723655855</v>
      </c>
      <c r="O8853" s="41">
        <f t="shared" si="148"/>
        <v>-5.4636381188357452E-2</v>
      </c>
    </row>
    <row r="8854" spans="13:15" x14ac:dyDescent="0.25">
      <c r="M8854" s="20">
        <v>8853</v>
      </c>
      <c r="N8854" s="16">
        <v>369.16389299024775</v>
      </c>
      <c r="O8854" s="41">
        <f t="shared" si="148"/>
        <v>1.3910916981026724</v>
      </c>
    </row>
    <row r="8855" spans="13:15" x14ac:dyDescent="0.25">
      <c r="M8855" s="20">
        <v>8854</v>
      </c>
      <c r="N8855" s="16">
        <v>225.12867475402308</v>
      </c>
      <c r="O8855" s="41">
        <f t="shared" si="148"/>
        <v>0.4581688930867942</v>
      </c>
    </row>
    <row r="8856" spans="13:15" x14ac:dyDescent="0.25">
      <c r="M8856" s="20">
        <v>8855</v>
      </c>
      <c r="N8856" s="16">
        <v>153.74850227050126</v>
      </c>
      <c r="O8856" s="41">
        <f t="shared" si="148"/>
        <v>-4.1638027031339897E-3</v>
      </c>
    </row>
    <row r="8857" spans="13:15" x14ac:dyDescent="0.25">
      <c r="M8857" s="20">
        <v>8856</v>
      </c>
      <c r="N8857" s="16">
        <v>113.06297290699264</v>
      </c>
      <c r="O8857" s="41">
        <f t="shared" si="148"/>
        <v>-0.26768586794630211</v>
      </c>
    </row>
    <row r="8858" spans="13:15" x14ac:dyDescent="0.25">
      <c r="M8858" s="20">
        <v>8857</v>
      </c>
      <c r="N8858" s="16">
        <v>199.49224497953</v>
      </c>
      <c r="O8858" s="41">
        <f t="shared" si="148"/>
        <v>0.29212054554593125</v>
      </c>
    </row>
    <row r="8859" spans="13:15" x14ac:dyDescent="0.25">
      <c r="M8859" s="20">
        <v>8858</v>
      </c>
      <c r="N8859" s="16">
        <v>285.61470284541213</v>
      </c>
      <c r="O8859" s="41">
        <f t="shared" si="148"/>
        <v>0.84993970915722183</v>
      </c>
    </row>
    <row r="8860" spans="13:15" x14ac:dyDescent="0.25">
      <c r="M8860" s="20">
        <v>8859</v>
      </c>
      <c r="N8860" s="16">
        <v>236.48187774398491</v>
      </c>
      <c r="O8860" s="41">
        <f t="shared" si="148"/>
        <v>0.53170411668703221</v>
      </c>
    </row>
    <row r="8861" spans="13:15" x14ac:dyDescent="0.25">
      <c r="M8861" s="20">
        <v>8860</v>
      </c>
      <c r="N8861" s="16">
        <v>111.10393560484464</v>
      </c>
      <c r="O8861" s="41">
        <f t="shared" si="148"/>
        <v>-0.28037464363207398</v>
      </c>
    </row>
    <row r="8862" spans="13:15" x14ac:dyDescent="0.25">
      <c r="M8862" s="20">
        <v>8861</v>
      </c>
      <c r="N8862" s="16">
        <v>261.03141326746265</v>
      </c>
      <c r="O8862" s="41">
        <f t="shared" si="148"/>
        <v>0.69071259963207177</v>
      </c>
    </row>
    <row r="8863" spans="13:15" x14ac:dyDescent="0.25">
      <c r="M8863" s="20">
        <v>8862</v>
      </c>
      <c r="N8863" s="16">
        <v>314.30484602915953</v>
      </c>
      <c r="O8863" s="41">
        <f t="shared" si="148"/>
        <v>1.0357671004233762</v>
      </c>
    </row>
    <row r="8864" spans="13:15" x14ac:dyDescent="0.25">
      <c r="M8864" s="20">
        <v>8863</v>
      </c>
      <c r="N8864" s="16">
        <v>121.63029998061319</v>
      </c>
      <c r="O8864" s="41">
        <f t="shared" si="148"/>
        <v>-0.21219489217742993</v>
      </c>
    </row>
    <row r="8865" spans="13:15" x14ac:dyDescent="0.25">
      <c r="M8865" s="20">
        <v>8864</v>
      </c>
      <c r="N8865" s="16">
        <v>119.52361345166257</v>
      </c>
      <c r="O8865" s="41">
        <f t="shared" si="148"/>
        <v>-0.22583999876972505</v>
      </c>
    </row>
    <row r="8866" spans="13:15" x14ac:dyDescent="0.25">
      <c r="M8866" s="20">
        <v>8865</v>
      </c>
      <c r="N8866" s="16">
        <v>249.04273525219264</v>
      </c>
      <c r="O8866" s="41">
        <f t="shared" si="148"/>
        <v>0.61306137474834399</v>
      </c>
    </row>
    <row r="8867" spans="13:15" x14ac:dyDescent="0.25">
      <c r="M8867" s="20">
        <v>8866</v>
      </c>
      <c r="N8867" s="16">
        <v>83.547543337411881</v>
      </c>
      <c r="O8867" s="41">
        <f t="shared" si="148"/>
        <v>-0.45885867750279641</v>
      </c>
    </row>
    <row r="8868" spans="13:15" x14ac:dyDescent="0.25">
      <c r="M8868" s="20">
        <v>8867</v>
      </c>
      <c r="N8868" s="16">
        <v>180.45377985082408</v>
      </c>
      <c r="O8868" s="41">
        <f t="shared" si="148"/>
        <v>0.16880752176906766</v>
      </c>
    </row>
    <row r="8869" spans="13:15" x14ac:dyDescent="0.25">
      <c r="M8869" s="20">
        <v>8868</v>
      </c>
      <c r="N8869" s="16">
        <v>118.84068273073069</v>
      </c>
      <c r="O8869" s="41">
        <f t="shared" si="148"/>
        <v>-0.23026337280008458</v>
      </c>
    </row>
    <row r="8870" spans="13:15" x14ac:dyDescent="0.25">
      <c r="M8870" s="20">
        <v>8869</v>
      </c>
      <c r="N8870" s="16">
        <v>221.61091319278921</v>
      </c>
      <c r="O8870" s="41">
        <f t="shared" si="148"/>
        <v>0.43538418790655808</v>
      </c>
    </row>
    <row r="8871" spans="13:15" x14ac:dyDescent="0.25">
      <c r="M8871" s="20">
        <v>8870</v>
      </c>
      <c r="N8871" s="16">
        <v>206.05396060974579</v>
      </c>
      <c r="O8871" s="41">
        <f t="shared" si="148"/>
        <v>0.33462108275078184</v>
      </c>
    </row>
    <row r="8872" spans="13:15" x14ac:dyDescent="0.25">
      <c r="M8872" s="20">
        <v>8871</v>
      </c>
      <c r="N8872" s="16">
        <v>156.62096571986524</v>
      </c>
      <c r="O8872" s="41">
        <f t="shared" si="148"/>
        <v>1.4441276605255959E-2</v>
      </c>
    </row>
    <row r="8873" spans="13:15" x14ac:dyDescent="0.25">
      <c r="M8873" s="20">
        <v>8872</v>
      </c>
      <c r="N8873" s="16">
        <v>162.0813949685151</v>
      </c>
      <c r="O8873" s="41">
        <f t="shared" si="148"/>
        <v>4.980873071558678E-2</v>
      </c>
    </row>
    <row r="8874" spans="13:15" x14ac:dyDescent="0.25">
      <c r="M8874" s="20">
        <v>8873</v>
      </c>
      <c r="N8874" s="16">
        <v>217.01804427937961</v>
      </c>
      <c r="O8874" s="41">
        <f t="shared" si="148"/>
        <v>0.40563596242228073</v>
      </c>
    </row>
    <row r="8875" spans="13:15" x14ac:dyDescent="0.25">
      <c r="M8875" s="20">
        <v>8874</v>
      </c>
      <c r="N8875" s="16">
        <v>141.70868656072568</v>
      </c>
      <c r="O8875" s="41">
        <f t="shared" si="148"/>
        <v>-8.2146248811673206E-2</v>
      </c>
    </row>
    <row r="8876" spans="13:15" x14ac:dyDescent="0.25">
      <c r="M8876" s="20">
        <v>8875</v>
      </c>
      <c r="N8876" s="16">
        <v>400.14420711131703</v>
      </c>
      <c r="O8876" s="41">
        <f t="shared" si="148"/>
        <v>1.591752633004718</v>
      </c>
    </row>
    <row r="8877" spans="13:15" x14ac:dyDescent="0.25">
      <c r="M8877" s="20">
        <v>8876</v>
      </c>
      <c r="N8877" s="16">
        <v>238.24962851414196</v>
      </c>
      <c r="O8877" s="41">
        <f t="shared" si="148"/>
        <v>0.54315392061178591</v>
      </c>
    </row>
    <row r="8878" spans="13:15" x14ac:dyDescent="0.25">
      <c r="M8878" s="20">
        <v>8877</v>
      </c>
      <c r="N8878" s="16">
        <v>168.62056072461556</v>
      </c>
      <c r="O8878" s="41">
        <f t="shared" si="148"/>
        <v>9.2163211337401574E-2</v>
      </c>
    </row>
    <row r="8879" spans="13:15" x14ac:dyDescent="0.25">
      <c r="M8879" s="20">
        <v>8878</v>
      </c>
      <c r="N8879" s="16">
        <v>212.09168326028231</v>
      </c>
      <c r="O8879" s="41">
        <f t="shared" si="148"/>
        <v>0.37372769306471576</v>
      </c>
    </row>
    <row r="8880" spans="13:15" x14ac:dyDescent="0.25">
      <c r="M8880" s="20">
        <v>8879</v>
      </c>
      <c r="N8880" s="16">
        <v>173.88976806426075</v>
      </c>
      <c r="O8880" s="41">
        <f t="shared" si="148"/>
        <v>0.1262921122528009</v>
      </c>
    </row>
    <row r="8881" spans="13:15" x14ac:dyDescent="0.25">
      <c r="M8881" s="20">
        <v>8880</v>
      </c>
      <c r="N8881" s="16">
        <v>226.84074054048045</v>
      </c>
      <c r="O8881" s="41">
        <f t="shared" si="148"/>
        <v>0.46925802278321327</v>
      </c>
    </row>
    <row r="8882" spans="13:15" x14ac:dyDescent="0.25">
      <c r="M8882" s="20">
        <v>8881</v>
      </c>
      <c r="N8882" s="16">
        <v>194.91018005870012</v>
      </c>
      <c r="O8882" s="41">
        <f t="shared" si="148"/>
        <v>0.26244229802389318</v>
      </c>
    </row>
    <row r="8883" spans="13:15" x14ac:dyDescent="0.25">
      <c r="M8883" s="20">
        <v>8882</v>
      </c>
      <c r="N8883" s="16">
        <v>189.73863288139955</v>
      </c>
      <c r="O8883" s="41">
        <f t="shared" si="148"/>
        <v>0.22894594652042599</v>
      </c>
    </row>
    <row r="8884" spans="13:15" x14ac:dyDescent="0.25">
      <c r="M8884" s="20">
        <v>8883</v>
      </c>
      <c r="N8884" s="16">
        <v>244.48077558172713</v>
      </c>
      <c r="O8884" s="41">
        <f t="shared" si="148"/>
        <v>0.58351334986765124</v>
      </c>
    </row>
    <row r="8885" spans="13:15" x14ac:dyDescent="0.25">
      <c r="M8885" s="20">
        <v>8884</v>
      </c>
      <c r="N8885" s="16">
        <v>223.1857300457113</v>
      </c>
      <c r="O8885" s="41">
        <f t="shared" si="148"/>
        <v>0.44558434987947804</v>
      </c>
    </row>
    <row r="8886" spans="13:15" x14ac:dyDescent="0.25">
      <c r="M8886" s="20">
        <v>8885</v>
      </c>
      <c r="N8886" s="16">
        <v>197.55164073472085</v>
      </c>
      <c r="O8886" s="41">
        <f t="shared" si="148"/>
        <v>0.27955116162953475</v>
      </c>
    </row>
    <row r="8887" spans="13:15" x14ac:dyDescent="0.25">
      <c r="M8887" s="20">
        <v>8886</v>
      </c>
      <c r="N8887" s="16">
        <v>238.01050685269155</v>
      </c>
      <c r="O8887" s="41">
        <f t="shared" si="148"/>
        <v>0.54160511849330328</v>
      </c>
    </row>
    <row r="8888" spans="13:15" x14ac:dyDescent="0.25">
      <c r="M8888" s="20">
        <v>8887</v>
      </c>
      <c r="N8888" s="16">
        <v>188.90247071719833</v>
      </c>
      <c r="O8888" s="41">
        <f t="shared" si="148"/>
        <v>0.22353008530795915</v>
      </c>
    </row>
    <row r="8889" spans="13:15" x14ac:dyDescent="0.25">
      <c r="M8889" s="20">
        <v>8888</v>
      </c>
      <c r="N8889" s="16">
        <v>249.51211958186599</v>
      </c>
      <c r="O8889" s="41">
        <f t="shared" si="148"/>
        <v>0.61610159887430171</v>
      </c>
    </row>
    <row r="8890" spans="13:15" x14ac:dyDescent="0.25">
      <c r="M8890" s="20">
        <v>8889</v>
      </c>
      <c r="N8890" s="16">
        <v>243.09912889900221</v>
      </c>
      <c r="O8890" s="41">
        <f t="shared" si="148"/>
        <v>0.57456436006798528</v>
      </c>
    </row>
    <row r="8891" spans="13:15" x14ac:dyDescent="0.25">
      <c r="M8891" s="20">
        <v>8890</v>
      </c>
      <c r="N8891" s="16">
        <v>162.42187782715376</v>
      </c>
      <c r="O8891" s="41">
        <f t="shared" si="148"/>
        <v>5.2014054020752765E-2</v>
      </c>
    </row>
    <row r="8892" spans="13:15" x14ac:dyDescent="0.25">
      <c r="M8892" s="20">
        <v>8891</v>
      </c>
      <c r="N8892" s="16">
        <v>183.71051537435608</v>
      </c>
      <c r="O8892" s="41">
        <f t="shared" si="148"/>
        <v>0.18990154916746005</v>
      </c>
    </row>
    <row r="8893" spans="13:15" x14ac:dyDescent="0.25">
      <c r="M8893" s="20">
        <v>8892</v>
      </c>
      <c r="N8893" s="16">
        <v>99.129068802463138</v>
      </c>
      <c r="O8893" s="41">
        <f t="shared" si="148"/>
        <v>-0.35793641264781062</v>
      </c>
    </row>
    <row r="8894" spans="13:15" x14ac:dyDescent="0.25">
      <c r="M8894" s="20">
        <v>8893</v>
      </c>
      <c r="N8894" s="16">
        <v>174.58480120745219</v>
      </c>
      <c r="O8894" s="41">
        <f t="shared" si="148"/>
        <v>0.13079387423480271</v>
      </c>
    </row>
    <row r="8895" spans="13:15" x14ac:dyDescent="0.25">
      <c r="M8895" s="20">
        <v>8894</v>
      </c>
      <c r="N8895" s="16">
        <v>368.41790567740685</v>
      </c>
      <c r="O8895" s="41">
        <f t="shared" si="148"/>
        <v>1.386259903594885</v>
      </c>
    </row>
    <row r="8896" spans="13:15" x14ac:dyDescent="0.25">
      <c r="M8896" s="20">
        <v>8895</v>
      </c>
      <c r="N8896" s="16">
        <v>240.77605717840953</v>
      </c>
      <c r="O8896" s="41">
        <f t="shared" si="148"/>
        <v>0.55951771652922244</v>
      </c>
    </row>
    <row r="8897" spans="13:15" x14ac:dyDescent="0.25">
      <c r="M8897" s="20">
        <v>8896</v>
      </c>
      <c r="N8897" s="16">
        <v>133.34843250189215</v>
      </c>
      <c r="O8897" s="41">
        <f t="shared" si="148"/>
        <v>-0.13629600303651046</v>
      </c>
    </row>
    <row r="8898" spans="13:15" x14ac:dyDescent="0.25">
      <c r="M8898" s="20">
        <v>8897</v>
      </c>
      <c r="N8898" s="16">
        <v>190.62244783847251</v>
      </c>
      <c r="O8898" s="41">
        <f t="shared" si="148"/>
        <v>0.23467045708780132</v>
      </c>
    </row>
    <row r="8899" spans="13:15" x14ac:dyDescent="0.25">
      <c r="M8899" s="20">
        <v>8898</v>
      </c>
      <c r="N8899" s="16">
        <v>236.64406276996726</v>
      </c>
      <c r="O8899" s="41">
        <f t="shared" ref="O8899:O8962" si="149">N8899/$B$2-1</f>
        <v>0.5327545966406424</v>
      </c>
    </row>
    <row r="8900" spans="13:15" x14ac:dyDescent="0.25">
      <c r="M8900" s="20">
        <v>8899</v>
      </c>
      <c r="N8900" s="16">
        <v>157.92970368428021</v>
      </c>
      <c r="O8900" s="41">
        <f t="shared" si="149"/>
        <v>2.2918033246748903E-2</v>
      </c>
    </row>
    <row r="8901" spans="13:15" x14ac:dyDescent="0.25">
      <c r="M8901" s="20">
        <v>8900</v>
      </c>
      <c r="N8901" s="16">
        <v>97.737647355662574</v>
      </c>
      <c r="O8901" s="41">
        <f t="shared" si="149"/>
        <v>-0.36694871404884366</v>
      </c>
    </row>
    <row r="8902" spans="13:15" x14ac:dyDescent="0.25">
      <c r="M8902" s="20">
        <v>8901</v>
      </c>
      <c r="N8902" s="16">
        <v>142.60212527715811</v>
      </c>
      <c r="O8902" s="41">
        <f t="shared" si="149"/>
        <v>-7.6359404707497802E-2</v>
      </c>
    </row>
    <row r="8903" spans="13:15" x14ac:dyDescent="0.25">
      <c r="M8903" s="20">
        <v>8902</v>
      </c>
      <c r="N8903" s="16">
        <v>192.63981070157894</v>
      </c>
      <c r="O8903" s="41">
        <f t="shared" si="149"/>
        <v>0.24773701014357874</v>
      </c>
    </row>
    <row r="8904" spans="13:15" x14ac:dyDescent="0.25">
      <c r="M8904" s="20">
        <v>8903</v>
      </c>
      <c r="N8904" s="16">
        <v>300.23514326089185</v>
      </c>
      <c r="O8904" s="41">
        <f t="shared" si="149"/>
        <v>0.94463698146327002</v>
      </c>
    </row>
    <row r="8905" spans="13:15" x14ac:dyDescent="0.25">
      <c r="M8905" s="20">
        <v>8904</v>
      </c>
      <c r="N8905" s="16">
        <v>165.78688064027057</v>
      </c>
      <c r="O8905" s="41">
        <f t="shared" si="149"/>
        <v>7.3809333687359535E-2</v>
      </c>
    </row>
    <row r="8906" spans="13:15" x14ac:dyDescent="0.25">
      <c r="M8906" s="20">
        <v>8905</v>
      </c>
      <c r="N8906" s="16">
        <v>143.18676133279544</v>
      </c>
      <c r="O8906" s="41">
        <f t="shared" si="149"/>
        <v>-7.2572689794176415E-2</v>
      </c>
    </row>
    <row r="8907" spans="13:15" x14ac:dyDescent="0.25">
      <c r="M8907" s="20">
        <v>8906</v>
      </c>
      <c r="N8907" s="16">
        <v>108.17045129546415</v>
      </c>
      <c r="O8907" s="41">
        <f t="shared" si="149"/>
        <v>-0.2993749578877789</v>
      </c>
    </row>
    <row r="8908" spans="13:15" x14ac:dyDescent="0.25">
      <c r="M8908" s="20">
        <v>8907</v>
      </c>
      <c r="N8908" s="16">
        <v>216.27121125174332</v>
      </c>
      <c r="O8908" s="41">
        <f t="shared" si="149"/>
        <v>0.40079869018044434</v>
      </c>
    </row>
    <row r="8909" spans="13:15" x14ac:dyDescent="0.25">
      <c r="M8909" s="20">
        <v>8908</v>
      </c>
      <c r="N8909" s="16">
        <v>146.18492440937146</v>
      </c>
      <c r="O8909" s="41">
        <f t="shared" si="149"/>
        <v>-5.3153448156294303E-2</v>
      </c>
    </row>
    <row r="8910" spans="13:15" x14ac:dyDescent="0.25">
      <c r="M8910" s="20">
        <v>8909</v>
      </c>
      <c r="N8910" s="16">
        <v>172.90493074363661</v>
      </c>
      <c r="O8910" s="41">
        <f t="shared" si="149"/>
        <v>0.11991327513996275</v>
      </c>
    </row>
    <row r="8911" spans="13:15" x14ac:dyDescent="0.25">
      <c r="M8911" s="20">
        <v>8910</v>
      </c>
      <c r="N8911" s="16">
        <v>190.67127442313915</v>
      </c>
      <c r="O8911" s="41">
        <f t="shared" si="149"/>
        <v>0.23498670914673769</v>
      </c>
    </row>
    <row r="8912" spans="13:15" x14ac:dyDescent="0.25">
      <c r="M8912" s="20">
        <v>8911</v>
      </c>
      <c r="N8912" s="16">
        <v>176.50733692722648</v>
      </c>
      <c r="O8912" s="41">
        <f t="shared" si="149"/>
        <v>0.14324622747450477</v>
      </c>
    </row>
    <row r="8913" spans="13:15" x14ac:dyDescent="0.25">
      <c r="M8913" s="20">
        <v>8912</v>
      </c>
      <c r="N8913" s="16">
        <v>166.77874970305643</v>
      </c>
      <c r="O8913" s="41">
        <f t="shared" si="149"/>
        <v>8.0233715721099719E-2</v>
      </c>
    </row>
    <row r="8914" spans="13:15" x14ac:dyDescent="0.25">
      <c r="M8914" s="20">
        <v>8913</v>
      </c>
      <c r="N8914" s="16">
        <v>202.29382617462002</v>
      </c>
      <c r="O8914" s="41">
        <f t="shared" si="149"/>
        <v>0.31026651719792397</v>
      </c>
    </row>
    <row r="8915" spans="13:15" x14ac:dyDescent="0.25">
      <c r="M8915" s="20">
        <v>8914</v>
      </c>
      <c r="N8915" s="16">
        <v>331.94844203377119</v>
      </c>
      <c r="O8915" s="41">
        <f t="shared" si="149"/>
        <v>1.1500454920330854</v>
      </c>
    </row>
    <row r="8916" spans="13:15" x14ac:dyDescent="0.25">
      <c r="M8916" s="20">
        <v>8915</v>
      </c>
      <c r="N8916" s="16">
        <v>140.60059899216554</v>
      </c>
      <c r="O8916" s="41">
        <f t="shared" si="149"/>
        <v>-8.9323383510555909E-2</v>
      </c>
    </row>
    <row r="8917" spans="13:15" x14ac:dyDescent="0.25">
      <c r="M8917" s="20">
        <v>8916</v>
      </c>
      <c r="N8917" s="16">
        <v>329.4563734643574</v>
      </c>
      <c r="O8917" s="41">
        <f t="shared" si="149"/>
        <v>1.1339042480474899</v>
      </c>
    </row>
    <row r="8918" spans="13:15" x14ac:dyDescent="0.25">
      <c r="M8918" s="20">
        <v>8917</v>
      </c>
      <c r="N8918" s="16">
        <v>151.10633022447138</v>
      </c>
      <c r="O8918" s="41">
        <f t="shared" si="149"/>
        <v>-2.1277273885398129E-2</v>
      </c>
    </row>
    <row r="8919" spans="13:15" x14ac:dyDescent="0.25">
      <c r="M8919" s="20">
        <v>8918</v>
      </c>
      <c r="N8919" s="16">
        <v>241.23730817292713</v>
      </c>
      <c r="O8919" s="41">
        <f t="shared" si="149"/>
        <v>0.56250526066524054</v>
      </c>
    </row>
    <row r="8920" spans="13:15" x14ac:dyDescent="0.25">
      <c r="M8920" s="20">
        <v>8919</v>
      </c>
      <c r="N8920" s="16">
        <v>283.24408620132442</v>
      </c>
      <c r="O8920" s="41">
        <f t="shared" si="149"/>
        <v>0.83458511493851839</v>
      </c>
    </row>
    <row r="8921" spans="13:15" x14ac:dyDescent="0.25">
      <c r="M8921" s="20">
        <v>8920</v>
      </c>
      <c r="N8921" s="16">
        <v>186.41681455091336</v>
      </c>
      <c r="O8921" s="41">
        <f t="shared" si="149"/>
        <v>0.20743037475555504</v>
      </c>
    </row>
    <row r="8922" spans="13:15" x14ac:dyDescent="0.25">
      <c r="M8922" s="20">
        <v>8921</v>
      </c>
      <c r="N8922" s="16">
        <v>225.20509781355366</v>
      </c>
      <c r="O8922" s="41">
        <f t="shared" si="149"/>
        <v>0.45866388879644249</v>
      </c>
    </row>
    <row r="8923" spans="13:15" x14ac:dyDescent="0.25">
      <c r="M8923" s="20">
        <v>8922</v>
      </c>
      <c r="N8923" s="16">
        <v>355.54147389639638</v>
      </c>
      <c r="O8923" s="41">
        <f t="shared" si="149"/>
        <v>1.3028586562969187</v>
      </c>
    </row>
    <row r="8924" spans="13:15" x14ac:dyDescent="0.25">
      <c r="M8924" s="20">
        <v>8923</v>
      </c>
      <c r="N8924" s="16">
        <v>142.36421734276297</v>
      </c>
      <c r="O8924" s="41">
        <f t="shared" si="149"/>
        <v>-7.790034545941471E-2</v>
      </c>
    </row>
    <row r="8925" spans="13:15" x14ac:dyDescent="0.25">
      <c r="M8925" s="20">
        <v>8924</v>
      </c>
      <c r="N8925" s="16">
        <v>117.17823140387212</v>
      </c>
      <c r="O8925" s="41">
        <f t="shared" si="149"/>
        <v>-0.24103114733500186</v>
      </c>
    </row>
    <row r="8926" spans="13:15" x14ac:dyDescent="0.25">
      <c r="M8926" s="20">
        <v>8925</v>
      </c>
      <c r="N8926" s="16">
        <v>179.42645781495705</v>
      </c>
      <c r="O8926" s="41">
        <f t="shared" si="149"/>
        <v>0.16215350918039761</v>
      </c>
    </row>
    <row r="8927" spans="13:15" x14ac:dyDescent="0.25">
      <c r="M8927" s="20">
        <v>8926</v>
      </c>
      <c r="N8927" s="16">
        <v>166.95740295627348</v>
      </c>
      <c r="O8927" s="41">
        <f t="shared" si="149"/>
        <v>8.139086114815175E-2</v>
      </c>
    </row>
    <row r="8928" spans="13:15" x14ac:dyDescent="0.25">
      <c r="M8928" s="20">
        <v>8927</v>
      </c>
      <c r="N8928" s="16">
        <v>170.55901756308498</v>
      </c>
      <c r="O8928" s="41">
        <f t="shared" si="149"/>
        <v>0.10471868640309823</v>
      </c>
    </row>
    <row r="8929" spans="13:15" x14ac:dyDescent="0.25">
      <c r="M8929" s="20">
        <v>8928</v>
      </c>
      <c r="N8929" s="16">
        <v>169.17688791496076</v>
      </c>
      <c r="O8929" s="41">
        <f t="shared" si="149"/>
        <v>9.576656841408715E-2</v>
      </c>
    </row>
    <row r="8930" spans="13:15" x14ac:dyDescent="0.25">
      <c r="M8930" s="20">
        <v>8929</v>
      </c>
      <c r="N8930" s="16">
        <v>122.82070249443255</v>
      </c>
      <c r="O8930" s="41">
        <f t="shared" si="149"/>
        <v>-0.20448459975110855</v>
      </c>
    </row>
    <row r="8931" spans="13:15" x14ac:dyDescent="0.25">
      <c r="M8931" s="20">
        <v>8930</v>
      </c>
      <c r="N8931" s="16">
        <v>200.45249634674087</v>
      </c>
      <c r="O8931" s="41">
        <f t="shared" si="149"/>
        <v>0.29834013829545936</v>
      </c>
    </row>
    <row r="8932" spans="13:15" x14ac:dyDescent="0.25">
      <c r="M8932" s="20">
        <v>8931</v>
      </c>
      <c r="N8932" s="16">
        <v>142.69573227748893</v>
      </c>
      <c r="O8932" s="41">
        <f t="shared" si="149"/>
        <v>-7.5753107814368947E-2</v>
      </c>
    </row>
    <row r="8933" spans="13:15" x14ac:dyDescent="0.25">
      <c r="M8933" s="20">
        <v>8932</v>
      </c>
      <c r="N8933" s="16">
        <v>83.933641365930356</v>
      </c>
      <c r="O8933" s="41">
        <f t="shared" si="149"/>
        <v>-0.45635790262157394</v>
      </c>
    </row>
    <row r="8934" spans="13:15" x14ac:dyDescent="0.25">
      <c r="M8934" s="20">
        <v>8933</v>
      </c>
      <c r="N8934" s="16">
        <v>157.37644371154798</v>
      </c>
      <c r="O8934" s="41">
        <f t="shared" si="149"/>
        <v>1.9334542681143763E-2</v>
      </c>
    </row>
    <row r="8935" spans="13:15" x14ac:dyDescent="0.25">
      <c r="M8935" s="20">
        <v>8934</v>
      </c>
      <c r="N8935" s="16">
        <v>127.11263001333295</v>
      </c>
      <c r="O8935" s="41">
        <f t="shared" si="149"/>
        <v>-0.17668558567046488</v>
      </c>
    </row>
    <row r="8936" spans="13:15" x14ac:dyDescent="0.25">
      <c r="M8936" s="20">
        <v>8935</v>
      </c>
      <c r="N8936" s="16">
        <v>249.43650757458062</v>
      </c>
      <c r="O8936" s="41">
        <f t="shared" si="149"/>
        <v>0.61561185638775329</v>
      </c>
    </row>
    <row r="8937" spans="13:15" x14ac:dyDescent="0.25">
      <c r="M8937" s="20">
        <v>8936</v>
      </c>
      <c r="N8937" s="16">
        <v>196.87027407339778</v>
      </c>
      <c r="O8937" s="41">
        <f t="shared" si="149"/>
        <v>0.27513791808597787</v>
      </c>
    </row>
    <row r="8938" spans="13:15" x14ac:dyDescent="0.25">
      <c r="M8938" s="20">
        <v>8937</v>
      </c>
      <c r="N8938" s="16">
        <v>145.13118733911253</v>
      </c>
      <c r="O8938" s="41">
        <f t="shared" si="149"/>
        <v>-5.9978552150811271E-2</v>
      </c>
    </row>
    <row r="8939" spans="13:15" x14ac:dyDescent="0.25">
      <c r="M8939" s="20">
        <v>8938</v>
      </c>
      <c r="N8939" s="16">
        <v>110.51104851112372</v>
      </c>
      <c r="O8939" s="41">
        <f t="shared" si="149"/>
        <v>-0.28421480090267071</v>
      </c>
    </row>
    <row r="8940" spans="13:15" x14ac:dyDescent="0.25">
      <c r="M8940" s="20">
        <v>8939</v>
      </c>
      <c r="N8940" s="16">
        <v>229.0474773758134</v>
      </c>
      <c r="O8940" s="41">
        <f t="shared" si="149"/>
        <v>0.48355115986149566</v>
      </c>
    </row>
    <row r="8941" spans="13:15" x14ac:dyDescent="0.25">
      <c r="M8941" s="20">
        <v>8940</v>
      </c>
      <c r="N8941" s="16">
        <v>132.59813461297855</v>
      </c>
      <c r="O8941" s="41">
        <f t="shared" si="149"/>
        <v>-0.14115571734592869</v>
      </c>
    </row>
    <row r="8942" spans="13:15" x14ac:dyDescent="0.25">
      <c r="M8942" s="20">
        <v>8941</v>
      </c>
      <c r="N8942" s="16">
        <v>137.16169592828587</v>
      </c>
      <c r="O8942" s="41">
        <f t="shared" si="149"/>
        <v>-0.11159731853713173</v>
      </c>
    </row>
    <row r="8943" spans="13:15" x14ac:dyDescent="0.25">
      <c r="M8943" s="20">
        <v>8942</v>
      </c>
      <c r="N8943" s="16">
        <v>261.70991625254374</v>
      </c>
      <c r="O8943" s="41">
        <f t="shared" si="149"/>
        <v>0.69510729501147095</v>
      </c>
    </row>
    <row r="8944" spans="13:15" x14ac:dyDescent="0.25">
      <c r="M8944" s="20">
        <v>8943</v>
      </c>
      <c r="N8944" s="16">
        <v>337.08499811656162</v>
      </c>
      <c r="O8944" s="41">
        <f t="shared" si="149"/>
        <v>1.1833152045906008</v>
      </c>
    </row>
    <row r="8945" spans="13:15" x14ac:dyDescent="0.25">
      <c r="M8945" s="20">
        <v>8944</v>
      </c>
      <c r="N8945" s="16">
        <v>98.706473109696446</v>
      </c>
      <c r="O8945" s="41">
        <f t="shared" si="149"/>
        <v>-0.36067358459722187</v>
      </c>
    </row>
    <row r="8946" spans="13:15" x14ac:dyDescent="0.25">
      <c r="M8946" s="20">
        <v>8945</v>
      </c>
      <c r="N8946" s="16">
        <v>177.38027476701035</v>
      </c>
      <c r="O8946" s="41">
        <f t="shared" si="149"/>
        <v>0.14890028644749864</v>
      </c>
    </row>
    <row r="8947" spans="13:15" x14ac:dyDescent="0.25">
      <c r="M8947" s="20">
        <v>8946</v>
      </c>
      <c r="N8947" s="16">
        <v>195.55924529333171</v>
      </c>
      <c r="O8947" s="41">
        <f t="shared" si="149"/>
        <v>0.26664632372500807</v>
      </c>
    </row>
    <row r="8948" spans="13:15" x14ac:dyDescent="0.25">
      <c r="M8948" s="20">
        <v>8947</v>
      </c>
      <c r="N8948" s="16">
        <v>56.192432019767715</v>
      </c>
      <c r="O8948" s="41">
        <f t="shared" si="149"/>
        <v>-0.63603900530376412</v>
      </c>
    </row>
    <row r="8949" spans="13:15" x14ac:dyDescent="0.25">
      <c r="M8949" s="20">
        <v>8948</v>
      </c>
      <c r="N8949" s="16">
        <v>173.49693123264322</v>
      </c>
      <c r="O8949" s="41">
        <f t="shared" si="149"/>
        <v>0.12374768983060469</v>
      </c>
    </row>
    <row r="8950" spans="13:15" x14ac:dyDescent="0.25">
      <c r="M8950" s="20">
        <v>8949</v>
      </c>
      <c r="N8950" s="16">
        <v>265.76351637779806</v>
      </c>
      <c r="O8950" s="41">
        <f t="shared" si="149"/>
        <v>0.72136265148312795</v>
      </c>
    </row>
    <row r="8951" spans="13:15" x14ac:dyDescent="0.25">
      <c r="M8951" s="20">
        <v>8950</v>
      </c>
      <c r="N8951" s="16">
        <v>236.1572672791755</v>
      </c>
      <c r="O8951" s="41">
        <f t="shared" si="149"/>
        <v>0.52960159961463926</v>
      </c>
    </row>
    <row r="8952" spans="13:15" x14ac:dyDescent="0.25">
      <c r="M8952" s="20">
        <v>8951</v>
      </c>
      <c r="N8952" s="16">
        <v>83.028626860942978</v>
      </c>
      <c r="O8952" s="41">
        <f t="shared" si="149"/>
        <v>-0.46221972364640251</v>
      </c>
    </row>
    <row r="8953" spans="13:15" x14ac:dyDescent="0.25">
      <c r="M8953" s="20">
        <v>8952</v>
      </c>
      <c r="N8953" s="16">
        <v>101.64537536024675</v>
      </c>
      <c r="O8953" s="41">
        <f t="shared" si="149"/>
        <v>-0.34163817808466856</v>
      </c>
    </row>
    <row r="8954" spans="13:15" x14ac:dyDescent="0.25">
      <c r="M8954" s="20">
        <v>8953</v>
      </c>
      <c r="N8954" s="16">
        <v>129.39226601295738</v>
      </c>
      <c r="O8954" s="41">
        <f t="shared" si="149"/>
        <v>-0.16192027731583125</v>
      </c>
    </row>
    <row r="8955" spans="13:15" x14ac:dyDescent="0.25">
      <c r="M8955" s="20">
        <v>8954</v>
      </c>
      <c r="N8955" s="16">
        <v>172.81575405106869</v>
      </c>
      <c r="O8955" s="41">
        <f t="shared" si="149"/>
        <v>0.11933567355618857</v>
      </c>
    </row>
    <row r="8956" spans="13:15" x14ac:dyDescent="0.25">
      <c r="M8956" s="20">
        <v>8955</v>
      </c>
      <c r="N8956" s="16">
        <v>210.13804921929582</v>
      </c>
      <c r="O8956" s="41">
        <f t="shared" si="149"/>
        <v>0.36107391455269577</v>
      </c>
    </row>
    <row r="8957" spans="13:15" x14ac:dyDescent="0.25">
      <c r="M8957" s="20">
        <v>8956</v>
      </c>
      <c r="N8957" s="16">
        <v>228.45112498488712</v>
      </c>
      <c r="O8957" s="41">
        <f t="shared" si="149"/>
        <v>0.47968855769979091</v>
      </c>
    </row>
    <row r="8958" spans="13:15" x14ac:dyDescent="0.25">
      <c r="M8958" s="20">
        <v>8957</v>
      </c>
      <c r="N8958" s="16">
        <v>121.95722448308061</v>
      </c>
      <c r="O8958" s="41">
        <f t="shared" si="149"/>
        <v>-0.21007738697554157</v>
      </c>
    </row>
    <row r="8959" spans="13:15" x14ac:dyDescent="0.25">
      <c r="M8959" s="20">
        <v>8958</v>
      </c>
      <c r="N8959" s="16">
        <v>372.11848778226448</v>
      </c>
      <c r="O8959" s="41">
        <f t="shared" si="149"/>
        <v>1.4102287459358833</v>
      </c>
    </row>
    <row r="8960" spans="13:15" x14ac:dyDescent="0.25">
      <c r="M8960" s="20">
        <v>8959</v>
      </c>
      <c r="N8960" s="16">
        <v>136.81938518725212</v>
      </c>
      <c r="O8960" s="41">
        <f t="shared" si="149"/>
        <v>-0.11381448112155268</v>
      </c>
    </row>
    <row r="8961" spans="13:15" x14ac:dyDescent="0.25">
      <c r="M8961" s="20">
        <v>8960</v>
      </c>
      <c r="N8961" s="16">
        <v>217.3798139088735</v>
      </c>
      <c r="O8961" s="41">
        <f t="shared" si="149"/>
        <v>0.40797916113194277</v>
      </c>
    </row>
    <row r="8962" spans="13:15" x14ac:dyDescent="0.25">
      <c r="M8962" s="20">
        <v>8961</v>
      </c>
      <c r="N8962" s="16">
        <v>323.20376396313816</v>
      </c>
      <c r="O8962" s="41">
        <f t="shared" si="149"/>
        <v>1.0934058056111429</v>
      </c>
    </row>
    <row r="8963" spans="13:15" x14ac:dyDescent="0.25">
      <c r="M8963" s="20">
        <v>8962</v>
      </c>
      <c r="N8963" s="16">
        <v>235.54453382073567</v>
      </c>
      <c r="O8963" s="41">
        <f t="shared" ref="O8963:O9026" si="150">N8963/$B$2-1</f>
        <v>0.52563289651705891</v>
      </c>
    </row>
    <row r="8964" spans="13:15" x14ac:dyDescent="0.25">
      <c r="M8964" s="20">
        <v>8963</v>
      </c>
      <c r="N8964" s="16">
        <v>288.58963202643827</v>
      </c>
      <c r="O8964" s="41">
        <f t="shared" si="150"/>
        <v>0.86920846377343475</v>
      </c>
    </row>
    <row r="8965" spans="13:15" x14ac:dyDescent="0.25">
      <c r="M8965" s="20">
        <v>8964</v>
      </c>
      <c r="N8965" s="16">
        <v>149.66238574055896</v>
      </c>
      <c r="O8965" s="41">
        <f t="shared" si="150"/>
        <v>-3.0629769439710963E-2</v>
      </c>
    </row>
    <row r="8966" spans="13:15" x14ac:dyDescent="0.25">
      <c r="M8966" s="20">
        <v>8965</v>
      </c>
      <c r="N8966" s="16">
        <v>129.4786005684748</v>
      </c>
      <c r="O8966" s="41">
        <f t="shared" si="150"/>
        <v>-0.16136108438587005</v>
      </c>
    </row>
    <row r="8967" spans="13:15" x14ac:dyDescent="0.25">
      <c r="M8967" s="20">
        <v>8966</v>
      </c>
      <c r="N8967" s="16">
        <v>144.67029170639725</v>
      </c>
      <c r="O8967" s="41">
        <f t="shared" si="150"/>
        <v>-6.2963794591914257E-2</v>
      </c>
    </row>
    <row r="8968" spans="13:15" x14ac:dyDescent="0.25">
      <c r="M8968" s="20">
        <v>8967</v>
      </c>
      <c r="N8968" s="16">
        <v>136.4783467520277</v>
      </c>
      <c r="O8968" s="41">
        <f t="shared" si="150"/>
        <v>-0.11602340292209445</v>
      </c>
    </row>
    <row r="8969" spans="13:15" x14ac:dyDescent="0.25">
      <c r="M8969" s="20">
        <v>8968</v>
      </c>
      <c r="N8969" s="16">
        <v>241.45236457404502</v>
      </c>
      <c r="O8969" s="41">
        <f t="shared" si="150"/>
        <v>0.56389819097370508</v>
      </c>
    </row>
    <row r="8970" spans="13:15" x14ac:dyDescent="0.25">
      <c r="M8970" s="20">
        <v>8969</v>
      </c>
      <c r="N8970" s="16">
        <v>129.19134790690188</v>
      </c>
      <c r="O8970" s="41">
        <f t="shared" si="150"/>
        <v>-0.1632216332298575</v>
      </c>
    </row>
    <row r="8971" spans="13:15" x14ac:dyDescent="0.25">
      <c r="M8971" s="20">
        <v>8970</v>
      </c>
      <c r="N8971" s="16">
        <v>210.49937158154748</v>
      </c>
      <c r="O8971" s="41">
        <f t="shared" si="150"/>
        <v>0.36341421629163539</v>
      </c>
    </row>
    <row r="8972" spans="13:15" x14ac:dyDescent="0.25">
      <c r="M8972" s="20">
        <v>8971</v>
      </c>
      <c r="N8972" s="16">
        <v>133.49498598501603</v>
      </c>
      <c r="O8972" s="41">
        <f t="shared" si="150"/>
        <v>-0.13534676931273781</v>
      </c>
    </row>
    <row r="8973" spans="13:15" x14ac:dyDescent="0.25">
      <c r="M8973" s="20">
        <v>8972</v>
      </c>
      <c r="N8973" s="16">
        <v>163.15618531232602</v>
      </c>
      <c r="O8973" s="41">
        <f t="shared" si="150"/>
        <v>5.6770197741710993E-2</v>
      </c>
    </row>
    <row r="8974" spans="13:15" x14ac:dyDescent="0.25">
      <c r="M8974" s="20">
        <v>8973</v>
      </c>
      <c r="N8974" s="16">
        <v>168.41944615355084</v>
      </c>
      <c r="O8974" s="41">
        <f t="shared" si="150"/>
        <v>9.0860582910376353E-2</v>
      </c>
    </row>
    <row r="8975" spans="13:15" x14ac:dyDescent="0.25">
      <c r="M8975" s="20">
        <v>8974</v>
      </c>
      <c r="N8975" s="16">
        <v>196.47908590061522</v>
      </c>
      <c r="O8975" s="41">
        <f t="shared" si="150"/>
        <v>0.2726041741037053</v>
      </c>
    </row>
    <row r="8976" spans="13:15" x14ac:dyDescent="0.25">
      <c r="M8976" s="20">
        <v>8975</v>
      </c>
      <c r="N8976" s="16">
        <v>224.54169159839765</v>
      </c>
      <c r="O8976" s="41">
        <f t="shared" si="150"/>
        <v>0.45436697589772845</v>
      </c>
    </row>
    <row r="8977" spans="13:15" x14ac:dyDescent="0.25">
      <c r="M8977" s="20">
        <v>8976</v>
      </c>
      <c r="N8977" s="16">
        <v>133.81988685771123</v>
      </c>
      <c r="O8977" s="41">
        <f t="shared" si="150"/>
        <v>-0.13324237125496696</v>
      </c>
    </row>
    <row r="8978" spans="13:15" x14ac:dyDescent="0.25">
      <c r="M8978" s="20">
        <v>8977</v>
      </c>
      <c r="N8978" s="16">
        <v>180.64523987342471</v>
      </c>
      <c r="O8978" s="41">
        <f t="shared" si="150"/>
        <v>0.17004761723683059</v>
      </c>
    </row>
    <row r="8979" spans="13:15" x14ac:dyDescent="0.25">
      <c r="M8979" s="20">
        <v>8978</v>
      </c>
      <c r="N8979" s="16">
        <v>162.13471173697226</v>
      </c>
      <c r="O8979" s="41">
        <f t="shared" si="150"/>
        <v>5.0154065903692535E-2</v>
      </c>
    </row>
    <row r="8980" spans="13:15" x14ac:dyDescent="0.25">
      <c r="M8980" s="20">
        <v>8979</v>
      </c>
      <c r="N8980" s="16">
        <v>246.88664413887071</v>
      </c>
      <c r="O8980" s="41">
        <f t="shared" si="150"/>
        <v>0.59909627236615304</v>
      </c>
    </row>
    <row r="8981" spans="13:15" x14ac:dyDescent="0.25">
      <c r="M8981" s="20">
        <v>8980</v>
      </c>
      <c r="N8981" s="16">
        <v>77.88123463339582</v>
      </c>
      <c r="O8981" s="41">
        <f t="shared" si="150"/>
        <v>-0.49555962241730256</v>
      </c>
    </row>
    <row r="8982" spans="13:15" x14ac:dyDescent="0.25">
      <c r="M8982" s="20">
        <v>8981</v>
      </c>
      <c r="N8982" s="16">
        <v>133.36001360191705</v>
      </c>
      <c r="O8982" s="41">
        <f t="shared" si="150"/>
        <v>-0.13622099171321955</v>
      </c>
    </row>
    <row r="8983" spans="13:15" x14ac:dyDescent="0.25">
      <c r="M8983" s="20">
        <v>8982</v>
      </c>
      <c r="N8983" s="16">
        <v>320.00010996751661</v>
      </c>
      <c r="O8983" s="41">
        <f t="shared" si="150"/>
        <v>1.0726555897368986</v>
      </c>
    </row>
    <row r="8984" spans="13:15" x14ac:dyDescent="0.25">
      <c r="M8984" s="20">
        <v>8983</v>
      </c>
      <c r="N8984" s="16">
        <v>263.45012559174262</v>
      </c>
      <c r="O8984" s="41">
        <f t="shared" si="150"/>
        <v>0.70637871180744982</v>
      </c>
    </row>
    <row r="8985" spans="13:15" x14ac:dyDescent="0.25">
      <c r="M8985" s="20">
        <v>8984</v>
      </c>
      <c r="N8985" s="16">
        <v>277.51620586255888</v>
      </c>
      <c r="O8985" s="41">
        <f t="shared" si="150"/>
        <v>0.79748536768314526</v>
      </c>
    </row>
    <row r="8986" spans="13:15" x14ac:dyDescent="0.25">
      <c r="M8986" s="20">
        <v>8985</v>
      </c>
      <c r="N8986" s="16">
        <v>178.97341169919957</v>
      </c>
      <c r="O8986" s="41">
        <f t="shared" si="150"/>
        <v>0.15921910842557074</v>
      </c>
    </row>
    <row r="8987" spans="13:15" x14ac:dyDescent="0.25">
      <c r="M8987" s="20">
        <v>8986</v>
      </c>
      <c r="N8987" s="16">
        <v>351.03528292189787</v>
      </c>
      <c r="O8987" s="41">
        <f t="shared" si="150"/>
        <v>1.2736718478528082</v>
      </c>
    </row>
    <row r="8988" spans="13:15" x14ac:dyDescent="0.25">
      <c r="M8988" s="20">
        <v>8987</v>
      </c>
      <c r="N8988" s="16">
        <v>176.74924228805909</v>
      </c>
      <c r="O8988" s="41">
        <f t="shared" si="150"/>
        <v>0.14481305974330594</v>
      </c>
    </row>
    <row r="8989" spans="13:15" x14ac:dyDescent="0.25">
      <c r="M8989" s="20">
        <v>8988</v>
      </c>
      <c r="N8989" s="16">
        <v>84.739888426521375</v>
      </c>
      <c r="O8989" s="41">
        <f t="shared" si="150"/>
        <v>-0.45113580292600641</v>
      </c>
    </row>
    <row r="8990" spans="13:15" x14ac:dyDescent="0.25">
      <c r="M8990" s="20">
        <v>8989</v>
      </c>
      <c r="N8990" s="16">
        <v>184.02051097295717</v>
      </c>
      <c r="O8990" s="41">
        <f t="shared" si="150"/>
        <v>0.19190940507194587</v>
      </c>
    </row>
    <row r="8991" spans="13:15" x14ac:dyDescent="0.25">
      <c r="M8991" s="20">
        <v>8990</v>
      </c>
      <c r="N8991" s="16">
        <v>243.57104931129837</v>
      </c>
      <c r="O8991" s="41">
        <f t="shared" si="150"/>
        <v>0.57762101051899872</v>
      </c>
    </row>
    <row r="8992" spans="13:15" x14ac:dyDescent="0.25">
      <c r="M8992" s="20">
        <v>8991</v>
      </c>
      <c r="N8992" s="16">
        <v>219.90581608540836</v>
      </c>
      <c r="O8992" s="41">
        <f t="shared" si="150"/>
        <v>0.42434019466850614</v>
      </c>
    </row>
    <row r="8993" spans="13:15" x14ac:dyDescent="0.25">
      <c r="M8993" s="20">
        <v>8992</v>
      </c>
      <c r="N8993" s="16">
        <v>131.6922948631651</v>
      </c>
      <c r="O8993" s="41">
        <f t="shared" si="150"/>
        <v>-0.14702288351986326</v>
      </c>
    </row>
    <row r="8994" spans="13:15" x14ac:dyDescent="0.25">
      <c r="M8994" s="20">
        <v>8993</v>
      </c>
      <c r="N8994" s="16">
        <v>271.8575636283083</v>
      </c>
      <c r="O8994" s="41">
        <f t="shared" si="150"/>
        <v>0.7608340788497403</v>
      </c>
    </row>
    <row r="8995" spans="13:15" x14ac:dyDescent="0.25">
      <c r="M8995" s="20">
        <v>8994</v>
      </c>
      <c r="N8995" s="16">
        <v>243.61736153761896</v>
      </c>
      <c r="O8995" s="41">
        <f t="shared" si="150"/>
        <v>0.57792097696202993</v>
      </c>
    </row>
    <row r="8996" spans="13:15" x14ac:dyDescent="0.25">
      <c r="M8996" s="20">
        <v>8995</v>
      </c>
      <c r="N8996" s="16">
        <v>114.02152440279008</v>
      </c>
      <c r="O8996" s="41">
        <f t="shared" si="150"/>
        <v>-0.26147728534294956</v>
      </c>
    </row>
    <row r="8997" spans="13:15" x14ac:dyDescent="0.25">
      <c r="M8997" s="20">
        <v>8996</v>
      </c>
      <c r="N8997" s="16">
        <v>131.04667072157616</v>
      </c>
      <c r="O8997" s="41">
        <f t="shared" si="150"/>
        <v>-0.15120462110135735</v>
      </c>
    </row>
    <row r="8998" spans="13:15" x14ac:dyDescent="0.25">
      <c r="M8998" s="20">
        <v>8997</v>
      </c>
      <c r="N8998" s="16">
        <v>190.26545293830196</v>
      </c>
      <c r="O8998" s="41">
        <f t="shared" si="150"/>
        <v>0.23235818452195378</v>
      </c>
    </row>
    <row r="8999" spans="13:15" x14ac:dyDescent="0.25">
      <c r="M8999" s="20">
        <v>8998</v>
      </c>
      <c r="N8999" s="16">
        <v>158.02860986785288</v>
      </c>
      <c r="O8999" s="41">
        <f t="shared" si="150"/>
        <v>2.3558653196105173E-2</v>
      </c>
    </row>
    <row r="9000" spans="13:15" x14ac:dyDescent="0.25">
      <c r="M9000" s="20">
        <v>8999</v>
      </c>
      <c r="N9000" s="16">
        <v>120.10371624504882</v>
      </c>
      <c r="O9000" s="41">
        <f t="shared" si="150"/>
        <v>-0.22208264600676497</v>
      </c>
    </row>
    <row r="9001" spans="13:15" x14ac:dyDescent="0.25">
      <c r="M9001" s="20">
        <v>9000</v>
      </c>
      <c r="N9001" s="16">
        <v>135.21399020992646</v>
      </c>
      <c r="O9001" s="41">
        <f t="shared" si="150"/>
        <v>-0.12421269902787568</v>
      </c>
    </row>
    <row r="9002" spans="13:15" x14ac:dyDescent="0.25">
      <c r="M9002" s="20">
        <v>9001</v>
      </c>
      <c r="N9002" s="16">
        <v>339.43012801127219</v>
      </c>
      <c r="O9002" s="41">
        <f t="shared" si="150"/>
        <v>1.198504719948656</v>
      </c>
    </row>
    <row r="9003" spans="13:15" x14ac:dyDescent="0.25">
      <c r="M9003" s="20">
        <v>9002</v>
      </c>
      <c r="N9003" s="16">
        <v>187.12659718655934</v>
      </c>
      <c r="O9003" s="41">
        <f t="shared" si="150"/>
        <v>0.21202766988591959</v>
      </c>
    </row>
    <row r="9004" spans="13:15" x14ac:dyDescent="0.25">
      <c r="M9004" s="20">
        <v>9003</v>
      </c>
      <c r="N9004" s="16">
        <v>151.66159471183425</v>
      </c>
      <c r="O9004" s="41">
        <f t="shared" si="150"/>
        <v>-1.7680799985336337E-2</v>
      </c>
    </row>
    <row r="9005" spans="13:15" x14ac:dyDescent="0.25">
      <c r="M9005" s="20">
        <v>9004</v>
      </c>
      <c r="N9005" s="16">
        <v>188.26900856652864</v>
      </c>
      <c r="O9005" s="41">
        <f t="shared" si="150"/>
        <v>0.21942712150708554</v>
      </c>
    </row>
    <row r="9006" spans="13:15" x14ac:dyDescent="0.25">
      <c r="M9006" s="20">
        <v>9005</v>
      </c>
      <c r="N9006" s="16">
        <v>145.80983716186915</v>
      </c>
      <c r="O9006" s="41">
        <f t="shared" si="150"/>
        <v>-5.5582905696960783E-2</v>
      </c>
    </row>
    <row r="9007" spans="13:15" x14ac:dyDescent="0.25">
      <c r="M9007" s="20">
        <v>9006</v>
      </c>
      <c r="N9007" s="16">
        <v>146.2181885448737</v>
      </c>
      <c r="O9007" s="41">
        <f t="shared" si="150"/>
        <v>-5.2937994804126753E-2</v>
      </c>
    </row>
    <row r="9008" spans="13:15" x14ac:dyDescent="0.25">
      <c r="M9008" s="20">
        <v>9007</v>
      </c>
      <c r="N9008" s="16">
        <v>259.49377789287922</v>
      </c>
      <c r="O9008" s="41">
        <f t="shared" si="150"/>
        <v>0.6807532638229965</v>
      </c>
    </row>
    <row r="9009" spans="13:15" x14ac:dyDescent="0.25">
      <c r="M9009" s="20">
        <v>9008</v>
      </c>
      <c r="N9009" s="16">
        <v>95.059203771237449</v>
      </c>
      <c r="O9009" s="41">
        <f t="shared" si="150"/>
        <v>-0.38429711767163366</v>
      </c>
    </row>
    <row r="9010" spans="13:15" x14ac:dyDescent="0.25">
      <c r="M9010" s="20">
        <v>9009</v>
      </c>
      <c r="N9010" s="16">
        <v>134.02587066592258</v>
      </c>
      <c r="O9010" s="41">
        <f t="shared" si="150"/>
        <v>-0.13190820455256214</v>
      </c>
    </row>
    <row r="9011" spans="13:15" x14ac:dyDescent="0.25">
      <c r="M9011" s="20">
        <v>9010</v>
      </c>
      <c r="N9011" s="16">
        <v>156.5076622726551</v>
      </c>
      <c r="O9011" s="41">
        <f t="shared" si="150"/>
        <v>1.3707404909960585E-2</v>
      </c>
    </row>
    <row r="9012" spans="13:15" x14ac:dyDescent="0.25">
      <c r="M9012" s="20">
        <v>9011</v>
      </c>
      <c r="N9012" s="16">
        <v>182.42367576366738</v>
      </c>
      <c r="O9012" s="41">
        <f t="shared" si="150"/>
        <v>0.18156662918115263</v>
      </c>
    </row>
    <row r="9013" spans="13:15" x14ac:dyDescent="0.25">
      <c r="M9013" s="20">
        <v>9012</v>
      </c>
      <c r="N9013" s="16">
        <v>244.58678484494465</v>
      </c>
      <c r="O9013" s="41">
        <f t="shared" si="150"/>
        <v>0.5841999767941044</v>
      </c>
    </row>
    <row r="9014" spans="13:15" x14ac:dyDescent="0.25">
      <c r="M9014" s="20">
        <v>9013</v>
      </c>
      <c r="N9014" s="16">
        <v>144.66965579474154</v>
      </c>
      <c r="O9014" s="41">
        <f t="shared" si="150"/>
        <v>-6.2967913421273058E-2</v>
      </c>
    </row>
    <row r="9015" spans="13:15" x14ac:dyDescent="0.25">
      <c r="M9015" s="20">
        <v>9014</v>
      </c>
      <c r="N9015" s="16">
        <v>142.99579895278552</v>
      </c>
      <c r="O9015" s="41">
        <f t="shared" si="150"/>
        <v>-7.3809562007742913E-2</v>
      </c>
    </row>
    <row r="9016" spans="13:15" x14ac:dyDescent="0.25">
      <c r="M9016" s="20">
        <v>9015</v>
      </c>
      <c r="N9016" s="16">
        <v>113.05032613034764</v>
      </c>
      <c r="O9016" s="41">
        <f t="shared" si="150"/>
        <v>-0.26776778170660698</v>
      </c>
    </row>
    <row r="9017" spans="13:15" x14ac:dyDescent="0.25">
      <c r="M9017" s="20">
        <v>9016</v>
      </c>
      <c r="N9017" s="16">
        <v>251.39967280447806</v>
      </c>
      <c r="O9017" s="41">
        <f t="shared" si="150"/>
        <v>0.62832736885347451</v>
      </c>
    </row>
    <row r="9018" spans="13:15" x14ac:dyDescent="0.25">
      <c r="M9018" s="20">
        <v>9017</v>
      </c>
      <c r="N9018" s="16">
        <v>173.53003596464785</v>
      </c>
      <c r="O9018" s="41">
        <f t="shared" si="150"/>
        <v>0.12396211071890728</v>
      </c>
    </row>
    <row r="9019" spans="13:15" x14ac:dyDescent="0.25">
      <c r="M9019" s="20">
        <v>9018</v>
      </c>
      <c r="N9019" s="16">
        <v>194.54577406331305</v>
      </c>
      <c r="O9019" s="41">
        <f t="shared" si="150"/>
        <v>0.26008202344977094</v>
      </c>
    </row>
    <row r="9020" spans="13:15" x14ac:dyDescent="0.25">
      <c r="M9020" s="20">
        <v>9019</v>
      </c>
      <c r="N9020" s="16">
        <v>273.25862626662291</v>
      </c>
      <c r="O9020" s="41">
        <f t="shared" si="150"/>
        <v>0.76990882669644933</v>
      </c>
    </row>
    <row r="9021" spans="13:15" x14ac:dyDescent="0.25">
      <c r="M9021" s="20">
        <v>9020</v>
      </c>
      <c r="N9021" s="16">
        <v>424.00022130121368</v>
      </c>
      <c r="O9021" s="41">
        <f t="shared" si="150"/>
        <v>1.7462691460288893</v>
      </c>
    </row>
    <row r="9022" spans="13:15" x14ac:dyDescent="0.25">
      <c r="M9022" s="20">
        <v>9021</v>
      </c>
      <c r="N9022" s="16">
        <v>155.00507747335502</v>
      </c>
      <c r="O9022" s="41">
        <f t="shared" si="150"/>
        <v>3.9750933065703098E-3</v>
      </c>
    </row>
    <row r="9023" spans="13:15" x14ac:dyDescent="0.25">
      <c r="M9023" s="20">
        <v>9022</v>
      </c>
      <c r="N9023" s="16">
        <v>121.55293907549111</v>
      </c>
      <c r="O9023" s="41">
        <f t="shared" si="150"/>
        <v>-0.21269596235657662</v>
      </c>
    </row>
    <row r="9024" spans="13:15" x14ac:dyDescent="0.25">
      <c r="M9024" s="20">
        <v>9023</v>
      </c>
      <c r="N9024" s="16">
        <v>116.24121535722553</v>
      </c>
      <c r="O9024" s="41">
        <f t="shared" si="150"/>
        <v>-0.24710024383297602</v>
      </c>
    </row>
    <row r="9025" spans="13:15" x14ac:dyDescent="0.25">
      <c r="M9025" s="20">
        <v>9024</v>
      </c>
      <c r="N9025" s="16">
        <v>262.61018627638595</v>
      </c>
      <c r="O9025" s="41">
        <f t="shared" si="150"/>
        <v>0.7009383858113416</v>
      </c>
    </row>
    <row r="9026" spans="13:15" x14ac:dyDescent="0.25">
      <c r="M9026" s="20">
        <v>9025</v>
      </c>
      <c r="N9026" s="16">
        <v>268.98538118949409</v>
      </c>
      <c r="O9026" s="41">
        <f t="shared" si="150"/>
        <v>0.74223081965974602</v>
      </c>
    </row>
    <row r="9027" spans="13:15" x14ac:dyDescent="0.25">
      <c r="M9027" s="20">
        <v>9026</v>
      </c>
      <c r="N9027" s="16">
        <v>201.63410050314423</v>
      </c>
      <c r="O9027" s="41">
        <f t="shared" ref="O9027:O9090" si="151">N9027/$B$2-1</f>
        <v>0.30599344335174306</v>
      </c>
    </row>
    <row r="9028" spans="13:15" x14ac:dyDescent="0.25">
      <c r="M9028" s="20">
        <v>9027</v>
      </c>
      <c r="N9028" s="16">
        <v>175.18300566602272</v>
      </c>
      <c r="O9028" s="41">
        <f t="shared" si="151"/>
        <v>0.13466847232474577</v>
      </c>
    </row>
    <row r="9029" spans="13:15" x14ac:dyDescent="0.25">
      <c r="M9029" s="20">
        <v>9028</v>
      </c>
      <c r="N9029" s="16">
        <v>253.6273696689195</v>
      </c>
      <c r="O9029" s="41">
        <f t="shared" si="151"/>
        <v>0.64275626501476824</v>
      </c>
    </row>
    <row r="9030" spans="13:15" x14ac:dyDescent="0.25">
      <c r="M9030" s="20">
        <v>9029</v>
      </c>
      <c r="N9030" s="16">
        <v>149.39528587195613</v>
      </c>
      <c r="O9030" s="41">
        <f t="shared" si="151"/>
        <v>-3.2359787706685461E-2</v>
      </c>
    </row>
    <row r="9031" spans="13:15" x14ac:dyDescent="0.25">
      <c r="M9031" s="20">
        <v>9030</v>
      </c>
      <c r="N9031" s="16">
        <v>214.67962635850205</v>
      </c>
      <c r="O9031" s="41">
        <f t="shared" si="151"/>
        <v>0.3904899208307957</v>
      </c>
    </row>
    <row r="9032" spans="13:15" x14ac:dyDescent="0.25">
      <c r="M9032" s="20">
        <v>9031</v>
      </c>
      <c r="N9032" s="16">
        <v>194.20442901295223</v>
      </c>
      <c r="O9032" s="41">
        <f t="shared" si="151"/>
        <v>0.25787111568873544</v>
      </c>
    </row>
    <row r="9033" spans="13:15" x14ac:dyDescent="0.25">
      <c r="M9033" s="20">
        <v>9032</v>
      </c>
      <c r="N9033" s="16">
        <v>224.37338143278586</v>
      </c>
      <c r="O9033" s="41">
        <f t="shared" si="151"/>
        <v>0.45327682312996775</v>
      </c>
    </row>
    <row r="9034" spans="13:15" x14ac:dyDescent="0.25">
      <c r="M9034" s="20">
        <v>9033</v>
      </c>
      <c r="N9034" s="16">
        <v>209.77661524948758</v>
      </c>
      <c r="O9034" s="41">
        <f t="shared" si="151"/>
        <v>0.35873288992642349</v>
      </c>
    </row>
    <row r="9035" spans="13:15" x14ac:dyDescent="0.25">
      <c r="M9035" s="20">
        <v>9034</v>
      </c>
      <c r="N9035" s="16">
        <v>188.50292111471359</v>
      </c>
      <c r="O9035" s="41">
        <f t="shared" si="151"/>
        <v>0.22094218395676513</v>
      </c>
    </row>
    <row r="9036" spans="13:15" x14ac:dyDescent="0.25">
      <c r="M9036" s="20">
        <v>9035</v>
      </c>
      <c r="N9036" s="16">
        <v>218.58901018103785</v>
      </c>
      <c r="O9036" s="41">
        <f t="shared" si="151"/>
        <v>0.415811181604826</v>
      </c>
    </row>
    <row r="9037" spans="13:15" x14ac:dyDescent="0.25">
      <c r="M9037" s="20">
        <v>9036</v>
      </c>
      <c r="N9037" s="16">
        <v>135.52144991963172</v>
      </c>
      <c r="O9037" s="41">
        <f t="shared" si="151"/>
        <v>-0.12222126819366697</v>
      </c>
    </row>
    <row r="9038" spans="13:15" x14ac:dyDescent="0.25">
      <c r="M9038" s="20">
        <v>9037</v>
      </c>
      <c r="N9038" s="16">
        <v>204.96749024700966</v>
      </c>
      <c r="O9038" s="41">
        <f t="shared" si="151"/>
        <v>0.32758396369905074</v>
      </c>
    </row>
    <row r="9039" spans="13:15" x14ac:dyDescent="0.25">
      <c r="M9039" s="20">
        <v>9038</v>
      </c>
      <c r="N9039" s="16">
        <v>196.03332766266416</v>
      </c>
      <c r="O9039" s="41">
        <f t="shared" si="151"/>
        <v>0.26971697727225963</v>
      </c>
    </row>
    <row r="9040" spans="13:15" x14ac:dyDescent="0.25">
      <c r="M9040" s="20">
        <v>9039</v>
      </c>
      <c r="N9040" s="16">
        <v>284.45961047905723</v>
      </c>
      <c r="O9040" s="41">
        <f t="shared" si="151"/>
        <v>0.8424581221976708</v>
      </c>
    </row>
    <row r="9041" spans="13:15" x14ac:dyDescent="0.25">
      <c r="M9041" s="20">
        <v>9040</v>
      </c>
      <c r="N9041" s="16">
        <v>354.90119869498551</v>
      </c>
      <c r="O9041" s="41">
        <f t="shared" si="151"/>
        <v>1.2987115640496416</v>
      </c>
    </row>
    <row r="9042" spans="13:15" x14ac:dyDescent="0.25">
      <c r="M9042" s="20">
        <v>9041</v>
      </c>
      <c r="N9042" s="16">
        <v>276.39932497524563</v>
      </c>
      <c r="O9042" s="41">
        <f t="shared" si="151"/>
        <v>0.79025127824987873</v>
      </c>
    </row>
    <row r="9043" spans="13:15" x14ac:dyDescent="0.25">
      <c r="M9043" s="20">
        <v>9042</v>
      </c>
      <c r="N9043" s="16">
        <v>136.0221465030555</v>
      </c>
      <c r="O9043" s="41">
        <f t="shared" si="151"/>
        <v>-0.11897823314439526</v>
      </c>
    </row>
    <row r="9044" spans="13:15" x14ac:dyDescent="0.25">
      <c r="M9044" s="20">
        <v>9043</v>
      </c>
      <c r="N9044" s="16">
        <v>248.46075206531333</v>
      </c>
      <c r="O9044" s="41">
        <f t="shared" si="151"/>
        <v>0.60929184258930591</v>
      </c>
    </row>
    <row r="9045" spans="13:15" x14ac:dyDescent="0.25">
      <c r="M9045" s="20">
        <v>9044</v>
      </c>
      <c r="N9045" s="16">
        <v>158.47755228309515</v>
      </c>
      <c r="O9045" s="41">
        <f t="shared" si="151"/>
        <v>2.646647409190539E-2</v>
      </c>
    </row>
    <row r="9046" spans="13:15" x14ac:dyDescent="0.25">
      <c r="M9046" s="20">
        <v>9045</v>
      </c>
      <c r="N9046" s="16">
        <v>230.16611768057868</v>
      </c>
      <c r="O9046" s="41">
        <f t="shared" si="151"/>
        <v>0.49079664512339805</v>
      </c>
    </row>
    <row r="9047" spans="13:15" x14ac:dyDescent="0.25">
      <c r="M9047" s="20">
        <v>9046</v>
      </c>
      <c r="N9047" s="16">
        <v>292.52106613670486</v>
      </c>
      <c r="O9047" s="41">
        <f t="shared" si="151"/>
        <v>0.89467254528626161</v>
      </c>
    </row>
    <row r="9048" spans="13:15" x14ac:dyDescent="0.25">
      <c r="M9048" s="20">
        <v>9047</v>
      </c>
      <c r="N9048" s="16">
        <v>89.041532406215424</v>
      </c>
      <c r="O9048" s="41">
        <f t="shared" si="151"/>
        <v>-0.42327385487706359</v>
      </c>
    </row>
    <row r="9049" spans="13:15" x14ac:dyDescent="0.25">
      <c r="M9049" s="20">
        <v>9048</v>
      </c>
      <c r="N9049" s="16">
        <v>282.89072295809098</v>
      </c>
      <c r="O9049" s="41">
        <f t="shared" si="151"/>
        <v>0.832296364783496</v>
      </c>
    </row>
    <row r="9050" spans="13:15" x14ac:dyDescent="0.25">
      <c r="M9050" s="20">
        <v>9049</v>
      </c>
      <c r="N9050" s="16">
        <v>206.44744670465445</v>
      </c>
      <c r="O9050" s="41">
        <f t="shared" si="151"/>
        <v>0.33716971048150057</v>
      </c>
    </row>
    <row r="9051" spans="13:15" x14ac:dyDescent="0.25">
      <c r="M9051" s="20">
        <v>9050</v>
      </c>
      <c r="N9051" s="16">
        <v>137.43094628913175</v>
      </c>
      <c r="O9051" s="41">
        <f t="shared" si="151"/>
        <v>-0.10985337143191798</v>
      </c>
    </row>
    <row r="9052" spans="13:15" x14ac:dyDescent="0.25">
      <c r="M9052" s="20">
        <v>9051</v>
      </c>
      <c r="N9052" s="16">
        <v>348.19241075371053</v>
      </c>
      <c r="O9052" s="41">
        <f t="shared" si="151"/>
        <v>1.2552584326483598</v>
      </c>
    </row>
    <row r="9053" spans="13:15" x14ac:dyDescent="0.25">
      <c r="M9053" s="20">
        <v>9052</v>
      </c>
      <c r="N9053" s="16">
        <v>151.36817622140805</v>
      </c>
      <c r="O9053" s="41">
        <f t="shared" si="151"/>
        <v>-1.9581285189468889E-2</v>
      </c>
    </row>
    <row r="9054" spans="13:15" x14ac:dyDescent="0.25">
      <c r="M9054" s="20">
        <v>9053</v>
      </c>
      <c r="N9054" s="16">
        <v>358.7492395854153</v>
      </c>
      <c r="O9054" s="41">
        <f t="shared" si="151"/>
        <v>1.3236355038004595</v>
      </c>
    </row>
    <row r="9055" spans="13:15" x14ac:dyDescent="0.25">
      <c r="M9055" s="20">
        <v>9054</v>
      </c>
      <c r="N9055" s="16">
        <v>354.84359282110091</v>
      </c>
      <c r="O9055" s="41">
        <f t="shared" si="151"/>
        <v>1.2983384481262727</v>
      </c>
    </row>
    <row r="9056" spans="13:15" x14ac:dyDescent="0.25">
      <c r="M9056" s="20">
        <v>9055</v>
      </c>
      <c r="N9056" s="16">
        <v>304.0145232101595</v>
      </c>
      <c r="O9056" s="41">
        <f t="shared" si="151"/>
        <v>0.96911620110598928</v>
      </c>
    </row>
    <row r="9057" spans="13:15" x14ac:dyDescent="0.25">
      <c r="M9057" s="20">
        <v>9056</v>
      </c>
      <c r="N9057" s="16">
        <v>125.03100568692561</v>
      </c>
      <c r="O9057" s="41">
        <f t="shared" si="151"/>
        <v>-0.19016836321169273</v>
      </c>
    </row>
    <row r="9058" spans="13:15" x14ac:dyDescent="0.25">
      <c r="M9058" s="20">
        <v>9057</v>
      </c>
      <c r="N9058" s="16">
        <v>134.66214753879365</v>
      </c>
      <c r="O9058" s="41">
        <f t="shared" si="151"/>
        <v>-0.1277870096651279</v>
      </c>
    </row>
    <row r="9059" spans="13:15" x14ac:dyDescent="0.25">
      <c r="M9059" s="20">
        <v>9058</v>
      </c>
      <c r="N9059" s="16">
        <v>276.15189648275913</v>
      </c>
      <c r="O9059" s="41">
        <f t="shared" si="151"/>
        <v>0.78864867240057346</v>
      </c>
    </row>
    <row r="9060" spans="13:15" x14ac:dyDescent="0.25">
      <c r="M9060" s="20">
        <v>9059</v>
      </c>
      <c r="N9060" s="16">
        <v>153.94247876055263</v>
      </c>
      <c r="O9060" s="41">
        <f t="shared" si="151"/>
        <v>-2.9074079586968171E-3</v>
      </c>
    </row>
    <row r="9061" spans="13:15" x14ac:dyDescent="0.25">
      <c r="M9061" s="20">
        <v>9060</v>
      </c>
      <c r="N9061" s="16">
        <v>209.1565048083649</v>
      </c>
      <c r="O9061" s="41">
        <f t="shared" si="151"/>
        <v>0.35471640576903485</v>
      </c>
    </row>
    <row r="9062" spans="13:15" x14ac:dyDescent="0.25">
      <c r="M9062" s="20">
        <v>9061</v>
      </c>
      <c r="N9062" s="16">
        <v>141.81613321203608</v>
      </c>
      <c r="O9062" s="41">
        <f t="shared" si="151"/>
        <v>-8.1450311855715274E-2</v>
      </c>
    </row>
    <row r="9063" spans="13:15" x14ac:dyDescent="0.25">
      <c r="M9063" s="20">
        <v>9062</v>
      </c>
      <c r="N9063" s="16">
        <v>231.16865806717007</v>
      </c>
      <c r="O9063" s="41">
        <f t="shared" si="151"/>
        <v>0.49729014581755893</v>
      </c>
    </row>
    <row r="9064" spans="13:15" x14ac:dyDescent="0.25">
      <c r="M9064" s="20">
        <v>9063</v>
      </c>
      <c r="N9064" s="16">
        <v>190.13789026631557</v>
      </c>
      <c r="O9064" s="41">
        <f t="shared" si="151"/>
        <v>0.23153195516484137</v>
      </c>
    </row>
    <row r="9065" spans="13:15" x14ac:dyDescent="0.25">
      <c r="M9065" s="20">
        <v>9064</v>
      </c>
      <c r="N9065" s="16">
        <v>147.77628960405374</v>
      </c>
      <c r="O9065" s="41">
        <f t="shared" si="151"/>
        <v>-4.2846101804426495E-2</v>
      </c>
    </row>
    <row r="9066" spans="13:15" x14ac:dyDescent="0.25">
      <c r="M9066" s="20">
        <v>9065</v>
      </c>
      <c r="N9066" s="16">
        <v>157.16663610826166</v>
      </c>
      <c r="O9066" s="41">
        <f t="shared" si="151"/>
        <v>1.7975609080262078E-2</v>
      </c>
    </row>
    <row r="9067" spans="13:15" x14ac:dyDescent="0.25">
      <c r="M9067" s="20">
        <v>9066</v>
      </c>
      <c r="N9067" s="16">
        <v>250.53456238415646</v>
      </c>
      <c r="O9067" s="41">
        <f t="shared" si="151"/>
        <v>0.62272400844025078</v>
      </c>
    </row>
    <row r="9068" spans="13:15" x14ac:dyDescent="0.25">
      <c r="M9068" s="20">
        <v>9067</v>
      </c>
      <c r="N9068" s="16">
        <v>293.57728132513722</v>
      </c>
      <c r="O9068" s="41">
        <f t="shared" si="151"/>
        <v>0.90151370016740073</v>
      </c>
    </row>
    <row r="9069" spans="13:15" x14ac:dyDescent="0.25">
      <c r="M9069" s="20">
        <v>9068</v>
      </c>
      <c r="N9069" s="16">
        <v>147.74258842279525</v>
      </c>
      <c r="O9069" s="41">
        <f t="shared" si="151"/>
        <v>-4.306438592227646E-2</v>
      </c>
    </row>
    <row r="9070" spans="13:15" x14ac:dyDescent="0.25">
      <c r="M9070" s="20">
        <v>9069</v>
      </c>
      <c r="N9070" s="16">
        <v>179.97936385637311</v>
      </c>
      <c r="O9070" s="41">
        <f t="shared" si="151"/>
        <v>0.1657347073164126</v>
      </c>
    </row>
    <row r="9071" spans="13:15" x14ac:dyDescent="0.25">
      <c r="M9071" s="20">
        <v>9070</v>
      </c>
      <c r="N9071" s="16">
        <v>204.56588602371846</v>
      </c>
      <c r="O9071" s="41">
        <f t="shared" si="151"/>
        <v>0.32498275447336966</v>
      </c>
    </row>
    <row r="9072" spans="13:15" x14ac:dyDescent="0.25">
      <c r="M9072" s="20">
        <v>9071</v>
      </c>
      <c r="N9072" s="16">
        <v>233.08758185947843</v>
      </c>
      <c r="O9072" s="41">
        <f t="shared" si="151"/>
        <v>0.50971910443513813</v>
      </c>
    </row>
    <row r="9073" spans="13:15" x14ac:dyDescent="0.25">
      <c r="M9073" s="20">
        <v>9072</v>
      </c>
      <c r="N9073" s="16">
        <v>172.8090877215468</v>
      </c>
      <c r="O9073" s="41">
        <f t="shared" si="151"/>
        <v>0.11929249542994347</v>
      </c>
    </row>
    <row r="9074" spans="13:15" x14ac:dyDescent="0.25">
      <c r="M9074" s="20">
        <v>9073</v>
      </c>
      <c r="N9074" s="16">
        <v>235.45404622130124</v>
      </c>
      <c r="O9074" s="41">
        <f t="shared" si="151"/>
        <v>0.52504680412856342</v>
      </c>
    </row>
    <row r="9075" spans="13:15" x14ac:dyDescent="0.25">
      <c r="M9075" s="20">
        <v>9074</v>
      </c>
      <c r="N9075" s="16">
        <v>291.49057335551083</v>
      </c>
      <c r="O9075" s="41">
        <f t="shared" si="151"/>
        <v>0.88799799563269377</v>
      </c>
    </row>
    <row r="9076" spans="13:15" x14ac:dyDescent="0.25">
      <c r="M9076" s="20">
        <v>9075</v>
      </c>
      <c r="N9076" s="16">
        <v>145.73375887045074</v>
      </c>
      <c r="O9076" s="41">
        <f t="shared" si="151"/>
        <v>-5.6075668327517425E-2</v>
      </c>
    </row>
    <row r="9077" spans="13:15" x14ac:dyDescent="0.25">
      <c r="M9077" s="20">
        <v>9076</v>
      </c>
      <c r="N9077" s="16">
        <v>195.75046066425082</v>
      </c>
      <c r="O9077" s="41">
        <f t="shared" si="151"/>
        <v>0.26788483457245538</v>
      </c>
    </row>
    <row r="9078" spans="13:15" x14ac:dyDescent="0.25">
      <c r="M9078" s="20">
        <v>9077</v>
      </c>
      <c r="N9078" s="16">
        <v>139.63386156421578</v>
      </c>
      <c r="O9078" s="41">
        <f t="shared" si="151"/>
        <v>-9.5584986777040304E-2</v>
      </c>
    </row>
    <row r="9079" spans="13:15" x14ac:dyDescent="0.25">
      <c r="M9079" s="20">
        <v>9078</v>
      </c>
      <c r="N9079" s="16">
        <v>247.84798760659348</v>
      </c>
      <c r="O9079" s="41">
        <f t="shared" si="151"/>
        <v>0.60532293870147069</v>
      </c>
    </row>
    <row r="9080" spans="13:15" x14ac:dyDescent="0.25">
      <c r="M9080" s="20">
        <v>9079</v>
      </c>
      <c r="N9080" s="16">
        <v>251.60366591796918</v>
      </c>
      <c r="O9080" s="41">
        <f t="shared" si="151"/>
        <v>0.62964864173362467</v>
      </c>
    </row>
    <row r="9081" spans="13:15" x14ac:dyDescent="0.25">
      <c r="M9081" s="20">
        <v>9080</v>
      </c>
      <c r="N9081" s="16">
        <v>219.15565063511585</v>
      </c>
      <c r="O9081" s="41">
        <f t="shared" si="151"/>
        <v>0.41948133817019406</v>
      </c>
    </row>
    <row r="9082" spans="13:15" x14ac:dyDescent="0.25">
      <c r="M9082" s="20">
        <v>9081</v>
      </c>
      <c r="N9082" s="16">
        <v>248.56321780206147</v>
      </c>
      <c r="O9082" s="41">
        <f t="shared" si="151"/>
        <v>0.60995551793007108</v>
      </c>
    </row>
    <row r="9083" spans="13:15" x14ac:dyDescent="0.25">
      <c r="M9083" s="20">
        <v>9082</v>
      </c>
      <c r="N9083" s="16">
        <v>209.7973219044531</v>
      </c>
      <c r="O9083" s="41">
        <f t="shared" si="151"/>
        <v>0.35886700789333092</v>
      </c>
    </row>
    <row r="9084" spans="13:15" x14ac:dyDescent="0.25">
      <c r="M9084" s="20">
        <v>9083</v>
      </c>
      <c r="N9084" s="16">
        <v>178.13295814526325</v>
      </c>
      <c r="O9084" s="41">
        <f t="shared" si="151"/>
        <v>0.15377545168227402</v>
      </c>
    </row>
    <row r="9085" spans="13:15" x14ac:dyDescent="0.25">
      <c r="M9085" s="20">
        <v>9084</v>
      </c>
      <c r="N9085" s="16">
        <v>206.12409230753303</v>
      </c>
      <c r="O9085" s="41">
        <f t="shared" si="151"/>
        <v>0.33507532901791981</v>
      </c>
    </row>
    <row r="9086" spans="13:15" x14ac:dyDescent="0.25">
      <c r="M9086" s="20">
        <v>9085</v>
      </c>
      <c r="N9086" s="16">
        <v>139.59009484092468</v>
      </c>
      <c r="O9086" s="41">
        <f t="shared" si="151"/>
        <v>-9.5868465878603648E-2</v>
      </c>
    </row>
    <row r="9087" spans="13:15" x14ac:dyDescent="0.25">
      <c r="M9087" s="20">
        <v>9086</v>
      </c>
      <c r="N9087" s="16">
        <v>80.311163062474463</v>
      </c>
      <c r="O9087" s="41">
        <f t="shared" si="151"/>
        <v>-0.4798208630096833</v>
      </c>
    </row>
    <row r="9088" spans="13:15" x14ac:dyDescent="0.25">
      <c r="M9088" s="20">
        <v>9087</v>
      </c>
      <c r="N9088" s="16">
        <v>186.63389421208385</v>
      </c>
      <c r="O9088" s="41">
        <f t="shared" si="151"/>
        <v>0.20883640981344564</v>
      </c>
    </row>
    <row r="9089" spans="13:15" x14ac:dyDescent="0.25">
      <c r="M9089" s="20">
        <v>9088</v>
      </c>
      <c r="N9089" s="16">
        <v>315.67433687121161</v>
      </c>
      <c r="O9089" s="41">
        <f t="shared" si="151"/>
        <v>1.0446373562778533</v>
      </c>
    </row>
    <row r="9090" spans="13:15" x14ac:dyDescent="0.25">
      <c r="M9090" s="20">
        <v>9089</v>
      </c>
      <c r="N9090" s="16">
        <v>209.94865506917327</v>
      </c>
      <c r="O9090" s="41">
        <f t="shared" si="151"/>
        <v>0.35984719983702029</v>
      </c>
    </row>
    <row r="9091" spans="13:15" x14ac:dyDescent="0.25">
      <c r="M9091" s="20">
        <v>9090</v>
      </c>
      <c r="N9091" s="16">
        <v>123.86875018977985</v>
      </c>
      <c r="O9091" s="41">
        <f t="shared" ref="O9091:O9154" si="152">N9091/$B$2-1</f>
        <v>-0.19769634610240527</v>
      </c>
    </row>
    <row r="9092" spans="13:15" x14ac:dyDescent="0.25">
      <c r="M9092" s="20">
        <v>9091</v>
      </c>
      <c r="N9092" s="16">
        <v>189.14503357474106</v>
      </c>
      <c r="O9092" s="41">
        <f t="shared" si="152"/>
        <v>0.22510117621352022</v>
      </c>
    </row>
    <row r="9093" spans="13:15" x14ac:dyDescent="0.25">
      <c r="M9093" s="20">
        <v>9092</v>
      </c>
      <c r="N9093" s="16">
        <v>214.22653067873819</v>
      </c>
      <c r="O9093" s="41">
        <f t="shared" si="152"/>
        <v>0.38755519904759517</v>
      </c>
    </row>
    <row r="9094" spans="13:15" x14ac:dyDescent="0.25">
      <c r="M9094" s="20">
        <v>9093</v>
      </c>
      <c r="N9094" s="16">
        <v>180.87283615584403</v>
      </c>
      <c r="O9094" s="41">
        <f t="shared" si="152"/>
        <v>0.17152176893948989</v>
      </c>
    </row>
    <row r="9095" spans="13:15" x14ac:dyDescent="0.25">
      <c r="M9095" s="20">
        <v>9094</v>
      </c>
      <c r="N9095" s="16">
        <v>165.0244594853813</v>
      </c>
      <c r="O9095" s="41">
        <f t="shared" si="152"/>
        <v>6.8871096420580757E-2</v>
      </c>
    </row>
    <row r="9096" spans="13:15" x14ac:dyDescent="0.25">
      <c r="M9096" s="20">
        <v>9095</v>
      </c>
      <c r="N9096" s="16">
        <v>228.74459230806002</v>
      </c>
      <c r="O9096" s="41">
        <f t="shared" si="152"/>
        <v>0.48158935919589396</v>
      </c>
    </row>
    <row r="9097" spans="13:15" x14ac:dyDescent="0.25">
      <c r="M9097" s="20">
        <v>9096</v>
      </c>
      <c r="N9097" s="16">
        <v>273.11995429343284</v>
      </c>
      <c r="O9097" s="41">
        <f t="shared" si="152"/>
        <v>0.76901064187894574</v>
      </c>
    </row>
    <row r="9098" spans="13:15" x14ac:dyDescent="0.25">
      <c r="M9098" s="20">
        <v>9097</v>
      </c>
      <c r="N9098" s="16">
        <v>212.19435432911968</v>
      </c>
      <c r="O9098" s="41">
        <f t="shared" si="152"/>
        <v>0.37439269835096889</v>
      </c>
    </row>
    <row r="9099" spans="13:15" x14ac:dyDescent="0.25">
      <c r="M9099" s="20">
        <v>9098</v>
      </c>
      <c r="N9099" s="16">
        <v>210.62115334448404</v>
      </c>
      <c r="O9099" s="41">
        <f t="shared" si="152"/>
        <v>0.36420300243206549</v>
      </c>
    </row>
    <row r="9100" spans="13:15" x14ac:dyDescent="0.25">
      <c r="M9100" s="20">
        <v>9099</v>
      </c>
      <c r="N9100" s="16">
        <v>212.66081630850243</v>
      </c>
      <c r="O9100" s="41">
        <f t="shared" si="152"/>
        <v>0.37741399427822842</v>
      </c>
    </row>
    <row r="9101" spans="13:15" x14ac:dyDescent="0.25">
      <c r="M9101" s="20">
        <v>9100</v>
      </c>
      <c r="N9101" s="16">
        <v>167.45952866353667</v>
      </c>
      <c r="O9101" s="41">
        <f t="shared" si="152"/>
        <v>8.4643152698974156E-2</v>
      </c>
    </row>
    <row r="9102" spans="13:15" x14ac:dyDescent="0.25">
      <c r="M9102" s="20">
        <v>9101</v>
      </c>
      <c r="N9102" s="16">
        <v>187.72712377175353</v>
      </c>
      <c r="O9102" s="41">
        <f t="shared" si="152"/>
        <v>0.21591730849796487</v>
      </c>
    </row>
    <row r="9103" spans="13:15" x14ac:dyDescent="0.25">
      <c r="M9103" s="20">
        <v>9102</v>
      </c>
      <c r="N9103" s="16">
        <v>190.4863576560798</v>
      </c>
      <c r="O9103" s="41">
        <f t="shared" si="152"/>
        <v>0.23378899464932523</v>
      </c>
    </row>
    <row r="9104" spans="13:15" x14ac:dyDescent="0.25">
      <c r="M9104" s="20">
        <v>9103</v>
      </c>
      <c r="N9104" s="16">
        <v>261.25149168245599</v>
      </c>
      <c r="O9104" s="41">
        <f t="shared" si="152"/>
        <v>0.6921380577578915</v>
      </c>
    </row>
    <row r="9105" spans="13:15" x14ac:dyDescent="0.25">
      <c r="M9105" s="20">
        <v>9104</v>
      </c>
      <c r="N9105" s="16">
        <v>137.09111965170996</v>
      </c>
      <c r="O9105" s="41">
        <f t="shared" si="152"/>
        <v>-0.11205444436175316</v>
      </c>
    </row>
    <row r="9106" spans="13:15" x14ac:dyDescent="0.25">
      <c r="M9106" s="20">
        <v>9105</v>
      </c>
      <c r="N9106" s="16">
        <v>179.0052705540775</v>
      </c>
      <c r="O9106" s="41">
        <f t="shared" si="152"/>
        <v>0.15942545970980015</v>
      </c>
    </row>
    <row r="9107" spans="13:15" x14ac:dyDescent="0.25">
      <c r="M9107" s="20">
        <v>9106</v>
      </c>
      <c r="N9107" s="16">
        <v>199.45300426988024</v>
      </c>
      <c r="O9107" s="41">
        <f t="shared" si="152"/>
        <v>0.29186638164514678</v>
      </c>
    </row>
    <row r="9108" spans="13:15" x14ac:dyDescent="0.25">
      <c r="M9108" s="20">
        <v>9107</v>
      </c>
      <c r="N9108" s="16">
        <v>146.91355771836069</v>
      </c>
      <c r="O9108" s="41">
        <f t="shared" si="152"/>
        <v>-4.843405633827802E-2</v>
      </c>
    </row>
    <row r="9109" spans="13:15" x14ac:dyDescent="0.25">
      <c r="M9109" s="20">
        <v>9108</v>
      </c>
      <c r="N9109" s="16">
        <v>218.60908646474184</v>
      </c>
      <c r="O9109" s="41">
        <f t="shared" si="152"/>
        <v>0.41594121662776518</v>
      </c>
    </row>
    <row r="9110" spans="13:15" x14ac:dyDescent="0.25">
      <c r="M9110" s="20">
        <v>9109</v>
      </c>
      <c r="N9110" s="16">
        <v>215.52627481557573</v>
      </c>
      <c r="O9110" s="41">
        <f t="shared" si="152"/>
        <v>0.39597370224972717</v>
      </c>
    </row>
    <row r="9111" spans="13:15" x14ac:dyDescent="0.25">
      <c r="M9111" s="20">
        <v>9110</v>
      </c>
      <c r="N9111" s="16">
        <v>179.41700021107894</v>
      </c>
      <c r="O9111" s="41">
        <f t="shared" si="152"/>
        <v>0.16209225184037512</v>
      </c>
    </row>
    <row r="9112" spans="13:15" x14ac:dyDescent="0.25">
      <c r="M9112" s="20">
        <v>9111</v>
      </c>
      <c r="N9112" s="16">
        <v>80.763086680119414</v>
      </c>
      <c r="O9112" s="41">
        <f t="shared" si="152"/>
        <v>-0.47689373272731872</v>
      </c>
    </row>
    <row r="9113" spans="13:15" x14ac:dyDescent="0.25">
      <c r="M9113" s="20">
        <v>9112</v>
      </c>
      <c r="N9113" s="16">
        <v>155.54318204660521</v>
      </c>
      <c r="O9113" s="41">
        <f t="shared" si="152"/>
        <v>7.4604216451239491E-3</v>
      </c>
    </row>
    <row r="9114" spans="13:15" x14ac:dyDescent="0.25">
      <c r="M9114" s="20">
        <v>9113</v>
      </c>
      <c r="N9114" s="16">
        <v>144.3153824237038</v>
      </c>
      <c r="O9114" s="41">
        <f t="shared" si="152"/>
        <v>-6.5262558516397839E-2</v>
      </c>
    </row>
    <row r="9115" spans="13:15" x14ac:dyDescent="0.25">
      <c r="M9115" s="20">
        <v>9114</v>
      </c>
      <c r="N9115" s="16">
        <v>217.75026024491561</v>
      </c>
      <c r="O9115" s="41">
        <f t="shared" si="152"/>
        <v>0.41037855927331579</v>
      </c>
    </row>
    <row r="9116" spans="13:15" x14ac:dyDescent="0.25">
      <c r="M9116" s="20">
        <v>9115</v>
      </c>
      <c r="N9116" s="16">
        <v>220.34976017928054</v>
      </c>
      <c r="O9116" s="41">
        <f t="shared" si="152"/>
        <v>0.42721564120440969</v>
      </c>
    </row>
    <row r="9117" spans="13:15" x14ac:dyDescent="0.25">
      <c r="M9117" s="20">
        <v>9116</v>
      </c>
      <c r="N9117" s="16">
        <v>111.13770993231715</v>
      </c>
      <c r="O9117" s="41">
        <f t="shared" si="152"/>
        <v>-0.28015588574279504</v>
      </c>
    </row>
    <row r="9118" spans="13:15" x14ac:dyDescent="0.25">
      <c r="M9118" s="20">
        <v>9117</v>
      </c>
      <c r="N9118" s="16">
        <v>215.9803507757876</v>
      </c>
      <c r="O9118" s="41">
        <f t="shared" si="152"/>
        <v>0.3989147733549645</v>
      </c>
    </row>
    <row r="9119" spans="13:15" x14ac:dyDescent="0.25">
      <c r="M9119" s="20">
        <v>9118</v>
      </c>
      <c r="N9119" s="16">
        <v>133.83972910401943</v>
      </c>
      <c r="O9119" s="41">
        <f t="shared" si="152"/>
        <v>-0.1331138521031211</v>
      </c>
    </row>
    <row r="9120" spans="13:15" x14ac:dyDescent="0.25">
      <c r="M9120" s="20">
        <v>9119</v>
      </c>
      <c r="N9120" s="16">
        <v>141.73553494738763</v>
      </c>
      <c r="O9120" s="41">
        <f t="shared" si="152"/>
        <v>-8.1972350563025875E-2</v>
      </c>
    </row>
    <row r="9121" spans="13:15" x14ac:dyDescent="0.25">
      <c r="M9121" s="20">
        <v>9120</v>
      </c>
      <c r="N9121" s="16">
        <v>85.346697483622478</v>
      </c>
      <c r="O9121" s="41">
        <f t="shared" si="152"/>
        <v>-0.44720547245133491</v>
      </c>
    </row>
    <row r="9122" spans="13:15" x14ac:dyDescent="0.25">
      <c r="M9122" s="20">
        <v>9121</v>
      </c>
      <c r="N9122" s="16">
        <v>207.03598751925196</v>
      </c>
      <c r="O9122" s="41">
        <f t="shared" si="152"/>
        <v>0.34098171670014721</v>
      </c>
    </row>
    <row r="9123" spans="13:15" x14ac:dyDescent="0.25">
      <c r="M9123" s="20">
        <v>9122</v>
      </c>
      <c r="N9123" s="16">
        <v>124.90959651409071</v>
      </c>
      <c r="O9123" s="41">
        <f t="shared" si="152"/>
        <v>-0.19095473606871183</v>
      </c>
    </row>
    <row r="9124" spans="13:15" x14ac:dyDescent="0.25">
      <c r="M9124" s="20">
        <v>9123</v>
      </c>
      <c r="N9124" s="16">
        <v>180.06990717054333</v>
      </c>
      <c r="O9124" s="41">
        <f t="shared" si="152"/>
        <v>0.16632116057184199</v>
      </c>
    </row>
    <row r="9125" spans="13:15" x14ac:dyDescent="0.25">
      <c r="M9125" s="20">
        <v>9124</v>
      </c>
      <c r="N9125" s="16">
        <v>259.83599721073568</v>
      </c>
      <c r="O9125" s="41">
        <f t="shared" si="152"/>
        <v>0.68296983425524771</v>
      </c>
    </row>
    <row r="9126" spans="13:15" x14ac:dyDescent="0.25">
      <c r="M9126" s="20">
        <v>9125</v>
      </c>
      <c r="N9126" s="16">
        <v>251.99404859375591</v>
      </c>
      <c r="O9126" s="41">
        <f t="shared" si="152"/>
        <v>0.63217716847440597</v>
      </c>
    </row>
    <row r="9127" spans="13:15" x14ac:dyDescent="0.25">
      <c r="M9127" s="20">
        <v>9126</v>
      </c>
      <c r="N9127" s="16">
        <v>187.78766927725704</v>
      </c>
      <c r="O9127" s="41">
        <f t="shared" si="152"/>
        <v>0.21630946455199873</v>
      </c>
    </row>
    <row r="9128" spans="13:15" x14ac:dyDescent="0.25">
      <c r="M9128" s="20">
        <v>9127</v>
      </c>
      <c r="N9128" s="16">
        <v>227.55745641512351</v>
      </c>
      <c r="O9128" s="41">
        <f t="shared" si="152"/>
        <v>0.4739002248249029</v>
      </c>
    </row>
    <row r="9129" spans="13:15" x14ac:dyDescent="0.25">
      <c r="M9129" s="20">
        <v>9128</v>
      </c>
      <c r="N9129" s="16">
        <v>189.3195469883641</v>
      </c>
      <c r="O9129" s="41">
        <f t="shared" si="152"/>
        <v>0.2262315077070518</v>
      </c>
    </row>
    <row r="9130" spans="13:15" x14ac:dyDescent="0.25">
      <c r="M9130" s="20">
        <v>9129</v>
      </c>
      <c r="N9130" s="16">
        <v>262.34703524213643</v>
      </c>
      <c r="O9130" s="41">
        <f t="shared" si="152"/>
        <v>0.69923394432806307</v>
      </c>
    </row>
    <row r="9131" spans="13:15" x14ac:dyDescent="0.25">
      <c r="M9131" s="20">
        <v>9130</v>
      </c>
      <c r="N9131" s="16">
        <v>156.5870148153729</v>
      </c>
      <c r="O9131" s="41">
        <f t="shared" si="152"/>
        <v>1.4221375018410143E-2</v>
      </c>
    </row>
    <row r="9132" spans="13:15" x14ac:dyDescent="0.25">
      <c r="M9132" s="20">
        <v>9131</v>
      </c>
      <c r="N9132" s="16">
        <v>168.1517803344066</v>
      </c>
      <c r="O9132" s="41">
        <f t="shared" si="152"/>
        <v>8.912689895543302E-2</v>
      </c>
    </row>
    <row r="9133" spans="13:15" x14ac:dyDescent="0.25">
      <c r="M9133" s="20">
        <v>9132</v>
      </c>
      <c r="N9133" s="16">
        <v>190.17538180870253</v>
      </c>
      <c r="O9133" s="41">
        <f t="shared" si="152"/>
        <v>0.23177478962794229</v>
      </c>
    </row>
    <row r="9134" spans="13:15" x14ac:dyDescent="0.25">
      <c r="M9134" s="20">
        <v>9133</v>
      </c>
      <c r="N9134" s="16">
        <v>75.063317659826382</v>
      </c>
      <c r="O9134" s="41">
        <f t="shared" si="152"/>
        <v>-0.51381140166599115</v>
      </c>
    </row>
    <row r="9135" spans="13:15" x14ac:dyDescent="0.25">
      <c r="M9135" s="20">
        <v>9134</v>
      </c>
      <c r="N9135" s="16">
        <v>233.91807111150908</v>
      </c>
      <c r="O9135" s="41">
        <f t="shared" si="152"/>
        <v>0.51509822193173038</v>
      </c>
    </row>
    <row r="9136" spans="13:15" x14ac:dyDescent="0.25">
      <c r="M9136" s="20">
        <v>9135</v>
      </c>
      <c r="N9136" s="16">
        <v>113.38738731991396</v>
      </c>
      <c r="O9136" s="41">
        <f t="shared" si="152"/>
        <v>-0.26558462071110323</v>
      </c>
    </row>
    <row r="9137" spans="13:15" x14ac:dyDescent="0.25">
      <c r="M9137" s="20">
        <v>9136</v>
      </c>
      <c r="N9137" s="16">
        <v>196.13452230868879</v>
      </c>
      <c r="O9137" s="41">
        <f t="shared" si="152"/>
        <v>0.27037241969931269</v>
      </c>
    </row>
    <row r="9138" spans="13:15" x14ac:dyDescent="0.25">
      <c r="M9138" s="20">
        <v>9137</v>
      </c>
      <c r="N9138" s="16">
        <v>110.17397273131694</v>
      </c>
      <c r="O9138" s="41">
        <f t="shared" si="152"/>
        <v>-0.28639805639984028</v>
      </c>
    </row>
    <row r="9139" spans="13:15" x14ac:dyDescent="0.25">
      <c r="M9139" s="20">
        <v>9138</v>
      </c>
      <c r="N9139" s="16">
        <v>148.47127236344724</v>
      </c>
      <c r="O9139" s="41">
        <f t="shared" si="152"/>
        <v>-3.8344666160626484E-2</v>
      </c>
    </row>
    <row r="9140" spans="13:15" x14ac:dyDescent="0.25">
      <c r="M9140" s="20">
        <v>9139</v>
      </c>
      <c r="N9140" s="16">
        <v>294.69935617800149</v>
      </c>
      <c r="O9140" s="41">
        <f t="shared" si="152"/>
        <v>0.90878143115701948</v>
      </c>
    </row>
    <row r="9141" spans="13:15" x14ac:dyDescent="0.25">
      <c r="M9141" s="20">
        <v>9140</v>
      </c>
      <c r="N9141" s="16">
        <v>235.30031782665586</v>
      </c>
      <c r="O9141" s="41">
        <f t="shared" si="152"/>
        <v>0.52405109816928941</v>
      </c>
    </row>
    <row r="9142" spans="13:15" x14ac:dyDescent="0.25">
      <c r="M9142" s="20">
        <v>9141</v>
      </c>
      <c r="N9142" s="16">
        <v>152.88997102449613</v>
      </c>
      <c r="O9142" s="41">
        <f t="shared" si="152"/>
        <v>-9.7245494984302683E-3</v>
      </c>
    </row>
    <row r="9143" spans="13:15" x14ac:dyDescent="0.25">
      <c r="M9143" s="20">
        <v>9142</v>
      </c>
      <c r="N9143" s="16">
        <v>179.8294735340682</v>
      </c>
      <c r="O9143" s="41">
        <f t="shared" si="152"/>
        <v>0.16476386073012783</v>
      </c>
    </row>
    <row r="9144" spans="13:15" x14ac:dyDescent="0.25">
      <c r="M9144" s="20">
        <v>9143</v>
      </c>
      <c r="N9144" s="16">
        <v>218.01118854249842</v>
      </c>
      <c r="O9144" s="41">
        <f t="shared" si="152"/>
        <v>0.41206860398786427</v>
      </c>
    </row>
    <row r="9145" spans="13:15" x14ac:dyDescent="0.25">
      <c r="M9145" s="20">
        <v>9144</v>
      </c>
      <c r="N9145" s="16">
        <v>299.23368585687513</v>
      </c>
      <c r="O9145" s="41">
        <f t="shared" si="152"/>
        <v>0.93815049529759542</v>
      </c>
    </row>
    <row r="9146" spans="13:15" x14ac:dyDescent="0.25">
      <c r="M9146" s="20">
        <v>9145</v>
      </c>
      <c r="N9146" s="16">
        <v>165.80551833716345</v>
      </c>
      <c r="O9146" s="41">
        <f t="shared" si="152"/>
        <v>7.3930050916640511E-2</v>
      </c>
    </row>
    <row r="9147" spans="13:15" x14ac:dyDescent="0.25">
      <c r="M9147" s="20">
        <v>9146</v>
      </c>
      <c r="N9147" s="16">
        <v>273.78972885418244</v>
      </c>
      <c r="O9147" s="41">
        <f t="shared" si="152"/>
        <v>0.77334880284814722</v>
      </c>
    </row>
    <row r="9148" spans="13:15" x14ac:dyDescent="0.25">
      <c r="M9148" s="20">
        <v>9147</v>
      </c>
      <c r="N9148" s="16">
        <v>156.4847460443408</v>
      </c>
      <c r="O9148" s="41">
        <f t="shared" si="152"/>
        <v>1.3558975433745291E-2</v>
      </c>
    </row>
    <row r="9149" spans="13:15" x14ac:dyDescent="0.25">
      <c r="M9149" s="20">
        <v>9148</v>
      </c>
      <c r="N9149" s="16">
        <v>200.09859292483995</v>
      </c>
      <c r="O9149" s="41">
        <f t="shared" si="152"/>
        <v>0.29604788937809356</v>
      </c>
    </row>
    <row r="9150" spans="13:15" x14ac:dyDescent="0.25">
      <c r="M9150" s="20">
        <v>9149</v>
      </c>
      <c r="N9150" s="16">
        <v>130.53858362786534</v>
      </c>
      <c r="O9150" s="41">
        <f t="shared" si="152"/>
        <v>-0.15449552482935858</v>
      </c>
    </row>
    <row r="9151" spans="13:15" x14ac:dyDescent="0.25">
      <c r="M9151" s="20">
        <v>9150</v>
      </c>
      <c r="N9151" s="16">
        <v>176.54419914332141</v>
      </c>
      <c r="O9151" s="41">
        <f t="shared" si="152"/>
        <v>0.14348498576195357</v>
      </c>
    </row>
    <row r="9152" spans="13:15" x14ac:dyDescent="0.25">
      <c r="M9152" s="20">
        <v>9151</v>
      </c>
      <c r="N9152" s="16">
        <v>231.71535506450465</v>
      </c>
      <c r="O9152" s="41">
        <f t="shared" si="152"/>
        <v>0.50083112768638682</v>
      </c>
    </row>
    <row r="9153" spans="13:15" x14ac:dyDescent="0.25">
      <c r="M9153" s="20">
        <v>9152</v>
      </c>
      <c r="N9153" s="16">
        <v>175.20449389038686</v>
      </c>
      <c r="O9153" s="41">
        <f t="shared" si="152"/>
        <v>0.1348076525529851</v>
      </c>
    </row>
    <row r="9154" spans="13:15" x14ac:dyDescent="0.25">
      <c r="M9154" s="20">
        <v>9153</v>
      </c>
      <c r="N9154" s="16">
        <v>121.24976017162813</v>
      </c>
      <c r="O9154" s="41">
        <f t="shared" si="152"/>
        <v>-0.21465966621232124</v>
      </c>
    </row>
    <row r="9155" spans="13:15" x14ac:dyDescent="0.25">
      <c r="M9155" s="20">
        <v>9154</v>
      </c>
      <c r="N9155" s="16">
        <v>320.98867023245862</v>
      </c>
      <c r="O9155" s="41">
        <f t="shared" ref="O9155:O9218" si="153">N9155/$B$2-1</f>
        <v>1.079058540533171</v>
      </c>
    </row>
    <row r="9156" spans="13:15" x14ac:dyDescent="0.25">
      <c r="M9156" s="20">
        <v>9155</v>
      </c>
      <c r="N9156" s="16">
        <v>175.01708289746279</v>
      </c>
      <c r="O9156" s="41">
        <f t="shared" si="153"/>
        <v>0.13359378283868506</v>
      </c>
    </row>
    <row r="9157" spans="13:15" x14ac:dyDescent="0.25">
      <c r="M9157" s="20">
        <v>9156</v>
      </c>
      <c r="N9157" s="16">
        <v>185.71612246623491</v>
      </c>
      <c r="O9157" s="41">
        <f t="shared" si="153"/>
        <v>0.20289195954644579</v>
      </c>
    </row>
    <row r="9158" spans="13:15" x14ac:dyDescent="0.25">
      <c r="M9158" s="20">
        <v>9157</v>
      </c>
      <c r="N9158" s="16">
        <v>276.74595567185924</v>
      </c>
      <c r="O9158" s="41">
        <f t="shared" si="153"/>
        <v>0.79249642138743437</v>
      </c>
    </row>
    <row r="9159" spans="13:15" x14ac:dyDescent="0.25">
      <c r="M9159" s="20">
        <v>9158</v>
      </c>
      <c r="N9159" s="16">
        <v>267.61377284862755</v>
      </c>
      <c r="O9159" s="41">
        <f t="shared" si="153"/>
        <v>0.73334684866700051</v>
      </c>
    </row>
    <row r="9160" spans="13:15" x14ac:dyDescent="0.25">
      <c r="M9160" s="20">
        <v>9159</v>
      </c>
      <c r="N9160" s="16">
        <v>235.62628448092545</v>
      </c>
      <c r="O9160" s="41">
        <f t="shared" si="153"/>
        <v>0.52616239934386799</v>
      </c>
    </row>
    <row r="9161" spans="13:15" x14ac:dyDescent="0.25">
      <c r="M9161" s="20">
        <v>9160</v>
      </c>
      <c r="N9161" s="16">
        <v>220.94315197276282</v>
      </c>
      <c r="O9161" s="41">
        <f t="shared" si="153"/>
        <v>0.43105906743882549</v>
      </c>
    </row>
    <row r="9162" spans="13:15" x14ac:dyDescent="0.25">
      <c r="M9162" s="20">
        <v>9161</v>
      </c>
      <c r="N9162" s="16">
        <v>189.17183704752807</v>
      </c>
      <c r="O9162" s="41">
        <f t="shared" si="153"/>
        <v>0.22527478355291142</v>
      </c>
    </row>
    <row r="9163" spans="13:15" x14ac:dyDescent="0.25">
      <c r="M9163" s="20">
        <v>9162</v>
      </c>
      <c r="N9163" s="16">
        <v>183.3845939993289</v>
      </c>
      <c r="O9163" s="41">
        <f t="shared" si="153"/>
        <v>0.18779054126863959</v>
      </c>
    </row>
    <row r="9164" spans="13:15" x14ac:dyDescent="0.25">
      <c r="M9164" s="20">
        <v>9163</v>
      </c>
      <c r="N9164" s="16">
        <v>265.62937203707037</v>
      </c>
      <c r="O9164" s="41">
        <f t="shared" si="153"/>
        <v>0.72049379235158262</v>
      </c>
    </row>
    <row r="9165" spans="13:15" x14ac:dyDescent="0.25">
      <c r="M9165" s="20">
        <v>9164</v>
      </c>
      <c r="N9165" s="16">
        <v>85.271653598741196</v>
      </c>
      <c r="O9165" s="41">
        <f t="shared" si="153"/>
        <v>-0.44769153518265881</v>
      </c>
    </row>
    <row r="9166" spans="13:15" x14ac:dyDescent="0.25">
      <c r="M9166" s="20">
        <v>9165</v>
      </c>
      <c r="N9166" s="16">
        <v>164.08740594726558</v>
      </c>
      <c r="O9166" s="41">
        <f t="shared" si="153"/>
        <v>6.2801757088617904E-2</v>
      </c>
    </row>
    <row r="9167" spans="13:15" x14ac:dyDescent="0.25">
      <c r="M9167" s="20">
        <v>9166</v>
      </c>
      <c r="N9167" s="16">
        <v>458.73336000189443</v>
      </c>
      <c r="O9167" s="41">
        <f t="shared" si="153"/>
        <v>1.9712373002097761</v>
      </c>
    </row>
    <row r="9168" spans="13:15" x14ac:dyDescent="0.25">
      <c r="M9168" s="20">
        <v>9167</v>
      </c>
      <c r="N9168" s="16">
        <v>243.96919863648785</v>
      </c>
      <c r="O9168" s="41">
        <f t="shared" si="153"/>
        <v>0.58019984220904952</v>
      </c>
    </row>
    <row r="9169" spans="13:15" x14ac:dyDescent="0.25">
      <c r="M9169" s="20">
        <v>9168</v>
      </c>
      <c r="N9169" s="16">
        <v>184.50985489172831</v>
      </c>
      <c r="O9169" s="41">
        <f t="shared" si="153"/>
        <v>0.19507890838445308</v>
      </c>
    </row>
    <row r="9170" spans="13:15" x14ac:dyDescent="0.25">
      <c r="M9170" s="20">
        <v>9169</v>
      </c>
      <c r="N9170" s="16">
        <v>155.68356036969828</v>
      </c>
      <c r="O9170" s="41">
        <f t="shared" si="153"/>
        <v>8.3696585702808246E-3</v>
      </c>
    </row>
    <row r="9171" spans="13:15" x14ac:dyDescent="0.25">
      <c r="M9171" s="20">
        <v>9170</v>
      </c>
      <c r="N9171" s="16">
        <v>113.85462222873078</v>
      </c>
      <c r="O9171" s="41">
        <f t="shared" si="153"/>
        <v>-0.26255831848396427</v>
      </c>
    </row>
    <row r="9172" spans="13:15" x14ac:dyDescent="0.25">
      <c r="M9172" s="20">
        <v>9171</v>
      </c>
      <c r="N9172" s="16">
        <v>120.35582771667585</v>
      </c>
      <c r="O9172" s="41">
        <f t="shared" si="153"/>
        <v>-0.2204497082838448</v>
      </c>
    </row>
    <row r="9173" spans="13:15" x14ac:dyDescent="0.25">
      <c r="M9173" s="20">
        <v>9172</v>
      </c>
      <c r="N9173" s="16">
        <v>199.14437499401353</v>
      </c>
      <c r="O9173" s="41">
        <f t="shared" si="153"/>
        <v>0.28986737547653485</v>
      </c>
    </row>
    <row r="9174" spans="13:15" x14ac:dyDescent="0.25">
      <c r="M9174" s="20">
        <v>9173</v>
      </c>
      <c r="N9174" s="16">
        <v>164.97925733032565</v>
      </c>
      <c r="O9174" s="41">
        <f t="shared" si="153"/>
        <v>6.8578319960742151E-2</v>
      </c>
    </row>
    <row r="9175" spans="13:15" x14ac:dyDescent="0.25">
      <c r="M9175" s="20">
        <v>9174</v>
      </c>
      <c r="N9175" s="16">
        <v>100.7466921841372</v>
      </c>
      <c r="O9175" s="41">
        <f t="shared" si="153"/>
        <v>-0.34745899079799869</v>
      </c>
    </row>
    <row r="9176" spans="13:15" x14ac:dyDescent="0.25">
      <c r="M9176" s="20">
        <v>9175</v>
      </c>
      <c r="N9176" s="16">
        <v>248.62870197485501</v>
      </c>
      <c r="O9176" s="41">
        <f t="shared" si="153"/>
        <v>0.61037966196175142</v>
      </c>
    </row>
    <row r="9177" spans="13:15" x14ac:dyDescent="0.25">
      <c r="M9177" s="20">
        <v>9176</v>
      </c>
      <c r="N9177" s="16">
        <v>208.982331042174</v>
      </c>
      <c r="O9177" s="41">
        <f t="shared" si="153"/>
        <v>0.3535882741877121</v>
      </c>
    </row>
    <row r="9178" spans="13:15" x14ac:dyDescent="0.25">
      <c r="M9178" s="20">
        <v>9177</v>
      </c>
      <c r="N9178" s="16">
        <v>121.11136665111161</v>
      </c>
      <c r="O9178" s="41">
        <f t="shared" si="153"/>
        <v>-0.21555604747891222</v>
      </c>
    </row>
    <row r="9179" spans="13:15" x14ac:dyDescent="0.25">
      <c r="M9179" s="20">
        <v>9178</v>
      </c>
      <c r="N9179" s="16">
        <v>221.58553164120235</v>
      </c>
      <c r="O9179" s="41">
        <f t="shared" si="153"/>
        <v>0.43521979041688841</v>
      </c>
    </row>
    <row r="9180" spans="13:15" x14ac:dyDescent="0.25">
      <c r="M9180" s="20">
        <v>9179</v>
      </c>
      <c r="N9180" s="16">
        <v>138.18749401518252</v>
      </c>
      <c r="O9180" s="41">
        <f t="shared" si="153"/>
        <v>-0.10495317663679427</v>
      </c>
    </row>
    <row r="9181" spans="13:15" x14ac:dyDescent="0.25">
      <c r="M9181" s="20">
        <v>9180</v>
      </c>
      <c r="N9181" s="16">
        <v>114.8789177783659</v>
      </c>
      <c r="O9181" s="41">
        <f t="shared" si="153"/>
        <v>-0.25592390858732594</v>
      </c>
    </row>
    <row r="9182" spans="13:15" x14ac:dyDescent="0.25">
      <c r="M9182" s="20">
        <v>9181</v>
      </c>
      <c r="N9182" s="16">
        <v>165.74294818402399</v>
      </c>
      <c r="O9182" s="41">
        <f t="shared" si="153"/>
        <v>7.3524781125738237E-2</v>
      </c>
    </row>
    <row r="9183" spans="13:15" x14ac:dyDescent="0.25">
      <c r="M9183" s="20">
        <v>9182</v>
      </c>
      <c r="N9183" s="16">
        <v>131.10978664985009</v>
      </c>
      <c r="O9183" s="41">
        <f t="shared" si="153"/>
        <v>-0.15079581629953498</v>
      </c>
    </row>
    <row r="9184" spans="13:15" x14ac:dyDescent="0.25">
      <c r="M9184" s="20">
        <v>9183</v>
      </c>
      <c r="N9184" s="16">
        <v>188.60709158373817</v>
      </c>
      <c r="O9184" s="41">
        <f t="shared" si="153"/>
        <v>0.22161690092774133</v>
      </c>
    </row>
    <row r="9185" spans="13:15" x14ac:dyDescent="0.25">
      <c r="M9185" s="20">
        <v>9184</v>
      </c>
      <c r="N9185" s="16">
        <v>181.79420684860364</v>
      </c>
      <c r="O9185" s="41">
        <f t="shared" si="153"/>
        <v>0.17748952975295262</v>
      </c>
    </row>
    <row r="9186" spans="13:15" x14ac:dyDescent="0.25">
      <c r="M9186" s="20">
        <v>9185</v>
      </c>
      <c r="N9186" s="16">
        <v>226.53492755427592</v>
      </c>
      <c r="O9186" s="41">
        <f t="shared" si="153"/>
        <v>0.46727725785367857</v>
      </c>
    </row>
    <row r="9187" spans="13:15" x14ac:dyDescent="0.25">
      <c r="M9187" s="20">
        <v>9186</v>
      </c>
      <c r="N9187" s="16">
        <v>182.14708007738156</v>
      </c>
      <c r="O9187" s="41">
        <f t="shared" si="153"/>
        <v>0.17977510606156488</v>
      </c>
    </row>
    <row r="9188" spans="13:15" x14ac:dyDescent="0.25">
      <c r="M9188" s="20">
        <v>9187</v>
      </c>
      <c r="N9188" s="16">
        <v>192.31802623635039</v>
      </c>
      <c r="O9188" s="41">
        <f t="shared" si="153"/>
        <v>0.24565279720185762</v>
      </c>
    </row>
    <row r="9189" spans="13:15" x14ac:dyDescent="0.25">
      <c r="M9189" s="20">
        <v>9188</v>
      </c>
      <c r="N9189" s="16">
        <v>260.09054541603854</v>
      </c>
      <c r="O9189" s="41">
        <f t="shared" si="153"/>
        <v>0.68461855481547507</v>
      </c>
    </row>
    <row r="9190" spans="13:15" x14ac:dyDescent="0.25">
      <c r="M9190" s="20">
        <v>9189</v>
      </c>
      <c r="N9190" s="16">
        <v>157.94236427055594</v>
      </c>
      <c r="O9190" s="41">
        <f t="shared" si="153"/>
        <v>2.30000364526739E-2</v>
      </c>
    </row>
    <row r="9191" spans="13:15" x14ac:dyDescent="0.25">
      <c r="M9191" s="20">
        <v>9190</v>
      </c>
      <c r="N9191" s="16">
        <v>174.64111957930794</v>
      </c>
      <c r="O9191" s="41">
        <f t="shared" si="153"/>
        <v>0.13115865094767187</v>
      </c>
    </row>
    <row r="9192" spans="13:15" x14ac:dyDescent="0.25">
      <c r="M9192" s="20">
        <v>9191</v>
      </c>
      <c r="N9192" s="16">
        <v>192.58251130637629</v>
      </c>
      <c r="O9192" s="41">
        <f t="shared" si="153"/>
        <v>0.24736587929688203</v>
      </c>
    </row>
    <row r="9193" spans="13:15" x14ac:dyDescent="0.25">
      <c r="M9193" s="20">
        <v>9192</v>
      </c>
      <c r="N9193" s="16">
        <v>269.30661366198291</v>
      </c>
      <c r="O9193" s="41">
        <f t="shared" si="153"/>
        <v>0.74431145731882853</v>
      </c>
    </row>
    <row r="9194" spans="13:15" x14ac:dyDescent="0.25">
      <c r="M9194" s="20">
        <v>9193</v>
      </c>
      <c r="N9194" s="16">
        <v>140.22587273125433</v>
      </c>
      <c r="O9194" s="41">
        <f t="shared" si="153"/>
        <v>-9.1750502924288879E-2</v>
      </c>
    </row>
    <row r="9195" spans="13:15" x14ac:dyDescent="0.25">
      <c r="M9195" s="20">
        <v>9194</v>
      </c>
      <c r="N9195" s="16">
        <v>244.52093158299385</v>
      </c>
      <c r="O9195" s="41">
        <f t="shared" si="153"/>
        <v>0.58377344215479265</v>
      </c>
    </row>
    <row r="9196" spans="13:15" x14ac:dyDescent="0.25">
      <c r="M9196" s="20">
        <v>9195</v>
      </c>
      <c r="N9196" s="16">
        <v>271.3507738094263</v>
      </c>
      <c r="O9196" s="41">
        <f t="shared" si="153"/>
        <v>0.75755157763111858</v>
      </c>
    </row>
    <row r="9197" spans="13:15" x14ac:dyDescent="0.25">
      <c r="M9197" s="20">
        <v>9196</v>
      </c>
      <c r="N9197" s="16">
        <v>387.75672264700358</v>
      </c>
      <c r="O9197" s="41">
        <f t="shared" si="153"/>
        <v>1.5115183202091864</v>
      </c>
    </row>
    <row r="9198" spans="13:15" x14ac:dyDescent="0.25">
      <c r="M9198" s="20">
        <v>9197</v>
      </c>
      <c r="N9198" s="16">
        <v>103.45579709732775</v>
      </c>
      <c r="O9198" s="41">
        <f t="shared" si="153"/>
        <v>-0.3299119923232855</v>
      </c>
    </row>
    <row r="9199" spans="13:15" x14ac:dyDescent="0.25">
      <c r="M9199" s="20">
        <v>9198</v>
      </c>
      <c r="N9199" s="16">
        <v>241.83647130372543</v>
      </c>
      <c r="O9199" s="41">
        <f t="shared" si="153"/>
        <v>0.56638606811977366</v>
      </c>
    </row>
    <row r="9200" spans="13:15" x14ac:dyDescent="0.25">
      <c r="M9200" s="20">
        <v>9199</v>
      </c>
      <c r="N9200" s="16">
        <v>187.53939658943111</v>
      </c>
      <c r="O9200" s="41">
        <f t="shared" si="153"/>
        <v>0.21470139081023132</v>
      </c>
    </row>
    <row r="9201" spans="13:15" x14ac:dyDescent="0.25">
      <c r="M9201" s="20">
        <v>9200</v>
      </c>
      <c r="N9201" s="16">
        <v>188.14215688337347</v>
      </c>
      <c r="O9201" s="41">
        <f t="shared" si="153"/>
        <v>0.2186054972576883</v>
      </c>
    </row>
    <row r="9202" spans="13:15" x14ac:dyDescent="0.25">
      <c r="M9202" s="20">
        <v>9201</v>
      </c>
      <c r="N9202" s="16">
        <v>73.837426350296738</v>
      </c>
      <c r="O9202" s="41">
        <f t="shared" si="153"/>
        <v>-0.52175155667207673</v>
      </c>
    </row>
    <row r="9203" spans="13:15" x14ac:dyDescent="0.25">
      <c r="M9203" s="20">
        <v>9202</v>
      </c>
      <c r="N9203" s="16">
        <v>112.91349528841631</v>
      </c>
      <c r="O9203" s="41">
        <f t="shared" si="153"/>
        <v>-0.26865404143134941</v>
      </c>
    </row>
    <row r="9204" spans="13:15" x14ac:dyDescent="0.25">
      <c r="M9204" s="20">
        <v>9203</v>
      </c>
      <c r="N9204" s="16">
        <v>107.07282171507562</v>
      </c>
      <c r="O9204" s="41">
        <f t="shared" si="153"/>
        <v>-0.30648435571106025</v>
      </c>
    </row>
    <row r="9205" spans="13:15" x14ac:dyDescent="0.25">
      <c r="M9205" s="20">
        <v>9204</v>
      </c>
      <c r="N9205" s="16">
        <v>307.71819919290323</v>
      </c>
      <c r="O9205" s="41">
        <f t="shared" si="153"/>
        <v>0.99310508263789687</v>
      </c>
    </row>
    <row r="9206" spans="13:15" x14ac:dyDescent="0.25">
      <c r="M9206" s="20">
        <v>9205</v>
      </c>
      <c r="N9206" s="16">
        <v>102.62970683590331</v>
      </c>
      <c r="O9206" s="41">
        <f t="shared" si="153"/>
        <v>-0.33526261735320306</v>
      </c>
    </row>
    <row r="9207" spans="13:15" x14ac:dyDescent="0.25">
      <c r="M9207" s="20">
        <v>9206</v>
      </c>
      <c r="N9207" s="16">
        <v>221.62282543080627</v>
      </c>
      <c r="O9207" s="41">
        <f t="shared" si="153"/>
        <v>0.43546134402601977</v>
      </c>
    </row>
    <row r="9208" spans="13:15" x14ac:dyDescent="0.25">
      <c r="M9208" s="20">
        <v>9207</v>
      </c>
      <c r="N9208" s="16">
        <v>172.72162972609831</v>
      </c>
      <c r="O9208" s="41">
        <f t="shared" si="153"/>
        <v>0.11872602592731774</v>
      </c>
    </row>
    <row r="9209" spans="13:15" x14ac:dyDescent="0.25">
      <c r="M9209" s="20">
        <v>9208</v>
      </c>
      <c r="N9209" s="16">
        <v>305.45447908783012</v>
      </c>
      <c r="O9209" s="41">
        <f t="shared" si="153"/>
        <v>0.97844286227223543</v>
      </c>
    </row>
    <row r="9210" spans="13:15" x14ac:dyDescent="0.25">
      <c r="M9210" s="20">
        <v>9209</v>
      </c>
      <c r="N9210" s="16">
        <v>110.11160845987364</v>
      </c>
      <c r="O9210" s="41">
        <f t="shared" si="153"/>
        <v>-0.28680199268542461</v>
      </c>
    </row>
    <row r="9211" spans="13:15" x14ac:dyDescent="0.25">
      <c r="M9211" s="20">
        <v>9210</v>
      </c>
      <c r="N9211" s="16">
        <v>123.88376858068091</v>
      </c>
      <c r="O9211" s="41">
        <f t="shared" si="153"/>
        <v>-0.1975990712863025</v>
      </c>
    </row>
    <row r="9212" spans="13:15" x14ac:dyDescent="0.25">
      <c r="M9212" s="20">
        <v>9211</v>
      </c>
      <c r="N9212" s="16">
        <v>244.20565670063525</v>
      </c>
      <c r="O9212" s="41">
        <f t="shared" si="153"/>
        <v>0.5817313920839644</v>
      </c>
    </row>
    <row r="9213" spans="13:15" x14ac:dyDescent="0.25">
      <c r="M9213" s="20">
        <v>9212</v>
      </c>
      <c r="N9213" s="16">
        <v>145.88858483054716</v>
      </c>
      <c r="O9213" s="41">
        <f t="shared" si="153"/>
        <v>-5.5072853385788823E-2</v>
      </c>
    </row>
    <row r="9214" spans="13:15" x14ac:dyDescent="0.25">
      <c r="M9214" s="20">
        <v>9213</v>
      </c>
      <c r="N9214" s="16">
        <v>123.96378228950405</v>
      </c>
      <c r="O9214" s="41">
        <f t="shared" si="153"/>
        <v>-0.19708081877424966</v>
      </c>
    </row>
    <row r="9215" spans="13:15" x14ac:dyDescent="0.25">
      <c r="M9215" s="20">
        <v>9214</v>
      </c>
      <c r="N9215" s="16">
        <v>71.375474127958924</v>
      </c>
      <c r="O9215" s="41">
        <f t="shared" si="153"/>
        <v>-0.53769773567748902</v>
      </c>
    </row>
    <row r="9216" spans="13:15" x14ac:dyDescent="0.25">
      <c r="M9216" s="20">
        <v>9215</v>
      </c>
      <c r="N9216" s="16">
        <v>268.85885822961717</v>
      </c>
      <c r="O9216" s="41">
        <f t="shared" si="153"/>
        <v>0.74141132456630499</v>
      </c>
    </row>
    <row r="9217" spans="13:15" x14ac:dyDescent="0.25">
      <c r="M9217" s="20">
        <v>9216</v>
      </c>
      <c r="N9217" s="16">
        <v>237.09781991169393</v>
      </c>
      <c r="O9217" s="41">
        <f t="shared" si="153"/>
        <v>0.53569360274372868</v>
      </c>
    </row>
    <row r="9218" spans="13:15" x14ac:dyDescent="0.25">
      <c r="M9218" s="20">
        <v>9217</v>
      </c>
      <c r="N9218" s="16">
        <v>264.60586024704742</v>
      </c>
      <c r="O9218" s="41">
        <f t="shared" si="153"/>
        <v>0.71386445890239081</v>
      </c>
    </row>
    <row r="9219" spans="13:15" x14ac:dyDescent="0.25">
      <c r="M9219" s="20">
        <v>9218</v>
      </c>
      <c r="N9219" s="16">
        <v>123.53712132083855</v>
      </c>
      <c r="O9219" s="41">
        <f t="shared" ref="O9219:O9282" si="154">N9219/$B$2-1</f>
        <v>-0.19984432170466071</v>
      </c>
    </row>
    <row r="9220" spans="13:15" x14ac:dyDescent="0.25">
      <c r="M9220" s="20">
        <v>9219</v>
      </c>
      <c r="N9220" s="16">
        <v>113.16299916252281</v>
      </c>
      <c r="O9220" s="41">
        <f t="shared" si="154"/>
        <v>-0.26703799323880251</v>
      </c>
    </row>
    <row r="9221" spans="13:15" x14ac:dyDescent="0.25">
      <c r="M9221" s="20">
        <v>9220</v>
      </c>
      <c r="N9221" s="16">
        <v>249.15810685294818</v>
      </c>
      <c r="O9221" s="41">
        <f t="shared" si="154"/>
        <v>0.61380864197030571</v>
      </c>
    </row>
    <row r="9222" spans="13:15" x14ac:dyDescent="0.25">
      <c r="M9222" s="20">
        <v>9221</v>
      </c>
      <c r="N9222" s="16">
        <v>132.77071194561131</v>
      </c>
      <c r="O9222" s="41">
        <f t="shared" si="154"/>
        <v>-0.14003792593898368</v>
      </c>
    </row>
    <row r="9223" spans="13:15" x14ac:dyDescent="0.25">
      <c r="M9223" s="20">
        <v>9222</v>
      </c>
      <c r="N9223" s="16">
        <v>309.10059664233819</v>
      </c>
      <c r="O9223" s="41">
        <f t="shared" si="154"/>
        <v>1.0020589351884484</v>
      </c>
    </row>
    <row r="9224" spans="13:15" x14ac:dyDescent="0.25">
      <c r="M9224" s="20">
        <v>9223</v>
      </c>
      <c r="N9224" s="16">
        <v>229.09517825230296</v>
      </c>
      <c r="O9224" s="41">
        <f t="shared" si="154"/>
        <v>0.48386012065623252</v>
      </c>
    </row>
    <row r="9225" spans="13:15" x14ac:dyDescent="0.25">
      <c r="M9225" s="20">
        <v>9224</v>
      </c>
      <c r="N9225" s="16">
        <v>159.13477240634907</v>
      </c>
      <c r="O9225" s="41">
        <f t="shared" si="154"/>
        <v>3.0723319385765002E-2</v>
      </c>
    </row>
    <row r="9226" spans="13:15" x14ac:dyDescent="0.25">
      <c r="M9226" s="20">
        <v>9225</v>
      </c>
      <c r="N9226" s="16">
        <v>163.13139220824272</v>
      </c>
      <c r="O9226" s="41">
        <f t="shared" si="154"/>
        <v>5.6609611653879899E-2</v>
      </c>
    </row>
    <row r="9227" spans="13:15" x14ac:dyDescent="0.25">
      <c r="M9227" s="20">
        <v>9226</v>
      </c>
      <c r="N9227" s="16">
        <v>111.90863916241038</v>
      </c>
      <c r="O9227" s="41">
        <f t="shared" si="154"/>
        <v>-0.27516254127736195</v>
      </c>
    </row>
    <row r="9228" spans="13:15" x14ac:dyDescent="0.25">
      <c r="M9228" s="20">
        <v>9227</v>
      </c>
      <c r="N9228" s="16">
        <v>214.51322443390896</v>
      </c>
      <c r="O9228" s="41">
        <f t="shared" si="154"/>
        <v>0.38941212782883117</v>
      </c>
    </row>
    <row r="9229" spans="13:15" x14ac:dyDescent="0.25">
      <c r="M9229" s="20">
        <v>9228</v>
      </c>
      <c r="N9229" s="16">
        <v>182.39424356931647</v>
      </c>
      <c r="O9229" s="41">
        <f t="shared" si="154"/>
        <v>0.1813759954899774</v>
      </c>
    </row>
    <row r="9230" spans="13:15" x14ac:dyDescent="0.25">
      <c r="M9230" s="20">
        <v>9229</v>
      </c>
      <c r="N9230" s="16">
        <v>177.52032286228098</v>
      </c>
      <c r="O9230" s="41">
        <f t="shared" si="154"/>
        <v>0.14980738447169673</v>
      </c>
    </row>
    <row r="9231" spans="13:15" x14ac:dyDescent="0.25">
      <c r="M9231" s="20">
        <v>9230</v>
      </c>
      <c r="N9231" s="16">
        <v>195.5594115758486</v>
      </c>
      <c r="O9231" s="41">
        <f t="shared" si="154"/>
        <v>0.26664740074460069</v>
      </c>
    </row>
    <row r="9232" spans="13:15" x14ac:dyDescent="0.25">
      <c r="M9232" s="20">
        <v>9231</v>
      </c>
      <c r="N9232" s="16">
        <v>104.2594247264322</v>
      </c>
      <c r="O9232" s="41">
        <f t="shared" si="154"/>
        <v>-0.32470685880723937</v>
      </c>
    </row>
    <row r="9233" spans="13:15" x14ac:dyDescent="0.25">
      <c r="M9233" s="20">
        <v>9232</v>
      </c>
      <c r="N9233" s="16">
        <v>245.59676248123634</v>
      </c>
      <c r="O9233" s="41">
        <f t="shared" si="154"/>
        <v>0.59074164890034742</v>
      </c>
    </row>
    <row r="9234" spans="13:15" x14ac:dyDescent="0.25">
      <c r="M9234" s="20">
        <v>9233</v>
      </c>
      <c r="N9234" s="16">
        <v>187.73526301541068</v>
      </c>
      <c r="O9234" s="41">
        <f t="shared" si="154"/>
        <v>0.21597002675754262</v>
      </c>
    </row>
    <row r="9235" spans="13:15" x14ac:dyDescent="0.25">
      <c r="M9235" s="20">
        <v>9234</v>
      </c>
      <c r="N9235" s="16">
        <v>162.7575059377472</v>
      </c>
      <c r="O9235" s="41">
        <f t="shared" si="154"/>
        <v>5.4187932897122426E-2</v>
      </c>
    </row>
    <row r="9236" spans="13:15" x14ac:dyDescent="0.25">
      <c r="M9236" s="20">
        <v>9235</v>
      </c>
      <c r="N9236" s="16">
        <v>279.6036956291681</v>
      </c>
      <c r="O9236" s="41">
        <f t="shared" si="154"/>
        <v>0.81100613595325743</v>
      </c>
    </row>
    <row r="9237" spans="13:15" x14ac:dyDescent="0.25">
      <c r="M9237" s="20">
        <v>9236</v>
      </c>
      <c r="N9237" s="16">
        <v>167.70157668753873</v>
      </c>
      <c r="O9237" s="41">
        <f t="shared" si="154"/>
        <v>8.6210909003756608E-2</v>
      </c>
    </row>
    <row r="9238" spans="13:15" x14ac:dyDescent="0.25">
      <c r="M9238" s="20">
        <v>9237</v>
      </c>
      <c r="N9238" s="16">
        <v>206.5727997065552</v>
      </c>
      <c r="O9238" s="41">
        <f t="shared" si="154"/>
        <v>0.3379816277027361</v>
      </c>
    </row>
    <row r="9239" spans="13:15" x14ac:dyDescent="0.25">
      <c r="M9239" s="20">
        <v>9238</v>
      </c>
      <c r="N9239" s="16">
        <v>337.10858881615809</v>
      </c>
      <c r="O9239" s="41">
        <f t="shared" si="154"/>
        <v>1.1834680026486684</v>
      </c>
    </row>
    <row r="9240" spans="13:15" x14ac:dyDescent="0.25">
      <c r="M9240" s="20">
        <v>9239</v>
      </c>
      <c r="N9240" s="16">
        <v>250.44431984212807</v>
      </c>
      <c r="O9240" s="41">
        <f t="shared" si="154"/>
        <v>0.62213950329996748</v>
      </c>
    </row>
    <row r="9241" spans="13:15" x14ac:dyDescent="0.25">
      <c r="M9241" s="20">
        <v>9240</v>
      </c>
      <c r="N9241" s="16">
        <v>214.83036652858007</v>
      </c>
      <c r="O9241" s="41">
        <f t="shared" si="154"/>
        <v>0.39146627192061811</v>
      </c>
    </row>
    <row r="9242" spans="13:15" x14ac:dyDescent="0.25">
      <c r="M9242" s="20">
        <v>9241</v>
      </c>
      <c r="N9242" s="16">
        <v>142.15083632730961</v>
      </c>
      <c r="O9242" s="41">
        <f t="shared" si="154"/>
        <v>-7.9282424217037795E-2</v>
      </c>
    </row>
    <row r="9243" spans="13:15" x14ac:dyDescent="0.25">
      <c r="M9243" s="20">
        <v>9242</v>
      </c>
      <c r="N9243" s="16">
        <v>118.69485056073519</v>
      </c>
      <c r="O9243" s="41">
        <f t="shared" si="154"/>
        <v>-0.2312079345451894</v>
      </c>
    </row>
    <row r="9244" spans="13:15" x14ac:dyDescent="0.25">
      <c r="M9244" s="20">
        <v>9243</v>
      </c>
      <c r="N9244" s="16">
        <v>146.16794887194493</v>
      </c>
      <c r="O9244" s="41">
        <f t="shared" si="154"/>
        <v>-5.3263399501434328E-2</v>
      </c>
    </row>
    <row r="9245" spans="13:15" x14ac:dyDescent="0.25">
      <c r="M9245" s="20">
        <v>9244</v>
      </c>
      <c r="N9245" s="16">
        <v>157.94366423296097</v>
      </c>
      <c r="O9245" s="41">
        <f t="shared" si="154"/>
        <v>2.3008456369609354E-2</v>
      </c>
    </row>
    <row r="9246" spans="13:15" x14ac:dyDescent="0.25">
      <c r="M9246" s="20">
        <v>9245</v>
      </c>
      <c r="N9246" s="16">
        <v>410.38720523078285</v>
      </c>
      <c r="O9246" s="41">
        <f t="shared" si="154"/>
        <v>1.6580970080429966</v>
      </c>
    </row>
    <row r="9247" spans="13:15" x14ac:dyDescent="0.25">
      <c r="M9247" s="20">
        <v>9246</v>
      </c>
      <c r="N9247" s="16">
        <v>332.70027488451041</v>
      </c>
      <c r="O9247" s="41">
        <f t="shared" si="154"/>
        <v>1.1549151483616118</v>
      </c>
    </row>
    <row r="9248" spans="13:15" x14ac:dyDescent="0.25">
      <c r="M9248" s="20">
        <v>9247</v>
      </c>
      <c r="N9248" s="16">
        <v>186.6008904226025</v>
      </c>
      <c r="O9248" s="41">
        <f t="shared" si="154"/>
        <v>0.20862264273455944</v>
      </c>
    </row>
    <row r="9249" spans="13:15" x14ac:dyDescent="0.25">
      <c r="M9249" s="20">
        <v>9248</v>
      </c>
      <c r="N9249" s="16">
        <v>190.57972920503354</v>
      </c>
      <c r="O9249" s="41">
        <f t="shared" si="154"/>
        <v>0.23439376651293808</v>
      </c>
    </row>
    <row r="9250" spans="13:15" x14ac:dyDescent="0.25">
      <c r="M9250" s="20">
        <v>9249</v>
      </c>
      <c r="N9250" s="16">
        <v>248.76001918075656</v>
      </c>
      <c r="O9250" s="41">
        <f t="shared" si="154"/>
        <v>0.61123020960958852</v>
      </c>
    </row>
    <row r="9251" spans="13:15" x14ac:dyDescent="0.25">
      <c r="M9251" s="20">
        <v>9250</v>
      </c>
      <c r="N9251" s="16">
        <v>183.88035731976689</v>
      </c>
      <c r="O9251" s="41">
        <f t="shared" si="154"/>
        <v>0.19100162334419446</v>
      </c>
    </row>
    <row r="9252" spans="13:15" x14ac:dyDescent="0.25">
      <c r="M9252" s="20">
        <v>9251</v>
      </c>
      <c r="N9252" s="16">
        <v>177.88236610472973</v>
      </c>
      <c r="O9252" s="41">
        <f t="shared" si="154"/>
        <v>0.15215235538518801</v>
      </c>
    </row>
    <row r="9253" spans="13:15" x14ac:dyDescent="0.25">
      <c r="M9253" s="20">
        <v>9252</v>
      </c>
      <c r="N9253" s="16">
        <v>206.29832257157847</v>
      </c>
      <c r="O9253" s="41">
        <f t="shared" si="154"/>
        <v>0.33620382653847303</v>
      </c>
    </row>
    <row r="9254" spans="13:15" x14ac:dyDescent="0.25">
      <c r="M9254" s="20">
        <v>9253</v>
      </c>
      <c r="N9254" s="16">
        <v>158.78081679538633</v>
      </c>
      <c r="O9254" s="41">
        <f t="shared" si="154"/>
        <v>2.8430732437419559E-2</v>
      </c>
    </row>
    <row r="9255" spans="13:15" x14ac:dyDescent="0.25">
      <c r="M9255" s="20">
        <v>9254</v>
      </c>
      <c r="N9255" s="16">
        <v>190.67092764766451</v>
      </c>
      <c r="O9255" s="41">
        <f t="shared" si="154"/>
        <v>0.23498446306586618</v>
      </c>
    </row>
    <row r="9256" spans="13:15" x14ac:dyDescent="0.25">
      <c r="M9256" s="20">
        <v>9255</v>
      </c>
      <c r="N9256" s="16">
        <v>147.33585820562141</v>
      </c>
      <c r="O9256" s="41">
        <f t="shared" si="154"/>
        <v>-4.56987964486536E-2</v>
      </c>
    </row>
    <row r="9257" spans="13:15" x14ac:dyDescent="0.25">
      <c r="M9257" s="20">
        <v>9256</v>
      </c>
      <c r="N9257" s="16">
        <v>160.41065034559708</v>
      </c>
      <c r="O9257" s="41">
        <f t="shared" si="154"/>
        <v>3.8987240116519883E-2</v>
      </c>
    </row>
    <row r="9258" spans="13:15" x14ac:dyDescent="0.25">
      <c r="M9258" s="20">
        <v>9257</v>
      </c>
      <c r="N9258" s="16">
        <v>182.29629284914799</v>
      </c>
      <c r="O9258" s="41">
        <f t="shared" si="154"/>
        <v>0.18074156412151132</v>
      </c>
    </row>
    <row r="9259" spans="13:15" x14ac:dyDescent="0.25">
      <c r="M9259" s="20">
        <v>9258</v>
      </c>
      <c r="N9259" s="16">
        <v>212.10804494521108</v>
      </c>
      <c r="O9259" s="41">
        <f t="shared" si="154"/>
        <v>0.37383366845868848</v>
      </c>
    </row>
    <row r="9260" spans="13:15" x14ac:dyDescent="0.25">
      <c r="M9260" s="20">
        <v>9259</v>
      </c>
      <c r="N9260" s="16">
        <v>304.64059475666392</v>
      </c>
      <c r="O9260" s="41">
        <f t="shared" si="154"/>
        <v>0.97317129562007976</v>
      </c>
    </row>
    <row r="9261" spans="13:15" x14ac:dyDescent="0.25">
      <c r="M9261" s="20">
        <v>9260</v>
      </c>
      <c r="N9261" s="16">
        <v>169.45506668281917</v>
      </c>
      <c r="O9261" s="41">
        <f t="shared" si="154"/>
        <v>9.7568345226621167E-2</v>
      </c>
    </row>
    <row r="9262" spans="13:15" x14ac:dyDescent="0.25">
      <c r="M9262" s="20">
        <v>9261</v>
      </c>
      <c r="N9262" s="16">
        <v>248.9914454134138</v>
      </c>
      <c r="O9262" s="41">
        <f t="shared" si="154"/>
        <v>0.61272916807800115</v>
      </c>
    </row>
    <row r="9263" spans="13:15" x14ac:dyDescent="0.25">
      <c r="M9263" s="20">
        <v>9262</v>
      </c>
      <c r="N9263" s="16">
        <v>180.86926881167409</v>
      </c>
      <c r="O9263" s="41">
        <f t="shared" si="154"/>
        <v>0.17149866308544781</v>
      </c>
    </row>
    <row r="9264" spans="13:15" x14ac:dyDescent="0.25">
      <c r="M9264" s="20">
        <v>9263</v>
      </c>
      <c r="N9264" s="16">
        <v>207.13982549128215</v>
      </c>
      <c r="O9264" s="41">
        <f t="shared" si="154"/>
        <v>0.34165428007263232</v>
      </c>
    </row>
    <row r="9265" spans="13:15" x14ac:dyDescent="0.25">
      <c r="M9265" s="20">
        <v>9264</v>
      </c>
      <c r="N9265" s="16">
        <v>195.82252793567304</v>
      </c>
      <c r="O9265" s="41">
        <f t="shared" si="154"/>
        <v>0.26835161764001603</v>
      </c>
    </row>
    <row r="9266" spans="13:15" x14ac:dyDescent="0.25">
      <c r="M9266" s="20">
        <v>9265</v>
      </c>
      <c r="N9266" s="16">
        <v>73.294662802750508</v>
      </c>
      <c r="O9266" s="41">
        <f t="shared" si="154"/>
        <v>-0.52526706140375112</v>
      </c>
    </row>
    <row r="9267" spans="13:15" x14ac:dyDescent="0.25">
      <c r="M9267" s="20">
        <v>9266</v>
      </c>
      <c r="N9267" s="16">
        <v>125.86729100146863</v>
      </c>
      <c r="O9267" s="41">
        <f t="shared" si="154"/>
        <v>-0.18475170434873656</v>
      </c>
    </row>
    <row r="9268" spans="13:15" x14ac:dyDescent="0.25">
      <c r="M9268" s="20">
        <v>9267</v>
      </c>
      <c r="N9268" s="16">
        <v>129.34541784011094</v>
      </c>
      <c r="O9268" s="41">
        <f t="shared" si="154"/>
        <v>-0.16222371510942757</v>
      </c>
    </row>
    <row r="9269" spans="13:15" x14ac:dyDescent="0.25">
      <c r="M9269" s="20">
        <v>9268</v>
      </c>
      <c r="N9269" s="16">
        <v>253.19675555249992</v>
      </c>
      <c r="O9269" s="41">
        <f t="shared" si="154"/>
        <v>0.63996715736256382</v>
      </c>
    </row>
    <row r="9270" spans="13:15" x14ac:dyDescent="0.25">
      <c r="M9270" s="20">
        <v>9269</v>
      </c>
      <c r="N9270" s="16">
        <v>170.07637975380197</v>
      </c>
      <c r="O9270" s="41">
        <f t="shared" si="154"/>
        <v>0.10159261887352655</v>
      </c>
    </row>
    <row r="9271" spans="13:15" x14ac:dyDescent="0.25">
      <c r="M9271" s="20">
        <v>9270</v>
      </c>
      <c r="N9271" s="16">
        <v>115.93978425962551</v>
      </c>
      <c r="O9271" s="41">
        <f t="shared" si="154"/>
        <v>-0.24905262706629627</v>
      </c>
    </row>
    <row r="9272" spans="13:15" x14ac:dyDescent="0.25">
      <c r="M9272" s="20">
        <v>9271</v>
      </c>
      <c r="N9272" s="16">
        <v>242.77052652372271</v>
      </c>
      <c r="O9272" s="41">
        <f t="shared" si="154"/>
        <v>0.57243598720588529</v>
      </c>
    </row>
    <row r="9273" spans="13:15" x14ac:dyDescent="0.25">
      <c r="M9273" s="20">
        <v>9272</v>
      </c>
      <c r="N9273" s="16">
        <v>370.07419892450167</v>
      </c>
      <c r="O9273" s="41">
        <f t="shared" si="154"/>
        <v>1.3969877919608704</v>
      </c>
    </row>
    <row r="9274" spans="13:15" x14ac:dyDescent="0.25">
      <c r="M9274" s="20">
        <v>9273</v>
      </c>
      <c r="N9274" s="16">
        <v>269.48143477177319</v>
      </c>
      <c r="O9274" s="41">
        <f t="shared" si="154"/>
        <v>0.7454437817747408</v>
      </c>
    </row>
    <row r="9275" spans="13:15" x14ac:dyDescent="0.25">
      <c r="M9275" s="20">
        <v>9274</v>
      </c>
      <c r="N9275" s="16">
        <v>208.48408383168746</v>
      </c>
      <c r="O9275" s="41">
        <f t="shared" si="154"/>
        <v>0.35036110384083141</v>
      </c>
    </row>
    <row r="9276" spans="13:15" x14ac:dyDescent="0.25">
      <c r="M9276" s="20">
        <v>9275</v>
      </c>
      <c r="N9276" s="16">
        <v>283.04954846935146</v>
      </c>
      <c r="O9276" s="41">
        <f t="shared" si="154"/>
        <v>0.83332508500406166</v>
      </c>
    </row>
    <row r="9277" spans="13:15" x14ac:dyDescent="0.25">
      <c r="M9277" s="20">
        <v>9276</v>
      </c>
      <c r="N9277" s="16">
        <v>146.85795882109159</v>
      </c>
      <c r="O9277" s="41">
        <f t="shared" si="154"/>
        <v>-4.8794172980799466E-2</v>
      </c>
    </row>
    <row r="9278" spans="13:15" x14ac:dyDescent="0.25">
      <c r="M9278" s="20">
        <v>9277</v>
      </c>
      <c r="N9278" s="16">
        <v>218.17592069922577</v>
      </c>
      <c r="O9278" s="41">
        <f t="shared" si="154"/>
        <v>0.4131355818257314</v>
      </c>
    </row>
    <row r="9279" spans="13:15" x14ac:dyDescent="0.25">
      <c r="M9279" s="20">
        <v>9278</v>
      </c>
      <c r="N9279" s="16">
        <v>171.3083111099948</v>
      </c>
      <c r="O9279" s="41">
        <f t="shared" si="154"/>
        <v>0.10957189554266411</v>
      </c>
    </row>
    <row r="9280" spans="13:15" x14ac:dyDescent="0.25">
      <c r="M9280" s="20">
        <v>9279</v>
      </c>
      <c r="N9280" s="16">
        <v>178.646898468129</v>
      </c>
      <c r="O9280" s="41">
        <f t="shared" si="154"/>
        <v>0.1571042670476408</v>
      </c>
    </row>
    <row r="9281" spans="13:15" x14ac:dyDescent="0.25">
      <c r="M9281" s="20">
        <v>9280</v>
      </c>
      <c r="N9281" s="16">
        <v>171.37607252966316</v>
      </c>
      <c r="O9281" s="41">
        <f t="shared" si="154"/>
        <v>0.11001078940822673</v>
      </c>
    </row>
    <row r="9282" spans="13:15" x14ac:dyDescent="0.25">
      <c r="M9282" s="20">
        <v>9281</v>
      </c>
      <c r="N9282" s="16">
        <v>195.82094653963546</v>
      </c>
      <c r="O9282" s="41">
        <f t="shared" si="154"/>
        <v>0.26834137486435816</v>
      </c>
    </row>
    <row r="9283" spans="13:15" x14ac:dyDescent="0.25">
      <c r="M9283" s="20">
        <v>9282</v>
      </c>
      <c r="N9283" s="16">
        <v>213.12539754710079</v>
      </c>
      <c r="O9283" s="41">
        <f t="shared" ref="O9283:O9346" si="155">N9283/$B$2-1</f>
        <v>0.38042310855998762</v>
      </c>
    </row>
    <row r="9284" spans="13:15" x14ac:dyDescent="0.25">
      <c r="M9284" s="20">
        <v>9283</v>
      </c>
      <c r="N9284" s="16">
        <v>169.92163790299756</v>
      </c>
      <c r="O9284" s="41">
        <f t="shared" si="155"/>
        <v>0.10059034871159267</v>
      </c>
    </row>
    <row r="9285" spans="13:15" x14ac:dyDescent="0.25">
      <c r="M9285" s="20">
        <v>9284</v>
      </c>
      <c r="N9285" s="16">
        <v>366.4092044327067</v>
      </c>
      <c r="O9285" s="41">
        <f t="shared" si="155"/>
        <v>1.3732494522442216</v>
      </c>
    </row>
    <row r="9286" spans="13:15" x14ac:dyDescent="0.25">
      <c r="M9286" s="20">
        <v>9285</v>
      </c>
      <c r="N9286" s="16">
        <v>157.55622193199977</v>
      </c>
      <c r="O9286" s="41">
        <f t="shared" si="155"/>
        <v>2.0498974573277318E-2</v>
      </c>
    </row>
    <row r="9287" spans="13:15" x14ac:dyDescent="0.25">
      <c r="M9287" s="20">
        <v>9286</v>
      </c>
      <c r="N9287" s="16">
        <v>158.12157358766839</v>
      </c>
      <c r="O9287" s="41">
        <f t="shared" si="155"/>
        <v>2.4160783531429031E-2</v>
      </c>
    </row>
    <row r="9288" spans="13:15" x14ac:dyDescent="0.25">
      <c r="M9288" s="20">
        <v>9287</v>
      </c>
      <c r="N9288" s="16">
        <v>175.07221242226541</v>
      </c>
      <c r="O9288" s="41">
        <f t="shared" si="155"/>
        <v>0.13395085933391915</v>
      </c>
    </row>
    <row r="9289" spans="13:15" x14ac:dyDescent="0.25">
      <c r="M9289" s="20">
        <v>9288</v>
      </c>
      <c r="N9289" s="16">
        <v>194.33270064422834</v>
      </c>
      <c r="O9289" s="41">
        <f t="shared" si="155"/>
        <v>0.25870193700812827</v>
      </c>
    </row>
    <row r="9290" spans="13:15" x14ac:dyDescent="0.25">
      <c r="M9290" s="20">
        <v>9289</v>
      </c>
      <c r="N9290" s="16">
        <v>115.33819499852811</v>
      </c>
      <c r="O9290" s="41">
        <f t="shared" si="155"/>
        <v>-0.25294914867957252</v>
      </c>
    </row>
    <row r="9291" spans="13:15" x14ac:dyDescent="0.25">
      <c r="M9291" s="20">
        <v>9290</v>
      </c>
      <c r="N9291" s="16">
        <v>209.58679405964497</v>
      </c>
      <c r="O9291" s="41">
        <f t="shared" si="155"/>
        <v>0.35750340925462698</v>
      </c>
    </row>
    <row r="9292" spans="13:15" x14ac:dyDescent="0.25">
      <c r="M9292" s="20">
        <v>9291</v>
      </c>
      <c r="N9292" s="16">
        <v>183.93624141890567</v>
      </c>
      <c r="O9292" s="41">
        <f t="shared" si="155"/>
        <v>0.1913635872524857</v>
      </c>
    </row>
    <row r="9293" spans="13:15" x14ac:dyDescent="0.25">
      <c r="M9293" s="20">
        <v>9292</v>
      </c>
      <c r="N9293" s="16">
        <v>224.00897995877622</v>
      </c>
      <c r="O9293" s="41">
        <f t="shared" si="155"/>
        <v>0.45091657784101735</v>
      </c>
    </row>
    <row r="9294" spans="13:15" x14ac:dyDescent="0.25">
      <c r="M9294" s="20">
        <v>9293</v>
      </c>
      <c r="N9294" s="16">
        <v>150.6896089144121</v>
      </c>
      <c r="O9294" s="41">
        <f t="shared" si="155"/>
        <v>-2.3976397184901077E-2</v>
      </c>
    </row>
    <row r="9295" spans="13:15" x14ac:dyDescent="0.25">
      <c r="M9295" s="20">
        <v>9294</v>
      </c>
      <c r="N9295" s="16">
        <v>111.89329124770558</v>
      </c>
      <c r="O9295" s="41">
        <f t="shared" si="155"/>
        <v>-0.27526195043446178</v>
      </c>
    </row>
    <row r="9296" spans="13:15" x14ac:dyDescent="0.25">
      <c r="M9296" s="20">
        <v>9295</v>
      </c>
      <c r="N9296" s="16">
        <v>156.74877490785434</v>
      </c>
      <c r="O9296" s="41">
        <f t="shared" si="155"/>
        <v>1.5269102657978983E-2</v>
      </c>
    </row>
    <row r="9297" spans="13:15" x14ac:dyDescent="0.25">
      <c r="M9297" s="20">
        <v>9296</v>
      </c>
      <c r="N9297" s="16">
        <v>176.61416146475685</v>
      </c>
      <c r="O9297" s="41">
        <f t="shared" si="155"/>
        <v>0.14393813497058616</v>
      </c>
    </row>
    <row r="9298" spans="13:15" x14ac:dyDescent="0.25">
      <c r="M9298" s="20">
        <v>9297</v>
      </c>
      <c r="N9298" s="16">
        <v>598.15772516469463</v>
      </c>
      <c r="O9298" s="41">
        <f t="shared" si="155"/>
        <v>2.8742953955008392</v>
      </c>
    </row>
    <row r="9299" spans="13:15" x14ac:dyDescent="0.25">
      <c r="M9299" s="20">
        <v>9298</v>
      </c>
      <c r="N9299" s="16">
        <v>241.87817059828171</v>
      </c>
      <c r="O9299" s="41">
        <f t="shared" si="155"/>
        <v>0.56665615638930267</v>
      </c>
    </row>
    <row r="9300" spans="13:15" x14ac:dyDescent="0.25">
      <c r="M9300" s="20">
        <v>9299</v>
      </c>
      <c r="N9300" s="16">
        <v>117.57401012257354</v>
      </c>
      <c r="O9300" s="41">
        <f t="shared" si="155"/>
        <v>-0.23846767017338877</v>
      </c>
    </row>
    <row r="9301" spans="13:15" x14ac:dyDescent="0.25">
      <c r="M9301" s="20">
        <v>9300</v>
      </c>
      <c r="N9301" s="16">
        <v>254.26448820002875</v>
      </c>
      <c r="O9301" s="41">
        <f t="shared" si="155"/>
        <v>0.64688291136174181</v>
      </c>
    </row>
    <row r="9302" spans="13:15" x14ac:dyDescent="0.25">
      <c r="M9302" s="20">
        <v>9301</v>
      </c>
      <c r="N9302" s="16">
        <v>159.50829467860194</v>
      </c>
      <c r="O9302" s="41">
        <f t="shared" si="155"/>
        <v>3.3142640508981858E-2</v>
      </c>
    </row>
    <row r="9303" spans="13:15" x14ac:dyDescent="0.25">
      <c r="M9303" s="20">
        <v>9302</v>
      </c>
      <c r="N9303" s="16">
        <v>255.01106942460828</v>
      </c>
      <c r="O9303" s="41">
        <f t="shared" si="155"/>
        <v>0.65171855266347278</v>
      </c>
    </row>
    <row r="9304" spans="13:15" x14ac:dyDescent="0.25">
      <c r="M9304" s="20">
        <v>9303</v>
      </c>
      <c r="N9304" s="16">
        <v>124.02256570693091</v>
      </c>
      <c r="O9304" s="41">
        <f t="shared" si="155"/>
        <v>-0.19670007584661131</v>
      </c>
    </row>
    <row r="9305" spans="13:15" x14ac:dyDescent="0.25">
      <c r="M9305" s="20">
        <v>9304</v>
      </c>
      <c r="N9305" s="16">
        <v>238.84210388767329</v>
      </c>
      <c r="O9305" s="41">
        <f t="shared" si="155"/>
        <v>0.54699141115157301</v>
      </c>
    </row>
    <row r="9306" spans="13:15" x14ac:dyDescent="0.25">
      <c r="M9306" s="20">
        <v>9305</v>
      </c>
      <c r="N9306" s="16">
        <v>191.01361118989078</v>
      </c>
      <c r="O9306" s="41">
        <f t="shared" si="155"/>
        <v>0.23720404030094322</v>
      </c>
    </row>
    <row r="9307" spans="13:15" x14ac:dyDescent="0.25">
      <c r="M9307" s="20">
        <v>9306</v>
      </c>
      <c r="N9307" s="16">
        <v>106.97135076204583</v>
      </c>
      <c r="O9307" s="41">
        <f t="shared" si="155"/>
        <v>-0.30714158779143197</v>
      </c>
    </row>
    <row r="9308" spans="13:15" x14ac:dyDescent="0.25">
      <c r="M9308" s="20">
        <v>9307</v>
      </c>
      <c r="N9308" s="16">
        <v>251.52126575434002</v>
      </c>
      <c r="O9308" s="41">
        <f t="shared" si="155"/>
        <v>0.62911493204284197</v>
      </c>
    </row>
    <row r="9309" spans="13:15" x14ac:dyDescent="0.25">
      <c r="M9309" s="20">
        <v>9308</v>
      </c>
      <c r="N9309" s="16">
        <v>114.51830160423278</v>
      </c>
      <c r="O9309" s="41">
        <f t="shared" si="155"/>
        <v>-0.25825963631298965</v>
      </c>
    </row>
    <row r="9310" spans="13:15" x14ac:dyDescent="0.25">
      <c r="M9310" s="20">
        <v>9309</v>
      </c>
      <c r="N9310" s="16">
        <v>167.18545742973311</v>
      </c>
      <c r="O9310" s="41">
        <f t="shared" si="155"/>
        <v>8.2867980575481059E-2</v>
      </c>
    </row>
    <row r="9311" spans="13:15" x14ac:dyDescent="0.25">
      <c r="M9311" s="20">
        <v>9310</v>
      </c>
      <c r="N9311" s="16">
        <v>168.83480394711378</v>
      </c>
      <c r="O9311" s="41">
        <f t="shared" si="155"/>
        <v>9.3550874650139892E-2</v>
      </c>
    </row>
    <row r="9312" spans="13:15" x14ac:dyDescent="0.25">
      <c r="M9312" s="20">
        <v>9311</v>
      </c>
      <c r="N9312" s="16">
        <v>304.40284965965759</v>
      </c>
      <c r="O9312" s="41">
        <f t="shared" si="155"/>
        <v>0.9716314095735008</v>
      </c>
    </row>
    <row r="9313" spans="13:15" x14ac:dyDescent="0.25">
      <c r="M9313" s="20">
        <v>9312</v>
      </c>
      <c r="N9313" s="16">
        <v>251.71770432599189</v>
      </c>
      <c r="O9313" s="41">
        <f t="shared" si="155"/>
        <v>0.63038727380427306</v>
      </c>
    </row>
    <row r="9314" spans="13:15" x14ac:dyDescent="0.25">
      <c r="M9314" s="20">
        <v>9313</v>
      </c>
      <c r="N9314" s="16">
        <v>130.4391811894935</v>
      </c>
      <c r="O9314" s="41">
        <f t="shared" si="155"/>
        <v>-0.15513935904412113</v>
      </c>
    </row>
    <row r="9315" spans="13:15" x14ac:dyDescent="0.25">
      <c r="M9315" s="20">
        <v>9314</v>
      </c>
      <c r="N9315" s="16">
        <v>197.35660264707352</v>
      </c>
      <c r="O9315" s="41">
        <f t="shared" si="155"/>
        <v>0.27828789086811256</v>
      </c>
    </row>
    <row r="9316" spans="13:15" x14ac:dyDescent="0.25">
      <c r="M9316" s="20">
        <v>9315</v>
      </c>
      <c r="N9316" s="16">
        <v>270.57006300305972</v>
      </c>
      <c r="O9316" s="41">
        <f t="shared" si="155"/>
        <v>0.75249487744139687</v>
      </c>
    </row>
    <row r="9317" spans="13:15" x14ac:dyDescent="0.25">
      <c r="M9317" s="20">
        <v>9316</v>
      </c>
      <c r="N9317" s="16">
        <v>89.694371036381426</v>
      </c>
      <c r="O9317" s="41">
        <f t="shared" si="155"/>
        <v>-0.41904538871763919</v>
      </c>
    </row>
    <row r="9318" spans="13:15" x14ac:dyDescent="0.25">
      <c r="M9318" s="20">
        <v>9317</v>
      </c>
      <c r="N9318" s="16">
        <v>235.67821809127392</v>
      </c>
      <c r="O9318" s="41">
        <f t="shared" si="155"/>
        <v>0.52649877575259763</v>
      </c>
    </row>
    <row r="9319" spans="13:15" x14ac:dyDescent="0.25">
      <c r="M9319" s="20">
        <v>9318</v>
      </c>
      <c r="N9319" s="16">
        <v>205.48652495014417</v>
      </c>
      <c r="O9319" s="41">
        <f t="shared" si="155"/>
        <v>0.33094577560226646</v>
      </c>
    </row>
    <row r="9320" spans="13:15" x14ac:dyDescent="0.25">
      <c r="M9320" s="20">
        <v>9319</v>
      </c>
      <c r="N9320" s="16">
        <v>298.64528579402435</v>
      </c>
      <c r="O9320" s="41">
        <f t="shared" si="155"/>
        <v>0.93433940073455601</v>
      </c>
    </row>
    <row r="9321" spans="13:15" x14ac:dyDescent="0.25">
      <c r="M9321" s="20">
        <v>9320</v>
      </c>
      <c r="N9321" s="16">
        <v>165.91355310421389</v>
      </c>
      <c r="O9321" s="41">
        <f t="shared" si="155"/>
        <v>7.462979712558937E-2</v>
      </c>
    </row>
    <row r="9322" spans="13:15" x14ac:dyDescent="0.25">
      <c r="M9322" s="20">
        <v>9321</v>
      </c>
      <c r="N9322" s="16">
        <v>204.65847997391035</v>
      </c>
      <c r="O9322" s="41">
        <f t="shared" si="155"/>
        <v>0.32558248979364968</v>
      </c>
    </row>
    <row r="9323" spans="13:15" x14ac:dyDescent="0.25">
      <c r="M9323" s="20">
        <v>9322</v>
      </c>
      <c r="N9323" s="16">
        <v>174.86789444896752</v>
      </c>
      <c r="O9323" s="41">
        <f t="shared" si="155"/>
        <v>0.13262748232169685</v>
      </c>
    </row>
    <row r="9324" spans="13:15" x14ac:dyDescent="0.25">
      <c r="M9324" s="20">
        <v>9323</v>
      </c>
      <c r="N9324" s="16">
        <v>142.06089711537663</v>
      </c>
      <c r="O9324" s="41">
        <f t="shared" si="155"/>
        <v>-7.9864964674190464E-2</v>
      </c>
    </row>
    <row r="9325" spans="13:15" x14ac:dyDescent="0.25">
      <c r="M9325" s="20">
        <v>9324</v>
      </c>
      <c r="N9325" s="16">
        <v>189.00383600427443</v>
      </c>
      <c r="O9325" s="41">
        <f t="shared" si="155"/>
        <v>0.22418663298503616</v>
      </c>
    </row>
    <row r="9326" spans="13:15" x14ac:dyDescent="0.25">
      <c r="M9326" s="20">
        <v>9325</v>
      </c>
      <c r="N9326" s="16">
        <v>179.67519219238383</v>
      </c>
      <c r="O9326" s="41">
        <f t="shared" si="155"/>
        <v>0.16376457330717442</v>
      </c>
    </row>
    <row r="9327" spans="13:15" x14ac:dyDescent="0.25">
      <c r="M9327" s="20">
        <v>9326</v>
      </c>
      <c r="N9327" s="16">
        <v>130.07329478965096</v>
      </c>
      <c r="O9327" s="41">
        <f t="shared" si="155"/>
        <v>-0.15750922226672859</v>
      </c>
    </row>
    <row r="9328" spans="13:15" x14ac:dyDescent="0.25">
      <c r="M9328" s="20">
        <v>9327</v>
      </c>
      <c r="N9328" s="16">
        <v>230.70938128758519</v>
      </c>
      <c r="O9328" s="41">
        <f t="shared" si="155"/>
        <v>0.49431538876344527</v>
      </c>
    </row>
    <row r="9329" spans="13:15" x14ac:dyDescent="0.25">
      <c r="M9329" s="20">
        <v>9328</v>
      </c>
      <c r="N9329" s="16">
        <v>193.78246769189917</v>
      </c>
      <c r="O9329" s="41">
        <f t="shared" si="155"/>
        <v>0.25513805259440669</v>
      </c>
    </row>
    <row r="9330" spans="13:15" x14ac:dyDescent="0.25">
      <c r="M9330" s="20">
        <v>9329</v>
      </c>
      <c r="N9330" s="16">
        <v>153.60936671060836</v>
      </c>
      <c r="O9330" s="41">
        <f t="shared" si="155"/>
        <v>-5.0649901932648955E-3</v>
      </c>
    </row>
    <row r="9331" spans="13:15" x14ac:dyDescent="0.25">
      <c r="M9331" s="20">
        <v>9330</v>
      </c>
      <c r="N9331" s="16">
        <v>212.46542213056324</v>
      </c>
      <c r="O9331" s="41">
        <f t="shared" si="155"/>
        <v>0.37614841710343039</v>
      </c>
    </row>
    <row r="9332" spans="13:15" x14ac:dyDescent="0.25">
      <c r="M9332" s="20">
        <v>9331</v>
      </c>
      <c r="N9332" s="16">
        <v>190.31769165680984</v>
      </c>
      <c r="O9332" s="41">
        <f t="shared" si="155"/>
        <v>0.23269653713041705</v>
      </c>
    </row>
    <row r="9333" spans="13:15" x14ac:dyDescent="0.25">
      <c r="M9333" s="20">
        <v>9332</v>
      </c>
      <c r="N9333" s="16">
        <v>182.52980132570136</v>
      </c>
      <c r="O9333" s="41">
        <f t="shared" si="155"/>
        <v>0.182254009380447</v>
      </c>
    </row>
    <row r="9334" spans="13:15" x14ac:dyDescent="0.25">
      <c r="M9334" s="20">
        <v>9333</v>
      </c>
      <c r="N9334" s="16">
        <v>157.53950055649466</v>
      </c>
      <c r="O9334" s="41">
        <f t="shared" si="155"/>
        <v>2.0390669446718634E-2</v>
      </c>
    </row>
    <row r="9335" spans="13:15" x14ac:dyDescent="0.25">
      <c r="M9335" s="20">
        <v>9334</v>
      </c>
      <c r="N9335" s="16">
        <v>203.56961830972503</v>
      </c>
      <c r="O9335" s="41">
        <f t="shared" si="155"/>
        <v>0.31852988217125544</v>
      </c>
    </row>
    <row r="9336" spans="13:15" x14ac:dyDescent="0.25">
      <c r="M9336" s="20">
        <v>9335</v>
      </c>
      <c r="N9336" s="16">
        <v>203.56085038008445</v>
      </c>
      <c r="O9336" s="41">
        <f t="shared" si="155"/>
        <v>0.31847309188333384</v>
      </c>
    </row>
    <row r="9337" spans="13:15" x14ac:dyDescent="0.25">
      <c r="M9337" s="20">
        <v>9336</v>
      </c>
      <c r="N9337" s="16">
        <v>240.33036072311256</v>
      </c>
      <c r="O9337" s="41">
        <f t="shared" si="155"/>
        <v>0.55663091986689972</v>
      </c>
    </row>
    <row r="9338" spans="13:15" x14ac:dyDescent="0.25">
      <c r="M9338" s="20">
        <v>9337</v>
      </c>
      <c r="N9338" s="16">
        <v>276.26924567951187</v>
      </c>
      <c r="O9338" s="41">
        <f t="shared" si="155"/>
        <v>0.78940874860375154</v>
      </c>
    </row>
    <row r="9339" spans="13:15" x14ac:dyDescent="0.25">
      <c r="M9339" s="20">
        <v>9338</v>
      </c>
      <c r="N9339" s="16">
        <v>190.61762701880875</v>
      </c>
      <c r="O9339" s="41">
        <f t="shared" si="155"/>
        <v>0.23463923241470908</v>
      </c>
    </row>
    <row r="9340" spans="13:15" x14ac:dyDescent="0.25">
      <c r="M9340" s="20">
        <v>9339</v>
      </c>
      <c r="N9340" s="16">
        <v>99.295227269134955</v>
      </c>
      <c r="O9340" s="41">
        <f t="shared" si="155"/>
        <v>-0.35686019653412104</v>
      </c>
    </row>
    <row r="9341" spans="13:15" x14ac:dyDescent="0.25">
      <c r="M9341" s="20">
        <v>9340</v>
      </c>
      <c r="N9341" s="16">
        <v>154.13665932367635</v>
      </c>
      <c r="O9341" s="41">
        <f t="shared" si="155"/>
        <v>-1.6496914234822579E-3</v>
      </c>
    </row>
    <row r="9342" spans="13:15" x14ac:dyDescent="0.25">
      <c r="M9342" s="20">
        <v>9341</v>
      </c>
      <c r="N9342" s="16">
        <v>119.75718187567226</v>
      </c>
      <c r="O9342" s="41">
        <f t="shared" si="155"/>
        <v>-0.22432716522832763</v>
      </c>
    </row>
    <row r="9343" spans="13:15" x14ac:dyDescent="0.25">
      <c r="M9343" s="20">
        <v>9342</v>
      </c>
      <c r="N9343" s="16">
        <v>367.70244185699386</v>
      </c>
      <c r="O9343" s="41">
        <f t="shared" si="155"/>
        <v>1.3816258111666539</v>
      </c>
    </row>
    <row r="9344" spans="13:15" x14ac:dyDescent="0.25">
      <c r="M9344" s="20">
        <v>9343</v>
      </c>
      <c r="N9344" s="16">
        <v>141.67917960161586</v>
      </c>
      <c r="O9344" s="41">
        <f t="shared" si="155"/>
        <v>-8.2337366757668118E-2</v>
      </c>
    </row>
    <row r="9345" spans="13:15" x14ac:dyDescent="0.25">
      <c r="M9345" s="20">
        <v>9344</v>
      </c>
      <c r="N9345" s="16">
        <v>182.09762767121393</v>
      </c>
      <c r="O9345" s="41">
        <f t="shared" si="155"/>
        <v>0.17945480052767104</v>
      </c>
    </row>
    <row r="9346" spans="13:15" x14ac:dyDescent="0.25">
      <c r="M9346" s="20">
        <v>9345</v>
      </c>
      <c r="N9346" s="16">
        <v>136.46367375983635</v>
      </c>
      <c r="O9346" s="41">
        <f t="shared" si="155"/>
        <v>-0.116118440574696</v>
      </c>
    </row>
    <row r="9347" spans="13:15" x14ac:dyDescent="0.25">
      <c r="M9347" s="20">
        <v>9346</v>
      </c>
      <c r="N9347" s="16">
        <v>201.0550282445767</v>
      </c>
      <c r="O9347" s="41">
        <f t="shared" ref="O9347:O9410" si="156">N9347/$B$2-1</f>
        <v>0.3022427654107156</v>
      </c>
    </row>
    <row r="9348" spans="13:15" x14ac:dyDescent="0.25">
      <c r="M9348" s="20">
        <v>9347</v>
      </c>
      <c r="N9348" s="16">
        <v>214.640463389215</v>
      </c>
      <c r="O9348" s="41">
        <f t="shared" si="156"/>
        <v>0.39023626045795479</v>
      </c>
    </row>
    <row r="9349" spans="13:15" x14ac:dyDescent="0.25">
      <c r="M9349" s="20">
        <v>9348</v>
      </c>
      <c r="N9349" s="16">
        <v>194.02592649054804</v>
      </c>
      <c r="O9349" s="41">
        <f t="shared" si="156"/>
        <v>0.25671494655216631</v>
      </c>
    </row>
    <row r="9350" spans="13:15" x14ac:dyDescent="0.25">
      <c r="M9350" s="20">
        <v>9349</v>
      </c>
      <c r="N9350" s="16">
        <v>80.28242895185862</v>
      </c>
      <c r="O9350" s="41">
        <f t="shared" si="156"/>
        <v>-0.48000697518005131</v>
      </c>
    </row>
    <row r="9351" spans="13:15" x14ac:dyDescent="0.25">
      <c r="M9351" s="20">
        <v>9350</v>
      </c>
      <c r="N9351" s="16">
        <v>205.84345333414413</v>
      </c>
      <c r="O9351" s="41">
        <f t="shared" si="156"/>
        <v>0.33325761733978454</v>
      </c>
    </row>
    <row r="9352" spans="13:15" x14ac:dyDescent="0.25">
      <c r="M9352" s="20">
        <v>9351</v>
      </c>
      <c r="N9352" s="16">
        <v>144.48962020786155</v>
      </c>
      <c r="O9352" s="41">
        <f t="shared" si="156"/>
        <v>-6.4134012287727415E-2</v>
      </c>
    </row>
    <row r="9353" spans="13:15" x14ac:dyDescent="0.25">
      <c r="M9353" s="20">
        <v>9352</v>
      </c>
      <c r="N9353" s="16">
        <v>249.12263239800089</v>
      </c>
      <c r="O9353" s="41">
        <f t="shared" si="156"/>
        <v>0.61357887227633023</v>
      </c>
    </row>
    <row r="9354" spans="13:15" x14ac:dyDescent="0.25">
      <c r="M9354" s="20">
        <v>9353</v>
      </c>
      <c r="N9354" s="16">
        <v>135.91111925672405</v>
      </c>
      <c r="O9354" s="41">
        <f t="shared" si="156"/>
        <v>-0.11969736178077395</v>
      </c>
    </row>
    <row r="9355" spans="13:15" x14ac:dyDescent="0.25">
      <c r="M9355" s="20">
        <v>9354</v>
      </c>
      <c r="N9355" s="16">
        <v>99.824902213205377</v>
      </c>
      <c r="O9355" s="41">
        <f t="shared" si="156"/>
        <v>-0.35342946729567615</v>
      </c>
    </row>
    <row r="9356" spans="13:15" x14ac:dyDescent="0.25">
      <c r="M9356" s="20">
        <v>9355</v>
      </c>
      <c r="N9356" s="16">
        <v>180.74877689384061</v>
      </c>
      <c r="O9356" s="41">
        <f t="shared" si="156"/>
        <v>0.17071823133171793</v>
      </c>
    </row>
    <row r="9357" spans="13:15" x14ac:dyDescent="0.25">
      <c r="M9357" s="20">
        <v>9356</v>
      </c>
      <c r="N9357" s="16">
        <v>138.27701398529075</v>
      </c>
      <c r="O9357" s="41">
        <f t="shared" si="156"/>
        <v>-0.10437335162843175</v>
      </c>
    </row>
    <row r="9358" spans="13:15" x14ac:dyDescent="0.25">
      <c r="M9358" s="20">
        <v>9357</v>
      </c>
      <c r="N9358" s="16">
        <v>267.4631896300013</v>
      </c>
      <c r="O9358" s="41">
        <f t="shared" si="156"/>
        <v>0.73237151415902813</v>
      </c>
    </row>
    <row r="9359" spans="13:15" x14ac:dyDescent="0.25">
      <c r="M9359" s="20">
        <v>9358</v>
      </c>
      <c r="N9359" s="16">
        <v>326.5704624837748</v>
      </c>
      <c r="O9359" s="41">
        <f t="shared" si="156"/>
        <v>1.1152120684541926</v>
      </c>
    </row>
    <row r="9360" spans="13:15" x14ac:dyDescent="0.25">
      <c r="M9360" s="20">
        <v>9359</v>
      </c>
      <c r="N9360" s="16">
        <v>156.72023294486823</v>
      </c>
      <c r="O9360" s="41">
        <f t="shared" si="156"/>
        <v>1.5084235036742166E-2</v>
      </c>
    </row>
    <row r="9361" spans="13:15" x14ac:dyDescent="0.25">
      <c r="M9361" s="20">
        <v>9360</v>
      </c>
      <c r="N9361" s="16">
        <v>254.40913321078324</v>
      </c>
      <c r="O9361" s="41">
        <f t="shared" si="156"/>
        <v>0.64781978382124894</v>
      </c>
    </row>
    <row r="9362" spans="13:15" x14ac:dyDescent="0.25">
      <c r="M9362" s="20">
        <v>9361</v>
      </c>
      <c r="N9362" s="16">
        <v>255.08146249677995</v>
      </c>
      <c r="O9362" s="41">
        <f t="shared" si="156"/>
        <v>0.65217449186465037</v>
      </c>
    </row>
    <row r="9363" spans="13:15" x14ac:dyDescent="0.25">
      <c r="M9363" s="20">
        <v>9362</v>
      </c>
      <c r="N9363" s="16">
        <v>323.89726918430961</v>
      </c>
      <c r="O9363" s="41">
        <f t="shared" si="156"/>
        <v>1.097897671171185</v>
      </c>
    </row>
    <row r="9364" spans="13:15" x14ac:dyDescent="0.25">
      <c r="M9364" s="20">
        <v>9363</v>
      </c>
      <c r="N9364" s="16">
        <v>368.52250184886151</v>
      </c>
      <c r="O9364" s="41">
        <f t="shared" si="156"/>
        <v>1.3869373778602925</v>
      </c>
    </row>
    <row r="9365" spans="13:15" x14ac:dyDescent="0.25">
      <c r="M9365" s="20">
        <v>9364</v>
      </c>
      <c r="N9365" s="16">
        <v>365.42048370126349</v>
      </c>
      <c r="O9365" s="41">
        <f t="shared" si="156"/>
        <v>1.3668454620989605</v>
      </c>
    </row>
    <row r="9366" spans="13:15" x14ac:dyDescent="0.25">
      <c r="M9366" s="20">
        <v>9365</v>
      </c>
      <c r="N9366" s="16">
        <v>112.30533962093514</v>
      </c>
      <c r="O9366" s="41">
        <f t="shared" si="156"/>
        <v>-0.2725930939640594</v>
      </c>
    </row>
    <row r="9367" spans="13:15" x14ac:dyDescent="0.25">
      <c r="M9367" s="20">
        <v>9366</v>
      </c>
      <c r="N9367" s="16">
        <v>148.19461768161571</v>
      </c>
      <c r="O9367" s="41">
        <f t="shared" si="156"/>
        <v>-4.013657139710658E-2</v>
      </c>
    </row>
    <row r="9368" spans="13:15" x14ac:dyDescent="0.25">
      <c r="M9368" s="20">
        <v>9367</v>
      </c>
      <c r="N9368" s="16">
        <v>242.02410397235485</v>
      </c>
      <c r="O9368" s="41">
        <f t="shared" si="156"/>
        <v>0.56760137363792351</v>
      </c>
    </row>
    <row r="9369" spans="13:15" x14ac:dyDescent="0.25">
      <c r="M9369" s="20">
        <v>9368</v>
      </c>
      <c r="N9369" s="16">
        <v>153.33226625876569</v>
      </c>
      <c r="O9369" s="41">
        <f t="shared" si="156"/>
        <v>-6.8597827028319402E-3</v>
      </c>
    </row>
    <row r="9370" spans="13:15" x14ac:dyDescent="0.25">
      <c r="M9370" s="20">
        <v>9369</v>
      </c>
      <c r="N9370" s="16">
        <v>194.0361392090318</v>
      </c>
      <c r="O9370" s="41">
        <f t="shared" si="156"/>
        <v>0.25678109480459632</v>
      </c>
    </row>
    <row r="9371" spans="13:15" x14ac:dyDescent="0.25">
      <c r="M9371" s="20">
        <v>9370</v>
      </c>
      <c r="N9371" s="16">
        <v>184.14989047523986</v>
      </c>
      <c r="O9371" s="41">
        <f t="shared" si="156"/>
        <v>0.1927474021233555</v>
      </c>
    </row>
    <row r="9372" spans="13:15" x14ac:dyDescent="0.25">
      <c r="M9372" s="20">
        <v>9371</v>
      </c>
      <c r="N9372" s="16">
        <v>203.78539640964965</v>
      </c>
      <c r="O9372" s="41">
        <f t="shared" si="156"/>
        <v>0.31992748695644435</v>
      </c>
    </row>
    <row r="9373" spans="13:15" x14ac:dyDescent="0.25">
      <c r="M9373" s="20">
        <v>9372</v>
      </c>
      <c r="N9373" s="16">
        <v>142.7165735067874</v>
      </c>
      <c r="O9373" s="41">
        <f t="shared" si="156"/>
        <v>-7.5618118203250262E-2</v>
      </c>
    </row>
    <row r="9374" spans="13:15" x14ac:dyDescent="0.25">
      <c r="M9374" s="20">
        <v>9373</v>
      </c>
      <c r="N9374" s="16">
        <v>122.33902777153118</v>
      </c>
      <c r="O9374" s="41">
        <f t="shared" si="156"/>
        <v>-0.20760442932541034</v>
      </c>
    </row>
    <row r="9375" spans="13:15" x14ac:dyDescent="0.25">
      <c r="M9375" s="20">
        <v>9374</v>
      </c>
      <c r="N9375" s="16">
        <v>233.79444524898582</v>
      </c>
      <c r="O9375" s="41">
        <f t="shared" si="156"/>
        <v>0.51429749147254133</v>
      </c>
    </row>
    <row r="9376" spans="13:15" x14ac:dyDescent="0.25">
      <c r="M9376" s="20">
        <v>9375</v>
      </c>
      <c r="N9376" s="16">
        <v>291.89678250297413</v>
      </c>
      <c r="O9376" s="41">
        <f t="shared" si="156"/>
        <v>0.8906290311663303</v>
      </c>
    </row>
    <row r="9377" spans="13:15" x14ac:dyDescent="0.25">
      <c r="M9377" s="20">
        <v>9376</v>
      </c>
      <c r="N9377" s="16">
        <v>245.4350133083438</v>
      </c>
      <c r="O9377" s="41">
        <f t="shared" si="156"/>
        <v>0.58969399198746375</v>
      </c>
    </row>
    <row r="9378" spans="13:15" x14ac:dyDescent="0.25">
      <c r="M9378" s="20">
        <v>9377</v>
      </c>
      <c r="N9378" s="16">
        <v>174.24267068811017</v>
      </c>
      <c r="O9378" s="41">
        <f t="shared" si="156"/>
        <v>0.12857787895465789</v>
      </c>
    </row>
    <row r="9379" spans="13:15" x14ac:dyDescent="0.25">
      <c r="M9379" s="20">
        <v>9378</v>
      </c>
      <c r="N9379" s="16">
        <v>213.80629623802372</v>
      </c>
      <c r="O9379" s="41">
        <f t="shared" si="156"/>
        <v>0.38483332103750567</v>
      </c>
    </row>
    <row r="9380" spans="13:15" x14ac:dyDescent="0.25">
      <c r="M9380" s="20">
        <v>9379</v>
      </c>
      <c r="N9380" s="16">
        <v>129.99654001745503</v>
      </c>
      <c r="O9380" s="41">
        <f t="shared" si="156"/>
        <v>-0.15800636649473221</v>
      </c>
    </row>
    <row r="9381" spans="13:15" x14ac:dyDescent="0.25">
      <c r="M9381" s="20">
        <v>9380</v>
      </c>
      <c r="N9381" s="16">
        <v>225.00169158754693</v>
      </c>
      <c r="O9381" s="41">
        <f t="shared" si="156"/>
        <v>0.45734641721381397</v>
      </c>
    </row>
    <row r="9382" spans="13:15" x14ac:dyDescent="0.25">
      <c r="M9382" s="20">
        <v>9381</v>
      </c>
      <c r="N9382" s="16">
        <v>180.25282815990968</v>
      </c>
      <c r="O9382" s="41">
        <f t="shared" si="156"/>
        <v>0.16750594832434906</v>
      </c>
    </row>
    <row r="9383" spans="13:15" x14ac:dyDescent="0.25">
      <c r="M9383" s="20">
        <v>9382</v>
      </c>
      <c r="N9383" s="16">
        <v>92.873983942128902</v>
      </c>
      <c r="O9383" s="41">
        <f t="shared" si="156"/>
        <v>-0.39845088810022977</v>
      </c>
    </row>
    <row r="9384" spans="13:15" x14ac:dyDescent="0.25">
      <c r="M9384" s="20">
        <v>9383</v>
      </c>
      <c r="N9384" s="16">
        <v>407.6330031729845</v>
      </c>
      <c r="O9384" s="41">
        <f t="shared" si="156"/>
        <v>1.6402579132659976</v>
      </c>
    </row>
    <row r="9385" spans="13:15" x14ac:dyDescent="0.25">
      <c r="M9385" s="20">
        <v>9384</v>
      </c>
      <c r="N9385" s="16">
        <v>144.73096713179922</v>
      </c>
      <c r="O9385" s="41">
        <f t="shared" si="156"/>
        <v>-6.2570797040657711E-2</v>
      </c>
    </row>
    <row r="9386" spans="13:15" x14ac:dyDescent="0.25">
      <c r="M9386" s="20">
        <v>9385</v>
      </c>
      <c r="N9386" s="16">
        <v>184.64483437252125</v>
      </c>
      <c r="O9386" s="41">
        <f t="shared" si="156"/>
        <v>0.19595317675702861</v>
      </c>
    </row>
    <row r="9387" spans="13:15" x14ac:dyDescent="0.25">
      <c r="M9387" s="20">
        <v>9386</v>
      </c>
      <c r="N9387" s="16">
        <v>230.13968332448246</v>
      </c>
      <c r="O9387" s="41">
        <f t="shared" si="156"/>
        <v>0.49062542856997404</v>
      </c>
    </row>
    <row r="9388" spans="13:15" x14ac:dyDescent="0.25">
      <c r="M9388" s="20">
        <v>9387</v>
      </c>
      <c r="N9388" s="16">
        <v>130.49357357753667</v>
      </c>
      <c r="O9388" s="41">
        <f t="shared" si="156"/>
        <v>-0.15478705701794915</v>
      </c>
    </row>
    <row r="9389" spans="13:15" x14ac:dyDescent="0.25">
      <c r="M9389" s="20">
        <v>9388</v>
      </c>
      <c r="N9389" s="16">
        <v>166.28781582004504</v>
      </c>
      <c r="O9389" s="41">
        <f t="shared" si="156"/>
        <v>7.7053914136287593E-2</v>
      </c>
    </row>
    <row r="9390" spans="13:15" x14ac:dyDescent="0.25">
      <c r="M9390" s="20">
        <v>9389</v>
      </c>
      <c r="N9390" s="16">
        <v>230.40379803102661</v>
      </c>
      <c r="O9390" s="41">
        <f t="shared" si="156"/>
        <v>0.49233611180350789</v>
      </c>
    </row>
    <row r="9391" spans="13:15" x14ac:dyDescent="0.25">
      <c r="M9391" s="20">
        <v>9390</v>
      </c>
      <c r="N9391" s="16">
        <v>122.22625545440947</v>
      </c>
      <c r="O9391" s="41">
        <f t="shared" si="156"/>
        <v>-0.20833486086642961</v>
      </c>
    </row>
    <row r="9392" spans="13:15" x14ac:dyDescent="0.25">
      <c r="M9392" s="20">
        <v>9391</v>
      </c>
      <c r="N9392" s="16">
        <v>264.51510674663081</v>
      </c>
      <c r="O9392" s="41">
        <f t="shared" si="156"/>
        <v>0.71327664426087156</v>
      </c>
    </row>
    <row r="9393" spans="13:15" x14ac:dyDescent="0.25">
      <c r="M9393" s="20">
        <v>9392</v>
      </c>
      <c r="N9393" s="16">
        <v>269.40162064298363</v>
      </c>
      <c r="O9393" s="41">
        <f t="shared" si="156"/>
        <v>0.74492682195184434</v>
      </c>
    </row>
    <row r="9394" spans="13:15" x14ac:dyDescent="0.25">
      <c r="M9394" s="20">
        <v>9393</v>
      </c>
      <c r="N9394" s="16">
        <v>320.69666399036453</v>
      </c>
      <c r="O9394" s="41">
        <f t="shared" si="156"/>
        <v>1.0771672025271442</v>
      </c>
    </row>
    <row r="9395" spans="13:15" x14ac:dyDescent="0.25">
      <c r="M9395" s="20">
        <v>9394</v>
      </c>
      <c r="N9395" s="16">
        <v>284.55344736102836</v>
      </c>
      <c r="O9395" s="41">
        <f t="shared" si="156"/>
        <v>0.84306590804487147</v>
      </c>
    </row>
    <row r="9396" spans="13:15" x14ac:dyDescent="0.25">
      <c r="M9396" s="20">
        <v>9395</v>
      </c>
      <c r="N9396" s="16">
        <v>228.65593795754435</v>
      </c>
      <c r="O9396" s="41">
        <f t="shared" si="156"/>
        <v>0.48101514084587715</v>
      </c>
    </row>
    <row r="9397" spans="13:15" x14ac:dyDescent="0.25">
      <c r="M9397" s="20">
        <v>9396</v>
      </c>
      <c r="N9397" s="16">
        <v>187.33389394828572</v>
      </c>
      <c r="O9397" s="41">
        <f t="shared" si="156"/>
        <v>0.21337034064928329</v>
      </c>
    </row>
    <row r="9398" spans="13:15" x14ac:dyDescent="0.25">
      <c r="M9398" s="20">
        <v>9397</v>
      </c>
      <c r="N9398" s="16">
        <v>179.50498114744511</v>
      </c>
      <c r="O9398" s="41">
        <f t="shared" si="156"/>
        <v>0.16266210845563744</v>
      </c>
    </row>
    <row r="9399" spans="13:15" x14ac:dyDescent="0.25">
      <c r="M9399" s="20">
        <v>9398</v>
      </c>
      <c r="N9399" s="16">
        <v>290.36849966495731</v>
      </c>
      <c r="O9399" s="41">
        <f t="shared" si="156"/>
        <v>0.88073027217141586</v>
      </c>
    </row>
    <row r="9400" spans="13:15" x14ac:dyDescent="0.25">
      <c r="M9400" s="20">
        <v>9399</v>
      </c>
      <c r="N9400" s="16">
        <v>109.49500528692376</v>
      </c>
      <c r="O9400" s="41">
        <f t="shared" si="156"/>
        <v>-0.29079576010379771</v>
      </c>
    </row>
    <row r="9401" spans="13:15" x14ac:dyDescent="0.25">
      <c r="M9401" s="20">
        <v>9400</v>
      </c>
      <c r="N9401" s="16">
        <v>128.26296678252467</v>
      </c>
      <c r="O9401" s="41">
        <f t="shared" si="156"/>
        <v>-0.16923480093483734</v>
      </c>
    </row>
    <row r="9402" spans="13:15" x14ac:dyDescent="0.25">
      <c r="M9402" s="20">
        <v>9401</v>
      </c>
      <c r="N9402" s="16">
        <v>95.480959975014969</v>
      </c>
      <c r="O9402" s="41">
        <f t="shared" si="156"/>
        <v>-0.38156538313143484</v>
      </c>
    </row>
    <row r="9403" spans="13:15" x14ac:dyDescent="0.25">
      <c r="M9403" s="20">
        <v>9402</v>
      </c>
      <c r="N9403" s="16">
        <v>193.82645509572515</v>
      </c>
      <c r="O9403" s="41">
        <f t="shared" si="156"/>
        <v>0.25542296105405438</v>
      </c>
    </row>
    <row r="9404" spans="13:15" x14ac:dyDescent="0.25">
      <c r="M9404" s="20">
        <v>9403</v>
      </c>
      <c r="N9404" s="16">
        <v>194.6569185538861</v>
      </c>
      <c r="O9404" s="41">
        <f t="shared" si="156"/>
        <v>0.26080191148255327</v>
      </c>
    </row>
    <row r="9405" spans="13:15" x14ac:dyDescent="0.25">
      <c r="M9405" s="20">
        <v>9404</v>
      </c>
      <c r="N9405" s="16">
        <v>106.63390898011279</v>
      </c>
      <c r="O9405" s="41">
        <f t="shared" si="156"/>
        <v>-0.30932721390138951</v>
      </c>
    </row>
    <row r="9406" spans="13:15" x14ac:dyDescent="0.25">
      <c r="M9406" s="20">
        <v>9405</v>
      </c>
      <c r="N9406" s="16">
        <v>360.34231939607611</v>
      </c>
      <c r="O9406" s="41">
        <f t="shared" si="156"/>
        <v>1.333953955799736</v>
      </c>
    </row>
    <row r="9407" spans="13:15" x14ac:dyDescent="0.25">
      <c r="M9407" s="20">
        <v>9406</v>
      </c>
      <c r="N9407" s="16">
        <v>161.36792329218943</v>
      </c>
      <c r="O9407" s="41">
        <f t="shared" si="156"/>
        <v>4.51875414972287E-2</v>
      </c>
    </row>
    <row r="9408" spans="13:15" x14ac:dyDescent="0.25">
      <c r="M9408" s="20">
        <v>9407</v>
      </c>
      <c r="N9408" s="16">
        <v>88.266598716268931</v>
      </c>
      <c r="O9408" s="41">
        <f t="shared" si="156"/>
        <v>-0.42829313641514211</v>
      </c>
    </row>
    <row r="9409" spans="13:15" x14ac:dyDescent="0.25">
      <c r="M9409" s="20">
        <v>9408</v>
      </c>
      <c r="N9409" s="16">
        <v>106.14493833123366</v>
      </c>
      <c r="O9409" s="41">
        <f t="shared" si="156"/>
        <v>-0.31249429952745222</v>
      </c>
    </row>
    <row r="9410" spans="13:15" x14ac:dyDescent="0.25">
      <c r="M9410" s="20">
        <v>9409</v>
      </c>
      <c r="N9410" s="16">
        <v>203.93957051087176</v>
      </c>
      <c r="O9410" s="41">
        <f t="shared" si="156"/>
        <v>0.32092607977793786</v>
      </c>
    </row>
    <row r="9411" spans="13:15" x14ac:dyDescent="0.25">
      <c r="M9411" s="20">
        <v>9410</v>
      </c>
      <c r="N9411" s="16">
        <v>396.24080803036594</v>
      </c>
      <c r="O9411" s="41">
        <f t="shared" ref="O9411:O9474" si="157">N9411/$B$2-1</f>
        <v>1.5664701356801749</v>
      </c>
    </row>
    <row r="9412" spans="13:15" x14ac:dyDescent="0.25">
      <c r="M9412" s="20">
        <v>9411</v>
      </c>
      <c r="N9412" s="16">
        <v>315.60843364555791</v>
      </c>
      <c r="O9412" s="41">
        <f t="shared" si="157"/>
        <v>1.0442104980213149</v>
      </c>
    </row>
    <row r="9413" spans="13:15" x14ac:dyDescent="0.25">
      <c r="M9413" s="20">
        <v>9412</v>
      </c>
      <c r="N9413" s="16">
        <v>217.17426773211918</v>
      </c>
      <c r="O9413" s="41">
        <f t="shared" si="157"/>
        <v>0.40664782898883134</v>
      </c>
    </row>
    <row r="9414" spans="13:15" x14ac:dyDescent="0.25">
      <c r="M9414" s="20">
        <v>9413</v>
      </c>
      <c r="N9414" s="16">
        <v>329.05795504070375</v>
      </c>
      <c r="O9414" s="41">
        <f t="shared" si="157"/>
        <v>1.1313236733941756</v>
      </c>
    </row>
    <row r="9415" spans="13:15" x14ac:dyDescent="0.25">
      <c r="M9415" s="20">
        <v>9414</v>
      </c>
      <c r="N9415" s="16">
        <v>132.84872383464767</v>
      </c>
      <c r="O9415" s="41">
        <f t="shared" si="157"/>
        <v>-0.13953263930675863</v>
      </c>
    </row>
    <row r="9416" spans="13:15" x14ac:dyDescent="0.25">
      <c r="M9416" s="20">
        <v>9415</v>
      </c>
      <c r="N9416" s="16">
        <v>239.09626700267253</v>
      </c>
      <c r="O9416" s="41">
        <f t="shared" si="157"/>
        <v>0.54863763746400029</v>
      </c>
    </row>
    <row r="9417" spans="13:15" x14ac:dyDescent="0.25">
      <c r="M9417" s="20">
        <v>9416</v>
      </c>
      <c r="N9417" s="16">
        <v>135.37359084200409</v>
      </c>
      <c r="O9417" s="41">
        <f t="shared" si="157"/>
        <v>-0.12317895831374026</v>
      </c>
    </row>
    <row r="9418" spans="13:15" x14ac:dyDescent="0.25">
      <c r="M9418" s="20">
        <v>9417</v>
      </c>
      <c r="N9418" s="16">
        <v>222.83947212082876</v>
      </c>
      <c r="O9418" s="41">
        <f t="shared" si="157"/>
        <v>0.44334162120175558</v>
      </c>
    </row>
    <row r="9419" spans="13:15" x14ac:dyDescent="0.25">
      <c r="M9419" s="20">
        <v>9418</v>
      </c>
      <c r="N9419" s="16">
        <v>170.08878782340273</v>
      </c>
      <c r="O9419" s="41">
        <f t="shared" si="157"/>
        <v>0.10167298651720791</v>
      </c>
    </row>
    <row r="9420" spans="13:15" x14ac:dyDescent="0.25">
      <c r="M9420" s="20">
        <v>9419</v>
      </c>
      <c r="N9420" s="16">
        <v>219.77345695779744</v>
      </c>
      <c r="O9420" s="41">
        <f t="shared" si="157"/>
        <v>0.42348289844531628</v>
      </c>
    </row>
    <row r="9421" spans="13:15" x14ac:dyDescent="0.25">
      <c r="M9421" s="20">
        <v>9420</v>
      </c>
      <c r="N9421" s="16">
        <v>169.32353601283333</v>
      </c>
      <c r="O9421" s="41">
        <f t="shared" si="157"/>
        <v>9.6716414961985908E-2</v>
      </c>
    </row>
    <row r="9422" spans="13:15" x14ac:dyDescent="0.25">
      <c r="M9422" s="20">
        <v>9421</v>
      </c>
      <c r="N9422" s="16">
        <v>223.4705400816139</v>
      </c>
      <c r="O9422" s="41">
        <f t="shared" si="157"/>
        <v>0.44742907772343599</v>
      </c>
    </row>
    <row r="9423" spans="13:15" x14ac:dyDescent="0.25">
      <c r="M9423" s="20">
        <v>9422</v>
      </c>
      <c r="N9423" s="16">
        <v>290.62095859684723</v>
      </c>
      <c r="O9423" s="41">
        <f t="shared" si="157"/>
        <v>0.88236546041061281</v>
      </c>
    </row>
    <row r="9424" spans="13:15" x14ac:dyDescent="0.25">
      <c r="M9424" s="20">
        <v>9423</v>
      </c>
      <c r="N9424" s="16">
        <v>236.32577777321137</v>
      </c>
      <c r="O9424" s="41">
        <f t="shared" si="157"/>
        <v>0.53069304991891642</v>
      </c>
    </row>
    <row r="9425" spans="13:15" x14ac:dyDescent="0.25">
      <c r="M9425" s="20">
        <v>9424</v>
      </c>
      <c r="N9425" s="16">
        <v>280.55151870059723</v>
      </c>
      <c r="O9425" s="41">
        <f t="shared" si="157"/>
        <v>0.8171452300531894</v>
      </c>
    </row>
    <row r="9426" spans="13:15" x14ac:dyDescent="0.25">
      <c r="M9426" s="20">
        <v>9425</v>
      </c>
      <c r="N9426" s="16">
        <v>209.67999408258726</v>
      </c>
      <c r="O9426" s="41">
        <f t="shared" si="157"/>
        <v>0.35810707013628895</v>
      </c>
    </row>
    <row r="9427" spans="13:15" x14ac:dyDescent="0.25">
      <c r="M9427" s="20">
        <v>9426</v>
      </c>
      <c r="N9427" s="16">
        <v>118.17255931247956</v>
      </c>
      <c r="O9427" s="41">
        <f t="shared" si="157"/>
        <v>-0.2345908392425583</v>
      </c>
    </row>
    <row r="9428" spans="13:15" x14ac:dyDescent="0.25">
      <c r="M9428" s="20">
        <v>9427</v>
      </c>
      <c r="N9428" s="16">
        <v>164.08498479759609</v>
      </c>
      <c r="O9428" s="41">
        <f t="shared" si="157"/>
        <v>6.2786075189644297E-2</v>
      </c>
    </row>
    <row r="9429" spans="13:15" x14ac:dyDescent="0.25">
      <c r="M9429" s="20">
        <v>9428</v>
      </c>
      <c r="N9429" s="16">
        <v>161.05809329983154</v>
      </c>
      <c r="O9429" s="41">
        <f t="shared" si="157"/>
        <v>4.3180758232079341E-2</v>
      </c>
    </row>
    <row r="9430" spans="13:15" x14ac:dyDescent="0.25">
      <c r="M9430" s="20">
        <v>9429</v>
      </c>
      <c r="N9430" s="16">
        <v>201.72095148608278</v>
      </c>
      <c r="O9430" s="41">
        <f t="shared" si="157"/>
        <v>0.30655598120612071</v>
      </c>
    </row>
    <row r="9431" spans="13:15" x14ac:dyDescent="0.25">
      <c r="M9431" s="20">
        <v>9430</v>
      </c>
      <c r="N9431" s="16">
        <v>281.99516135494389</v>
      </c>
      <c r="O9431" s="41">
        <f t="shared" si="157"/>
        <v>0.82649577064337221</v>
      </c>
    </row>
    <row r="9432" spans="13:15" x14ac:dyDescent="0.25">
      <c r="M9432" s="20">
        <v>9431</v>
      </c>
      <c r="N9432" s="16">
        <v>299.59297663330034</v>
      </c>
      <c r="O9432" s="41">
        <f t="shared" si="157"/>
        <v>0.94047763836068454</v>
      </c>
    </row>
    <row r="9433" spans="13:15" x14ac:dyDescent="0.25">
      <c r="M9433" s="20">
        <v>9432</v>
      </c>
      <c r="N9433" s="16">
        <v>250.96425539357907</v>
      </c>
      <c r="O9433" s="41">
        <f t="shared" si="157"/>
        <v>0.62550715003961166</v>
      </c>
    </row>
    <row r="9434" spans="13:15" x14ac:dyDescent="0.25">
      <c r="M9434" s="20">
        <v>9433</v>
      </c>
      <c r="N9434" s="16">
        <v>154.60840425700923</v>
      </c>
      <c r="O9434" s="41">
        <f t="shared" si="157"/>
        <v>1.4058224421276133E-3</v>
      </c>
    </row>
    <row r="9435" spans="13:15" x14ac:dyDescent="0.25">
      <c r="M9435" s="20">
        <v>9434</v>
      </c>
      <c r="N9435" s="16">
        <v>201.22612113511173</v>
      </c>
      <c r="O9435" s="41">
        <f t="shared" si="157"/>
        <v>0.30335094201717872</v>
      </c>
    </row>
    <row r="9436" spans="13:15" x14ac:dyDescent="0.25">
      <c r="M9436" s="20">
        <v>9435</v>
      </c>
      <c r="N9436" s="16">
        <v>216.54850979473497</v>
      </c>
      <c r="O9436" s="41">
        <f t="shared" si="157"/>
        <v>0.40259476573559305</v>
      </c>
    </row>
    <row r="9437" spans="13:15" x14ac:dyDescent="0.25">
      <c r="M9437" s="20">
        <v>9436</v>
      </c>
      <c r="N9437" s="16">
        <v>308.49102211622761</v>
      </c>
      <c r="O9437" s="41">
        <f t="shared" si="157"/>
        <v>0.99811069264242991</v>
      </c>
    </row>
    <row r="9438" spans="13:15" x14ac:dyDescent="0.25">
      <c r="M9438" s="20">
        <v>9437</v>
      </c>
      <c r="N9438" s="16">
        <v>179.08425041016554</v>
      </c>
      <c r="O9438" s="41">
        <f t="shared" si="157"/>
        <v>0.15993701590962184</v>
      </c>
    </row>
    <row r="9439" spans="13:15" x14ac:dyDescent="0.25">
      <c r="M9439" s="20">
        <v>9438</v>
      </c>
      <c r="N9439" s="16">
        <v>160.99955281800186</v>
      </c>
      <c r="O9439" s="41">
        <f t="shared" si="157"/>
        <v>4.2801588809598501E-2</v>
      </c>
    </row>
    <row r="9440" spans="13:15" x14ac:dyDescent="0.25">
      <c r="M9440" s="20">
        <v>9439</v>
      </c>
      <c r="N9440" s="16">
        <v>163.30359791662565</v>
      </c>
      <c r="O9440" s="41">
        <f t="shared" si="157"/>
        <v>5.7724996033281295E-2</v>
      </c>
    </row>
    <row r="9441" spans="13:15" x14ac:dyDescent="0.25">
      <c r="M9441" s="20">
        <v>9440</v>
      </c>
      <c r="N9441" s="16">
        <v>193.92565510482854</v>
      </c>
      <c r="O9441" s="41">
        <f t="shared" si="157"/>
        <v>0.2560654841250336</v>
      </c>
    </row>
    <row r="9442" spans="13:15" x14ac:dyDescent="0.25">
      <c r="M9442" s="20">
        <v>9441</v>
      </c>
      <c r="N9442" s="16">
        <v>253.11750678507784</v>
      </c>
      <c r="O9442" s="41">
        <f t="shared" si="157"/>
        <v>0.63945385941152932</v>
      </c>
    </row>
    <row r="9443" spans="13:15" x14ac:dyDescent="0.25">
      <c r="M9443" s="20">
        <v>9442</v>
      </c>
      <c r="N9443" s="16">
        <v>192.53265034917675</v>
      </c>
      <c r="O9443" s="41">
        <f t="shared" si="157"/>
        <v>0.24704292755895985</v>
      </c>
    </row>
    <row r="9444" spans="13:15" x14ac:dyDescent="0.25">
      <c r="M9444" s="20">
        <v>9443</v>
      </c>
      <c r="N9444" s="16">
        <v>211.53629739153843</v>
      </c>
      <c r="O9444" s="41">
        <f t="shared" si="157"/>
        <v>0.37013043297180581</v>
      </c>
    </row>
    <row r="9445" spans="13:15" x14ac:dyDescent="0.25">
      <c r="M9445" s="20">
        <v>9444</v>
      </c>
      <c r="N9445" s="16">
        <v>303.53900913667485</v>
      </c>
      <c r="O9445" s="41">
        <f t="shared" si="157"/>
        <v>0.96603627434438111</v>
      </c>
    </row>
    <row r="9446" spans="13:15" x14ac:dyDescent="0.25">
      <c r="M9446" s="20">
        <v>9445</v>
      </c>
      <c r="N9446" s="16">
        <v>151.46861856468686</v>
      </c>
      <c r="O9446" s="41">
        <f t="shared" si="157"/>
        <v>-1.8930715462276426E-2</v>
      </c>
    </row>
    <row r="9447" spans="13:15" x14ac:dyDescent="0.25">
      <c r="M9447" s="20">
        <v>9446</v>
      </c>
      <c r="N9447" s="16">
        <v>166.39809402985921</v>
      </c>
      <c r="O9447" s="41">
        <f t="shared" si="157"/>
        <v>7.7768191228319461E-2</v>
      </c>
    </row>
    <row r="9448" spans="13:15" x14ac:dyDescent="0.25">
      <c r="M9448" s="20">
        <v>9447</v>
      </c>
      <c r="N9448" s="16">
        <v>219.16685243523725</v>
      </c>
      <c r="O9448" s="41">
        <f t="shared" si="157"/>
        <v>0.41955389275037547</v>
      </c>
    </row>
    <row r="9449" spans="13:15" x14ac:dyDescent="0.25">
      <c r="M9449" s="20">
        <v>9448</v>
      </c>
      <c r="N9449" s="16">
        <v>152.91596004449056</v>
      </c>
      <c r="O9449" s="41">
        <f t="shared" si="157"/>
        <v>-9.5562174076422313E-3</v>
      </c>
    </row>
    <row r="9450" spans="13:15" x14ac:dyDescent="0.25">
      <c r="M9450" s="20">
        <v>9449</v>
      </c>
      <c r="N9450" s="16">
        <v>146.98385803818405</v>
      </c>
      <c r="O9450" s="41">
        <f t="shared" si="157"/>
        <v>-4.7978717898372492E-2</v>
      </c>
    </row>
    <row r="9451" spans="13:15" x14ac:dyDescent="0.25">
      <c r="M9451" s="20">
        <v>9450</v>
      </c>
      <c r="N9451" s="16">
        <v>161.02111297799055</v>
      </c>
      <c r="O9451" s="41">
        <f t="shared" si="157"/>
        <v>4.2941234968222552E-2</v>
      </c>
    </row>
    <row r="9452" spans="13:15" x14ac:dyDescent="0.25">
      <c r="M9452" s="20">
        <v>9451</v>
      </c>
      <c r="N9452" s="16">
        <v>173.41059680894168</v>
      </c>
      <c r="O9452" s="41">
        <f t="shared" si="157"/>
        <v>0.12318849775442109</v>
      </c>
    </row>
    <row r="9453" spans="13:15" x14ac:dyDescent="0.25">
      <c r="M9453" s="20">
        <v>9452</v>
      </c>
      <c r="N9453" s="16">
        <v>223.24711333167579</v>
      </c>
      <c r="O9453" s="41">
        <f t="shared" si="157"/>
        <v>0.44598193227650795</v>
      </c>
    </row>
    <row r="9454" spans="13:15" x14ac:dyDescent="0.25">
      <c r="M9454" s="20">
        <v>9453</v>
      </c>
      <c r="N9454" s="16">
        <v>241.00911885419305</v>
      </c>
      <c r="O9454" s="41">
        <f t="shared" si="157"/>
        <v>0.5610272678387993</v>
      </c>
    </row>
    <row r="9455" spans="13:15" x14ac:dyDescent="0.25">
      <c r="M9455" s="20">
        <v>9454</v>
      </c>
      <c r="N9455" s="16">
        <v>121.0108393656997</v>
      </c>
      <c r="O9455" s="41">
        <f t="shared" si="157"/>
        <v>-0.21620716738024981</v>
      </c>
    </row>
    <row r="9456" spans="13:15" x14ac:dyDescent="0.25">
      <c r="M9456" s="20">
        <v>9455</v>
      </c>
      <c r="N9456" s="16">
        <v>147.59808881962695</v>
      </c>
      <c r="O9456" s="41">
        <f t="shared" si="157"/>
        <v>-4.4000316570087628E-2</v>
      </c>
    </row>
    <row r="9457" spans="13:15" x14ac:dyDescent="0.25">
      <c r="M9457" s="20">
        <v>9456</v>
      </c>
      <c r="N9457" s="16">
        <v>271.8051853351057</v>
      </c>
      <c r="O9457" s="41">
        <f t="shared" si="157"/>
        <v>0.76049482220949027</v>
      </c>
    </row>
    <row r="9458" spans="13:15" x14ac:dyDescent="0.25">
      <c r="M9458" s="20">
        <v>9457</v>
      </c>
      <c r="N9458" s="16">
        <v>143.90003133303927</v>
      </c>
      <c r="O9458" s="41">
        <f t="shared" si="157"/>
        <v>-6.7952806841176661E-2</v>
      </c>
    </row>
    <row r="9459" spans="13:15" x14ac:dyDescent="0.25">
      <c r="M9459" s="20">
        <v>9458</v>
      </c>
      <c r="N9459" s="16">
        <v>197.70759356675649</v>
      </c>
      <c r="O9459" s="41">
        <f t="shared" si="157"/>
        <v>0.2805612753732043</v>
      </c>
    </row>
    <row r="9460" spans="13:15" x14ac:dyDescent="0.25">
      <c r="M9460" s="20">
        <v>9459</v>
      </c>
      <c r="N9460" s="16">
        <v>168.66651541004023</v>
      </c>
      <c r="O9460" s="41">
        <f t="shared" si="157"/>
        <v>9.2460861971426889E-2</v>
      </c>
    </row>
    <row r="9461" spans="13:15" x14ac:dyDescent="0.25">
      <c r="M9461" s="20">
        <v>9460</v>
      </c>
      <c r="N9461" s="16">
        <v>161.28170110207668</v>
      </c>
      <c r="O9461" s="41">
        <f t="shared" si="157"/>
        <v>4.4629076363217557E-2</v>
      </c>
    </row>
    <row r="9462" spans="13:15" x14ac:dyDescent="0.25">
      <c r="M9462" s="20">
        <v>9461</v>
      </c>
      <c r="N9462" s="16">
        <v>141.92105249262337</v>
      </c>
      <c r="O9462" s="41">
        <f t="shared" si="157"/>
        <v>-8.0770744797433625E-2</v>
      </c>
    </row>
    <row r="9463" spans="13:15" x14ac:dyDescent="0.25">
      <c r="M9463" s="20">
        <v>9462</v>
      </c>
      <c r="N9463" s="16">
        <v>220.49189022194506</v>
      </c>
      <c r="O9463" s="41">
        <f t="shared" si="157"/>
        <v>0.42813622409867214</v>
      </c>
    </row>
    <row r="9464" spans="13:15" x14ac:dyDescent="0.25">
      <c r="M9464" s="20">
        <v>9463</v>
      </c>
      <c r="N9464" s="16">
        <v>125.1479517542556</v>
      </c>
      <c r="O9464" s="41">
        <f t="shared" si="157"/>
        <v>-0.189410898096528</v>
      </c>
    </row>
    <row r="9465" spans="13:15" x14ac:dyDescent="0.25">
      <c r="M9465" s="20">
        <v>9464</v>
      </c>
      <c r="N9465" s="16">
        <v>290.42056522047011</v>
      </c>
      <c r="O9465" s="41">
        <f t="shared" si="157"/>
        <v>0.88106750319510918</v>
      </c>
    </row>
    <row r="9466" spans="13:15" x14ac:dyDescent="0.25">
      <c r="M9466" s="20">
        <v>9465</v>
      </c>
      <c r="N9466" s="16">
        <v>223.09861721633197</v>
      </c>
      <c r="O9466" s="41">
        <f t="shared" si="157"/>
        <v>0.44502011603352964</v>
      </c>
    </row>
    <row r="9467" spans="13:15" x14ac:dyDescent="0.25">
      <c r="M9467" s="20">
        <v>9466</v>
      </c>
      <c r="N9467" s="16">
        <v>127.71350072256908</v>
      </c>
      <c r="O9467" s="41">
        <f t="shared" si="157"/>
        <v>-0.17279371815100097</v>
      </c>
    </row>
    <row r="9468" spans="13:15" x14ac:dyDescent="0.25">
      <c r="M9468" s="20">
        <v>9467</v>
      </c>
      <c r="N9468" s="16">
        <v>197.80662129445903</v>
      </c>
      <c r="O9468" s="41">
        <f t="shared" si="157"/>
        <v>0.28120268256954084</v>
      </c>
    </row>
    <row r="9469" spans="13:15" x14ac:dyDescent="0.25">
      <c r="M9469" s="20">
        <v>9468</v>
      </c>
      <c r="N9469" s="16">
        <v>236.04040608745493</v>
      </c>
      <c r="O9469" s="41">
        <f t="shared" si="157"/>
        <v>0.52884468424274278</v>
      </c>
    </row>
    <row r="9470" spans="13:15" x14ac:dyDescent="0.25">
      <c r="M9470" s="20">
        <v>9469</v>
      </c>
      <c r="N9470" s="16">
        <v>206.24430670470261</v>
      </c>
      <c r="O9470" s="41">
        <f t="shared" si="157"/>
        <v>0.33585396325740713</v>
      </c>
    </row>
    <row r="9471" spans="13:15" x14ac:dyDescent="0.25">
      <c r="M9471" s="20">
        <v>9470</v>
      </c>
      <c r="N9471" s="16">
        <v>316.9819024049396</v>
      </c>
      <c r="O9471" s="41">
        <f t="shared" si="157"/>
        <v>1.0531065190312776</v>
      </c>
    </row>
    <row r="9472" spans="13:15" x14ac:dyDescent="0.25">
      <c r="M9472" s="20">
        <v>9471</v>
      </c>
      <c r="N9472" s="16">
        <v>171.03088500825388</v>
      </c>
      <c r="O9472" s="41">
        <f t="shared" si="157"/>
        <v>0.10777499378356592</v>
      </c>
    </row>
    <row r="9473" spans="13:15" x14ac:dyDescent="0.25">
      <c r="M9473" s="20">
        <v>9472</v>
      </c>
      <c r="N9473" s="16">
        <v>97.155201371296613</v>
      </c>
      <c r="O9473" s="41">
        <f t="shared" si="157"/>
        <v>-0.37072124376871929</v>
      </c>
    </row>
    <row r="9474" spans="13:15" x14ac:dyDescent="0.25">
      <c r="M9474" s="20">
        <v>9473</v>
      </c>
      <c r="N9474" s="16">
        <v>339.76702775705274</v>
      </c>
      <c r="O9474" s="41">
        <f t="shared" si="157"/>
        <v>1.200686835265254</v>
      </c>
    </row>
    <row r="9475" spans="13:15" x14ac:dyDescent="0.25">
      <c r="M9475" s="20">
        <v>9474</v>
      </c>
      <c r="N9475" s="16">
        <v>244.57869228067409</v>
      </c>
      <c r="O9475" s="41">
        <f t="shared" ref="O9475:O9538" si="158">N9475/$B$2-1</f>
        <v>0.58414756087908359</v>
      </c>
    </row>
    <row r="9476" spans="13:15" x14ac:dyDescent="0.25">
      <c r="M9476" s="20">
        <v>9475</v>
      </c>
      <c r="N9476" s="16">
        <v>141.91351441194914</v>
      </c>
      <c r="O9476" s="41">
        <f t="shared" si="158"/>
        <v>-8.0819569296421867E-2</v>
      </c>
    </row>
    <row r="9477" spans="13:15" x14ac:dyDescent="0.25">
      <c r="M9477" s="20">
        <v>9476</v>
      </c>
      <c r="N9477" s="16">
        <v>206.96435631677465</v>
      </c>
      <c r="O9477" s="41">
        <f t="shared" si="158"/>
        <v>0.34051775807141671</v>
      </c>
    </row>
    <row r="9478" spans="13:15" x14ac:dyDescent="0.25">
      <c r="M9478" s="20">
        <v>9477</v>
      </c>
      <c r="N9478" s="16">
        <v>219.91127908022378</v>
      </c>
      <c r="O9478" s="41">
        <f t="shared" si="158"/>
        <v>0.42437557873991172</v>
      </c>
    </row>
    <row r="9479" spans="13:15" x14ac:dyDescent="0.25">
      <c r="M9479" s="20">
        <v>9478</v>
      </c>
      <c r="N9479" s="16">
        <v>180.48422492054965</v>
      </c>
      <c r="O9479" s="41">
        <f t="shared" si="158"/>
        <v>0.16900471590113542</v>
      </c>
    </row>
    <row r="9480" spans="13:15" x14ac:dyDescent="0.25">
      <c r="M9480" s="20">
        <v>9479</v>
      </c>
      <c r="N9480" s="16">
        <v>92.041137943983799</v>
      </c>
      <c r="O9480" s="41">
        <f t="shared" si="158"/>
        <v>-0.4038452703509755</v>
      </c>
    </row>
    <row r="9481" spans="13:15" x14ac:dyDescent="0.25">
      <c r="M9481" s="20">
        <v>9480</v>
      </c>
      <c r="N9481" s="16">
        <v>173.48072891766694</v>
      </c>
      <c r="O9481" s="41">
        <f t="shared" si="158"/>
        <v>0.12364274668322373</v>
      </c>
    </row>
    <row r="9482" spans="13:15" x14ac:dyDescent="0.25">
      <c r="M9482" s="20">
        <v>9481</v>
      </c>
      <c r="N9482" s="16">
        <v>148.14125770862535</v>
      </c>
      <c r="O9482" s="41">
        <f t="shared" si="158"/>
        <v>-4.0482186422982402E-2</v>
      </c>
    </row>
    <row r="9483" spans="13:15" x14ac:dyDescent="0.25">
      <c r="M9483" s="20">
        <v>9482</v>
      </c>
      <c r="N9483" s="16">
        <v>240.50692206057201</v>
      </c>
      <c r="O9483" s="41">
        <f t="shared" si="158"/>
        <v>0.55777451585833182</v>
      </c>
    </row>
    <row r="9484" spans="13:15" x14ac:dyDescent="0.25">
      <c r="M9484" s="20">
        <v>9483</v>
      </c>
      <c r="N9484" s="16">
        <v>207.51162841985203</v>
      </c>
      <c r="O9484" s="41">
        <f t="shared" si="158"/>
        <v>0.34406246492687842</v>
      </c>
    </row>
    <row r="9485" spans="13:15" x14ac:dyDescent="0.25">
      <c r="M9485" s="20">
        <v>9484</v>
      </c>
      <c r="N9485" s="16">
        <v>188.59461856494082</v>
      </c>
      <c r="O9485" s="41">
        <f t="shared" si="158"/>
        <v>0.22153611260509409</v>
      </c>
    </row>
    <row r="9486" spans="13:15" x14ac:dyDescent="0.25">
      <c r="M9486" s="20">
        <v>9485</v>
      </c>
      <c r="N9486" s="16">
        <v>123.79410643322498</v>
      </c>
      <c r="O9486" s="41">
        <f t="shared" si="158"/>
        <v>-0.19817981718395616</v>
      </c>
    </row>
    <row r="9487" spans="13:15" x14ac:dyDescent="0.25">
      <c r="M9487" s="20">
        <v>9486</v>
      </c>
      <c r="N9487" s="16">
        <v>263.74890575255085</v>
      </c>
      <c r="O9487" s="41">
        <f t="shared" si="158"/>
        <v>0.70831392479992195</v>
      </c>
    </row>
    <row r="9488" spans="13:15" x14ac:dyDescent="0.25">
      <c r="M9488" s="20">
        <v>9487</v>
      </c>
      <c r="N9488" s="16">
        <v>268.40451347411744</v>
      </c>
      <c r="O9488" s="41">
        <f t="shared" si="158"/>
        <v>0.73846851246149114</v>
      </c>
    </row>
    <row r="9489" spans="13:15" x14ac:dyDescent="0.25">
      <c r="M9489" s="20">
        <v>9488</v>
      </c>
      <c r="N9489" s="16">
        <v>205.57236995446416</v>
      </c>
      <c r="O9489" s="41">
        <f t="shared" si="158"/>
        <v>0.33150179768636168</v>
      </c>
    </row>
    <row r="9490" spans="13:15" x14ac:dyDescent="0.25">
      <c r="M9490" s="20">
        <v>9489</v>
      </c>
      <c r="N9490" s="16">
        <v>144.38333462927989</v>
      </c>
      <c r="O9490" s="41">
        <f t="shared" si="158"/>
        <v>-6.4822428921640696E-2</v>
      </c>
    </row>
    <row r="9491" spans="13:15" x14ac:dyDescent="0.25">
      <c r="M9491" s="20">
        <v>9490</v>
      </c>
      <c r="N9491" s="16">
        <v>241.00673742501633</v>
      </c>
      <c r="O9491" s="41">
        <f t="shared" si="158"/>
        <v>0.56101184321130404</v>
      </c>
    </row>
    <row r="9492" spans="13:15" x14ac:dyDescent="0.25">
      <c r="M9492" s="20">
        <v>9491</v>
      </c>
      <c r="N9492" s="16">
        <v>165.00075930348635</v>
      </c>
      <c r="O9492" s="41">
        <f t="shared" si="158"/>
        <v>6.8717589240575805E-2</v>
      </c>
    </row>
    <row r="9493" spans="13:15" x14ac:dyDescent="0.25">
      <c r="M9493" s="20">
        <v>9492</v>
      </c>
      <c r="N9493" s="16">
        <v>251.38066917544</v>
      </c>
      <c r="O9493" s="41">
        <f t="shared" si="158"/>
        <v>0.62820428146467622</v>
      </c>
    </row>
    <row r="9494" spans="13:15" x14ac:dyDescent="0.25">
      <c r="M9494" s="20">
        <v>9493</v>
      </c>
      <c r="N9494" s="16">
        <v>120.06807145865754</v>
      </c>
      <c r="O9494" s="41">
        <f t="shared" si="158"/>
        <v>-0.22231351894542217</v>
      </c>
    </row>
    <row r="9495" spans="13:15" x14ac:dyDescent="0.25">
      <c r="M9495" s="20">
        <v>9494</v>
      </c>
      <c r="N9495" s="16">
        <v>138.72811051412944</v>
      </c>
      <c r="O9495" s="41">
        <f t="shared" si="158"/>
        <v>-0.10145157843871844</v>
      </c>
    </row>
    <row r="9496" spans="13:15" x14ac:dyDescent="0.25">
      <c r="M9496" s="20">
        <v>9495</v>
      </c>
      <c r="N9496" s="16">
        <v>113.3260580946616</v>
      </c>
      <c r="O9496" s="41">
        <f t="shared" si="158"/>
        <v>-0.26598185295438725</v>
      </c>
    </row>
    <row r="9497" spans="13:15" x14ac:dyDescent="0.25">
      <c r="M9497" s="20">
        <v>9496</v>
      </c>
      <c r="N9497" s="16">
        <v>153.93850735498216</v>
      </c>
      <c r="O9497" s="41">
        <f t="shared" si="158"/>
        <v>-2.9331309372157E-3</v>
      </c>
    </row>
    <row r="9498" spans="13:15" x14ac:dyDescent="0.25">
      <c r="M9498" s="20">
        <v>9497</v>
      </c>
      <c r="N9498" s="16">
        <v>103.67852773103594</v>
      </c>
      <c r="O9498" s="41">
        <f t="shared" si="158"/>
        <v>-0.32846935565354252</v>
      </c>
    </row>
    <row r="9499" spans="13:15" x14ac:dyDescent="0.25">
      <c r="M9499" s="20">
        <v>9498</v>
      </c>
      <c r="N9499" s="16">
        <v>298.07777263983951</v>
      </c>
      <c r="O9499" s="41">
        <f t="shared" si="158"/>
        <v>0.93066359165002233</v>
      </c>
    </row>
    <row r="9500" spans="13:15" x14ac:dyDescent="0.25">
      <c r="M9500" s="20">
        <v>9499</v>
      </c>
      <c r="N9500" s="16">
        <v>466.8045050204779</v>
      </c>
      <c r="O9500" s="41">
        <f t="shared" si="158"/>
        <v>2.0235144817396269</v>
      </c>
    </row>
    <row r="9501" spans="13:15" x14ac:dyDescent="0.25">
      <c r="M9501" s="20">
        <v>9500</v>
      </c>
      <c r="N9501" s="16">
        <v>217.67347321391148</v>
      </c>
      <c r="O9501" s="41">
        <f t="shared" si="158"/>
        <v>0.40988120610351153</v>
      </c>
    </row>
    <row r="9502" spans="13:15" x14ac:dyDescent="0.25">
      <c r="M9502" s="20">
        <v>9501</v>
      </c>
      <c r="N9502" s="16">
        <v>177.74209196015821</v>
      </c>
      <c r="O9502" s="41">
        <f t="shared" si="158"/>
        <v>0.15124379322915882</v>
      </c>
    </row>
    <row r="9503" spans="13:15" x14ac:dyDescent="0.25">
      <c r="M9503" s="20">
        <v>9502</v>
      </c>
      <c r="N9503" s="16">
        <v>146.61629076744541</v>
      </c>
      <c r="O9503" s="41">
        <f t="shared" si="158"/>
        <v>-5.035946819992132E-2</v>
      </c>
    </row>
    <row r="9504" spans="13:15" x14ac:dyDescent="0.25">
      <c r="M9504" s="20">
        <v>9503</v>
      </c>
      <c r="N9504" s="16">
        <v>320.6769541557743</v>
      </c>
      <c r="O9504" s="41">
        <f t="shared" si="158"/>
        <v>1.0770395410121516</v>
      </c>
    </row>
    <row r="9505" spans="13:15" x14ac:dyDescent="0.25">
      <c r="M9505" s="20">
        <v>9504</v>
      </c>
      <c r="N9505" s="16">
        <v>292.66373100064601</v>
      </c>
      <c r="O9505" s="41">
        <f t="shared" si="158"/>
        <v>0.89559659224279753</v>
      </c>
    </row>
    <row r="9506" spans="13:15" x14ac:dyDescent="0.25">
      <c r="M9506" s="20">
        <v>9505</v>
      </c>
      <c r="N9506" s="16">
        <v>101.34635211387172</v>
      </c>
      <c r="O9506" s="41">
        <f t="shared" si="158"/>
        <v>-0.34357496555365852</v>
      </c>
    </row>
    <row r="9507" spans="13:15" x14ac:dyDescent="0.25">
      <c r="M9507" s="20">
        <v>9506</v>
      </c>
      <c r="N9507" s="16">
        <v>216.54105135535144</v>
      </c>
      <c r="O9507" s="41">
        <f t="shared" si="158"/>
        <v>0.40254645707694725</v>
      </c>
    </row>
    <row r="9508" spans="13:15" x14ac:dyDescent="0.25">
      <c r="M9508" s="20">
        <v>9507</v>
      </c>
      <c r="N9508" s="16">
        <v>205.63905658703612</v>
      </c>
      <c r="O9508" s="41">
        <f t="shared" si="158"/>
        <v>0.33193373010593197</v>
      </c>
    </row>
    <row r="9509" spans="13:15" x14ac:dyDescent="0.25">
      <c r="M9509" s="20">
        <v>9508</v>
      </c>
      <c r="N9509" s="16">
        <v>325.98440563995763</v>
      </c>
      <c r="O9509" s="41">
        <f t="shared" si="158"/>
        <v>1.1114161510297751</v>
      </c>
    </row>
    <row r="9510" spans="13:15" x14ac:dyDescent="0.25">
      <c r="M9510" s="20">
        <v>9509</v>
      </c>
      <c r="N9510" s="16">
        <v>246.25530998115391</v>
      </c>
      <c r="O9510" s="41">
        <f t="shared" si="158"/>
        <v>0.59500709167457022</v>
      </c>
    </row>
    <row r="9511" spans="13:15" x14ac:dyDescent="0.25">
      <c r="M9511" s="20">
        <v>9510</v>
      </c>
      <c r="N9511" s="16">
        <v>226.39654342477124</v>
      </c>
      <c r="O9511" s="41">
        <f t="shared" si="158"/>
        <v>0.46638093741310782</v>
      </c>
    </row>
    <row r="9512" spans="13:15" x14ac:dyDescent="0.25">
      <c r="M9512" s="20">
        <v>9511</v>
      </c>
      <c r="N9512" s="16">
        <v>204.63290490663596</v>
      </c>
      <c r="O9512" s="41">
        <f t="shared" si="158"/>
        <v>0.32541683889387496</v>
      </c>
    </row>
    <row r="9513" spans="13:15" x14ac:dyDescent="0.25">
      <c r="M9513" s="20">
        <v>9512</v>
      </c>
      <c r="N9513" s="16">
        <v>147.33931688956307</v>
      </c>
      <c r="O9513" s="41">
        <f t="shared" si="158"/>
        <v>-4.5676394391962027E-2</v>
      </c>
    </row>
    <row r="9514" spans="13:15" x14ac:dyDescent="0.25">
      <c r="M9514" s="20">
        <v>9513</v>
      </c>
      <c r="N9514" s="16">
        <v>380.51193470148212</v>
      </c>
      <c r="O9514" s="41">
        <f t="shared" si="158"/>
        <v>1.4645934918606338</v>
      </c>
    </row>
    <row r="9515" spans="13:15" x14ac:dyDescent="0.25">
      <c r="M9515" s="20">
        <v>9514</v>
      </c>
      <c r="N9515" s="16">
        <v>184.7472064642499</v>
      </c>
      <c r="O9515" s="41">
        <f t="shared" si="158"/>
        <v>0.19661624555464874</v>
      </c>
    </row>
    <row r="9516" spans="13:15" x14ac:dyDescent="0.25">
      <c r="M9516" s="20">
        <v>9515</v>
      </c>
      <c r="N9516" s="16">
        <v>100.31442890734779</v>
      </c>
      <c r="O9516" s="41">
        <f t="shared" si="158"/>
        <v>-0.35025878013859146</v>
      </c>
    </row>
    <row r="9517" spans="13:15" x14ac:dyDescent="0.25">
      <c r="M9517" s="20">
        <v>9516</v>
      </c>
      <c r="N9517" s="16">
        <v>155.80578443629142</v>
      </c>
      <c r="O9517" s="41">
        <f t="shared" si="158"/>
        <v>9.1613095320581817E-3</v>
      </c>
    </row>
    <row r="9518" spans="13:15" x14ac:dyDescent="0.25">
      <c r="M9518" s="20">
        <v>9517</v>
      </c>
      <c r="N9518" s="16">
        <v>226.93930597934713</v>
      </c>
      <c r="O9518" s="41">
        <f t="shared" si="158"/>
        <v>0.46989643571326711</v>
      </c>
    </row>
    <row r="9519" spans="13:15" x14ac:dyDescent="0.25">
      <c r="M9519" s="20">
        <v>9518</v>
      </c>
      <c r="N9519" s="16">
        <v>405.07201774626623</v>
      </c>
      <c r="O9519" s="41">
        <f t="shared" si="158"/>
        <v>1.6236702915915515</v>
      </c>
    </row>
    <row r="9520" spans="13:15" x14ac:dyDescent="0.25">
      <c r="M9520" s="20">
        <v>9519</v>
      </c>
      <c r="N9520" s="16">
        <v>270.73133425379456</v>
      </c>
      <c r="O9520" s="41">
        <f t="shared" si="158"/>
        <v>0.75353943883024566</v>
      </c>
    </row>
    <row r="9521" spans="13:15" x14ac:dyDescent="0.25">
      <c r="M9521" s="20">
        <v>9520</v>
      </c>
      <c r="N9521" s="16">
        <v>173.74295898779405</v>
      </c>
      <c r="O9521" s="41">
        <f t="shared" si="158"/>
        <v>0.12534122303906381</v>
      </c>
    </row>
    <row r="9522" spans="13:15" x14ac:dyDescent="0.25">
      <c r="M9522" s="20">
        <v>9521</v>
      </c>
      <c r="N9522" s="16">
        <v>240.53614022218343</v>
      </c>
      <c r="O9522" s="41">
        <f t="shared" si="158"/>
        <v>0.55796376324950292</v>
      </c>
    </row>
    <row r="9523" spans="13:15" x14ac:dyDescent="0.25">
      <c r="M9523" s="20">
        <v>9522</v>
      </c>
      <c r="N9523" s="16">
        <v>153.87694335038347</v>
      </c>
      <c r="O9523" s="41">
        <f t="shared" si="158"/>
        <v>-3.3318838572413689E-3</v>
      </c>
    </row>
    <row r="9524" spans="13:15" x14ac:dyDescent="0.25">
      <c r="M9524" s="20">
        <v>9523</v>
      </c>
      <c r="N9524" s="16">
        <v>185.64306035775374</v>
      </c>
      <c r="O9524" s="41">
        <f t="shared" si="158"/>
        <v>0.20241873287300227</v>
      </c>
    </row>
    <row r="9525" spans="13:15" x14ac:dyDescent="0.25">
      <c r="M9525" s="20">
        <v>9524</v>
      </c>
      <c r="N9525" s="16">
        <v>173.15322012741444</v>
      </c>
      <c r="O9525" s="41">
        <f t="shared" si="158"/>
        <v>0.12152145702218675</v>
      </c>
    </row>
    <row r="9526" spans="13:15" x14ac:dyDescent="0.25">
      <c r="M9526" s="20">
        <v>9525</v>
      </c>
      <c r="N9526" s="16">
        <v>224.92144743346486</v>
      </c>
      <c r="O9526" s="41">
        <f t="shared" si="158"/>
        <v>0.45682667209710526</v>
      </c>
    </row>
    <row r="9527" spans="13:15" x14ac:dyDescent="0.25">
      <c r="M9527" s="20">
        <v>9526</v>
      </c>
      <c r="N9527" s="16">
        <v>253.6400793427718</v>
      </c>
      <c r="O9527" s="41">
        <f t="shared" si="158"/>
        <v>0.6428385861632091</v>
      </c>
    </row>
    <row r="9528" spans="13:15" x14ac:dyDescent="0.25">
      <c r="M9528" s="20">
        <v>9527</v>
      </c>
      <c r="N9528" s="16">
        <v>107.94423103317523</v>
      </c>
      <c r="O9528" s="41">
        <f t="shared" si="158"/>
        <v>-0.30084019704407949</v>
      </c>
    </row>
    <row r="9529" spans="13:15" x14ac:dyDescent="0.25">
      <c r="M9529" s="20">
        <v>9528</v>
      </c>
      <c r="N9529" s="16">
        <v>88.130125233631802</v>
      </c>
      <c r="O9529" s="41">
        <f t="shared" si="158"/>
        <v>-0.42917708150712164</v>
      </c>
    </row>
    <row r="9530" spans="13:15" x14ac:dyDescent="0.25">
      <c r="M9530" s="20">
        <v>9529</v>
      </c>
      <c r="N9530" s="16">
        <v>353.38580515969039</v>
      </c>
      <c r="O9530" s="41">
        <f t="shared" si="158"/>
        <v>1.2888962896677065</v>
      </c>
    </row>
    <row r="9531" spans="13:15" x14ac:dyDescent="0.25">
      <c r="M9531" s="20">
        <v>9530</v>
      </c>
      <c r="N9531" s="16">
        <v>152.031614569162</v>
      </c>
      <c r="O9531" s="41">
        <f t="shared" si="158"/>
        <v>-1.5284164166424086E-2</v>
      </c>
    </row>
    <row r="9532" spans="13:15" x14ac:dyDescent="0.25">
      <c r="M9532" s="20">
        <v>9531</v>
      </c>
      <c r="N9532" s="16">
        <v>93.705432903755778</v>
      </c>
      <c r="O9532" s="41">
        <f t="shared" si="158"/>
        <v>-0.39306555451996383</v>
      </c>
    </row>
    <row r="9533" spans="13:15" x14ac:dyDescent="0.25">
      <c r="M9533" s="20">
        <v>9532</v>
      </c>
      <c r="N9533" s="16">
        <v>492.53703306221149</v>
      </c>
      <c r="O9533" s="41">
        <f t="shared" si="158"/>
        <v>2.1901852622252171</v>
      </c>
    </row>
    <row r="9534" spans="13:15" x14ac:dyDescent="0.25">
      <c r="M9534" s="20">
        <v>9533</v>
      </c>
      <c r="N9534" s="16">
        <v>275.06689532272765</v>
      </c>
      <c r="O9534" s="41">
        <f t="shared" si="158"/>
        <v>0.78162106944306631</v>
      </c>
    </row>
    <row r="9535" spans="13:15" x14ac:dyDescent="0.25">
      <c r="M9535" s="20">
        <v>9534</v>
      </c>
      <c r="N9535" s="16">
        <v>205.35055753453108</v>
      </c>
      <c r="O9535" s="41">
        <f t="shared" si="158"/>
        <v>0.33006510832992975</v>
      </c>
    </row>
    <row r="9536" spans="13:15" x14ac:dyDescent="0.25">
      <c r="M9536" s="20">
        <v>9535</v>
      </c>
      <c r="N9536" s="16">
        <v>230.05856657437033</v>
      </c>
      <c r="O9536" s="41">
        <f t="shared" si="158"/>
        <v>0.49010003160820959</v>
      </c>
    </row>
    <row r="9537" spans="13:15" x14ac:dyDescent="0.25">
      <c r="M9537" s="20">
        <v>9536</v>
      </c>
      <c r="N9537" s="16">
        <v>118.12079690892034</v>
      </c>
      <c r="O9537" s="41">
        <f t="shared" si="158"/>
        <v>-0.23492610673695424</v>
      </c>
    </row>
    <row r="9538" spans="13:15" x14ac:dyDescent="0.25">
      <c r="M9538" s="20">
        <v>9537</v>
      </c>
      <c r="N9538" s="16">
        <v>261.63733249112528</v>
      </c>
      <c r="O9538" s="41">
        <f t="shared" si="158"/>
        <v>0.69463716661419217</v>
      </c>
    </row>
    <row r="9539" spans="13:15" x14ac:dyDescent="0.25">
      <c r="M9539" s="20">
        <v>9538</v>
      </c>
      <c r="N9539" s="16">
        <v>207.52998784939192</v>
      </c>
      <c r="O9539" s="41">
        <f t="shared" ref="O9539:O9602" si="159">N9539/$B$2-1</f>
        <v>0.34418137980557684</v>
      </c>
    </row>
    <row r="9540" spans="13:15" x14ac:dyDescent="0.25">
      <c r="M9540" s="20">
        <v>9539</v>
      </c>
      <c r="N9540" s="16">
        <v>160.45126828145399</v>
      </c>
      <c r="O9540" s="41">
        <f t="shared" si="159"/>
        <v>3.9250324375478263E-2</v>
      </c>
    </row>
    <row r="9541" spans="13:15" x14ac:dyDescent="0.25">
      <c r="M9541" s="20">
        <v>9540</v>
      </c>
      <c r="N9541" s="16">
        <v>272.5016929489268</v>
      </c>
      <c r="O9541" s="41">
        <f t="shared" si="159"/>
        <v>0.76500613440631171</v>
      </c>
    </row>
    <row r="9542" spans="13:15" x14ac:dyDescent="0.25">
      <c r="M9542" s="20">
        <v>9541</v>
      </c>
      <c r="N9542" s="16">
        <v>159.46929055611338</v>
      </c>
      <c r="O9542" s="41">
        <f t="shared" si="159"/>
        <v>3.2890008994239883E-2</v>
      </c>
    </row>
    <row r="9543" spans="13:15" x14ac:dyDescent="0.25">
      <c r="M9543" s="20">
        <v>9542</v>
      </c>
      <c r="N9543" s="16">
        <v>196.81286841195183</v>
      </c>
      <c r="O9543" s="41">
        <f t="shared" si="159"/>
        <v>0.27476609894788262</v>
      </c>
    </row>
    <row r="9544" spans="13:15" x14ac:dyDescent="0.25">
      <c r="M9544" s="20">
        <v>9543</v>
      </c>
      <c r="N9544" s="16">
        <v>303.31558767011228</v>
      </c>
      <c r="O9544" s="41">
        <f t="shared" si="159"/>
        <v>0.96458916311812204</v>
      </c>
    </row>
    <row r="9545" spans="13:15" x14ac:dyDescent="0.25">
      <c r="M9545" s="20">
        <v>9544</v>
      </c>
      <c r="N9545" s="16">
        <v>191.18800319239304</v>
      </c>
      <c r="O9545" s="41">
        <f t="shared" si="159"/>
        <v>0.23833358540900096</v>
      </c>
    </row>
    <row r="9546" spans="13:15" x14ac:dyDescent="0.25">
      <c r="M9546" s="20">
        <v>9545</v>
      </c>
      <c r="N9546" s="16">
        <v>109.88897428222494</v>
      </c>
      <c r="O9546" s="41">
        <f t="shared" si="159"/>
        <v>-0.28824400460478583</v>
      </c>
    </row>
    <row r="9547" spans="13:15" x14ac:dyDescent="0.25">
      <c r="M9547" s="20">
        <v>9546</v>
      </c>
      <c r="N9547" s="16">
        <v>166.36726095122765</v>
      </c>
      <c r="O9547" s="41">
        <f t="shared" si="159"/>
        <v>7.756848394452831E-2</v>
      </c>
    </row>
    <row r="9548" spans="13:15" x14ac:dyDescent="0.25">
      <c r="M9548" s="20">
        <v>9547</v>
      </c>
      <c r="N9548" s="16">
        <v>186.50855477293308</v>
      </c>
      <c r="O9548" s="41">
        <f t="shared" si="159"/>
        <v>0.20802458043877237</v>
      </c>
    </row>
    <row r="9549" spans="13:15" x14ac:dyDescent="0.25">
      <c r="M9549" s="20">
        <v>9548</v>
      </c>
      <c r="N9549" s="16">
        <v>210.18050438121361</v>
      </c>
      <c r="O9549" s="41">
        <f t="shared" si="159"/>
        <v>0.36134889861026709</v>
      </c>
    </row>
    <row r="9550" spans="13:15" x14ac:dyDescent="0.25">
      <c r="M9550" s="20">
        <v>9549</v>
      </c>
      <c r="N9550" s="16">
        <v>188.2734815116176</v>
      </c>
      <c r="O9550" s="41">
        <f t="shared" si="159"/>
        <v>0.21945609298038349</v>
      </c>
    </row>
    <row r="9551" spans="13:15" x14ac:dyDescent="0.25">
      <c r="M9551" s="20">
        <v>9550</v>
      </c>
      <c r="N9551" s="16">
        <v>155.39867636533097</v>
      </c>
      <c r="O9551" s="41">
        <f t="shared" si="159"/>
        <v>6.5244516291378396E-3</v>
      </c>
    </row>
    <row r="9552" spans="13:15" x14ac:dyDescent="0.25">
      <c r="M9552" s="20">
        <v>9551</v>
      </c>
      <c r="N9552" s="16">
        <v>165.14329289386939</v>
      </c>
      <c r="O9552" s="41">
        <f t="shared" si="159"/>
        <v>6.9640785932172822E-2</v>
      </c>
    </row>
    <row r="9553" spans="13:15" x14ac:dyDescent="0.25">
      <c r="M9553" s="20">
        <v>9552</v>
      </c>
      <c r="N9553" s="16">
        <v>143.80932478297206</v>
      </c>
      <c r="O9553" s="41">
        <f t="shared" si="159"/>
        <v>-6.8540317383099958E-2</v>
      </c>
    </row>
    <row r="9554" spans="13:15" x14ac:dyDescent="0.25">
      <c r="M9554" s="20">
        <v>9553</v>
      </c>
      <c r="N9554" s="16">
        <v>250.14266670533155</v>
      </c>
      <c r="O9554" s="41">
        <f t="shared" si="159"/>
        <v>0.62018568190844858</v>
      </c>
    </row>
    <row r="9555" spans="13:15" x14ac:dyDescent="0.25">
      <c r="M9555" s="20">
        <v>9554</v>
      </c>
      <c r="N9555" s="16">
        <v>146.01383608631394</v>
      </c>
      <c r="O9555" s="41">
        <f t="shared" si="159"/>
        <v>-5.4261595178993427E-2</v>
      </c>
    </row>
    <row r="9556" spans="13:15" x14ac:dyDescent="0.25">
      <c r="M9556" s="20">
        <v>9555</v>
      </c>
      <c r="N9556" s="16">
        <v>337.65463460487717</v>
      </c>
      <c r="O9556" s="41">
        <f t="shared" si="159"/>
        <v>1.1870047666090175</v>
      </c>
    </row>
    <row r="9557" spans="13:15" x14ac:dyDescent="0.25">
      <c r="M9557" s="20">
        <v>9556</v>
      </c>
      <c r="N9557" s="16">
        <v>86.566438543258187</v>
      </c>
      <c r="O9557" s="41">
        <f t="shared" si="159"/>
        <v>-0.43930515289975047</v>
      </c>
    </row>
    <row r="9558" spans="13:15" x14ac:dyDescent="0.25">
      <c r="M9558" s="20">
        <v>9557</v>
      </c>
      <c r="N9558" s="16">
        <v>293.76102518127544</v>
      </c>
      <c r="O9558" s="41">
        <f t="shared" si="159"/>
        <v>0.90270381766624586</v>
      </c>
    </row>
    <row r="9559" spans="13:15" x14ac:dyDescent="0.25">
      <c r="M9559" s="20">
        <v>9558</v>
      </c>
      <c r="N9559" s="16">
        <v>159.91390927597442</v>
      </c>
      <c r="O9559" s="41">
        <f t="shared" si="159"/>
        <v>3.5769825114038145E-2</v>
      </c>
    </row>
    <row r="9560" spans="13:15" x14ac:dyDescent="0.25">
      <c r="M9560" s="20">
        <v>9559</v>
      </c>
      <c r="N9560" s="16">
        <v>179.42118702012436</v>
      </c>
      <c r="O9560" s="41">
        <f t="shared" si="159"/>
        <v>0.16211936999721588</v>
      </c>
    </row>
    <row r="9561" spans="13:15" x14ac:dyDescent="0.25">
      <c r="M9561" s="20">
        <v>9560</v>
      </c>
      <c r="N9561" s="16">
        <v>150.54428983254331</v>
      </c>
      <c r="O9561" s="41">
        <f t="shared" si="159"/>
        <v>-2.4917635634354562E-2</v>
      </c>
    </row>
    <row r="9562" spans="13:15" x14ac:dyDescent="0.25">
      <c r="M9562" s="20">
        <v>9561</v>
      </c>
      <c r="N9562" s="16">
        <v>214.51577412647498</v>
      </c>
      <c r="O9562" s="41">
        <f t="shared" si="159"/>
        <v>0.38942864230612195</v>
      </c>
    </row>
    <row r="9563" spans="13:15" x14ac:dyDescent="0.25">
      <c r="M9563" s="20">
        <v>9562</v>
      </c>
      <c r="N9563" s="16">
        <v>334.68625483799741</v>
      </c>
      <c r="O9563" s="41">
        <f t="shared" si="159"/>
        <v>1.1677784328527268</v>
      </c>
    </row>
    <row r="9564" spans="13:15" x14ac:dyDescent="0.25">
      <c r="M9564" s="20">
        <v>9563</v>
      </c>
      <c r="N9564" s="16">
        <v>70.910735899032233</v>
      </c>
      <c r="O9564" s="41">
        <f t="shared" si="159"/>
        <v>-0.54070786679290372</v>
      </c>
    </row>
    <row r="9565" spans="13:15" x14ac:dyDescent="0.25">
      <c r="M9565" s="20">
        <v>9564</v>
      </c>
      <c r="N9565" s="16">
        <v>257.84094932355208</v>
      </c>
      <c r="O9565" s="41">
        <f t="shared" si="159"/>
        <v>0.67004781633599264</v>
      </c>
    </row>
    <row r="9566" spans="13:15" x14ac:dyDescent="0.25">
      <c r="M9566" s="20">
        <v>9565</v>
      </c>
      <c r="N9566" s="16">
        <v>235.4205474423697</v>
      </c>
      <c r="O9566" s="41">
        <f t="shared" si="159"/>
        <v>0.52482983097999525</v>
      </c>
    </row>
    <row r="9567" spans="13:15" x14ac:dyDescent="0.25">
      <c r="M9567" s="20">
        <v>9566</v>
      </c>
      <c r="N9567" s="16">
        <v>163.3281750757854</v>
      </c>
      <c r="O9567" s="41">
        <f t="shared" si="159"/>
        <v>5.7884183435802816E-2</v>
      </c>
    </row>
    <row r="9568" spans="13:15" x14ac:dyDescent="0.25">
      <c r="M9568" s="20">
        <v>9567</v>
      </c>
      <c r="N9568" s="16">
        <v>216.97598409538696</v>
      </c>
      <c r="O9568" s="41">
        <f t="shared" si="159"/>
        <v>0.40536353665509406</v>
      </c>
    </row>
    <row r="9569" spans="13:15" x14ac:dyDescent="0.25">
      <c r="M9569" s="20">
        <v>9568</v>
      </c>
      <c r="N9569" s="16">
        <v>258.10809279526063</v>
      </c>
      <c r="O9569" s="41">
        <f t="shared" si="159"/>
        <v>0.67177811702231005</v>
      </c>
    </row>
    <row r="9570" spans="13:15" x14ac:dyDescent="0.25">
      <c r="M9570" s="20">
        <v>9569</v>
      </c>
      <c r="N9570" s="16">
        <v>185.01023906116259</v>
      </c>
      <c r="O9570" s="41">
        <f t="shared" si="159"/>
        <v>0.19831991991379017</v>
      </c>
    </row>
    <row r="9571" spans="13:15" x14ac:dyDescent="0.25">
      <c r="M9571" s="20">
        <v>9570</v>
      </c>
      <c r="N9571" s="16">
        <v>152.08592394394805</v>
      </c>
      <c r="O9571" s="41">
        <f t="shared" si="159"/>
        <v>-1.4932399820977937E-2</v>
      </c>
    </row>
    <row r="9572" spans="13:15" x14ac:dyDescent="0.25">
      <c r="M9572" s="20">
        <v>9571</v>
      </c>
      <c r="N9572" s="16">
        <v>216.61546305933607</v>
      </c>
      <c r="O9572" s="41">
        <f t="shared" si="159"/>
        <v>0.40302842514321213</v>
      </c>
    </row>
    <row r="9573" spans="13:15" x14ac:dyDescent="0.25">
      <c r="M9573" s="20">
        <v>9572</v>
      </c>
      <c r="N9573" s="16">
        <v>192.23754064986622</v>
      </c>
      <c r="O9573" s="41">
        <f t="shared" si="159"/>
        <v>0.24513148831625586</v>
      </c>
    </row>
    <row r="9574" spans="13:15" x14ac:dyDescent="0.25">
      <c r="M9574" s="20">
        <v>9573</v>
      </c>
      <c r="N9574" s="16">
        <v>367.89882879388426</v>
      </c>
      <c r="O9574" s="41">
        <f t="shared" si="159"/>
        <v>1.3828978184873346</v>
      </c>
    </row>
    <row r="9575" spans="13:15" x14ac:dyDescent="0.25">
      <c r="M9575" s="20">
        <v>9574</v>
      </c>
      <c r="N9575" s="16">
        <v>91.693223243975339</v>
      </c>
      <c r="O9575" s="41">
        <f t="shared" si="159"/>
        <v>-0.40609873003821551</v>
      </c>
    </row>
    <row r="9576" spans="13:15" x14ac:dyDescent="0.25">
      <c r="M9576" s="20">
        <v>9575</v>
      </c>
      <c r="N9576" s="16">
        <v>89.700382693925107</v>
      </c>
      <c r="O9576" s="41">
        <f t="shared" si="159"/>
        <v>-0.41900645093223421</v>
      </c>
    </row>
    <row r="9577" spans="13:15" x14ac:dyDescent="0.25">
      <c r="M9577" s="20">
        <v>9576</v>
      </c>
      <c r="N9577" s="16">
        <v>153.40899852660615</v>
      </c>
      <c r="O9577" s="41">
        <f t="shared" si="159"/>
        <v>-6.362784236584873E-3</v>
      </c>
    </row>
    <row r="9578" spans="13:15" x14ac:dyDescent="0.25">
      <c r="M9578" s="20">
        <v>9577</v>
      </c>
      <c r="N9578" s="16">
        <v>115.33764775113599</v>
      </c>
      <c r="O9578" s="41">
        <f t="shared" si="159"/>
        <v>-0.25295269322637404</v>
      </c>
    </row>
    <row r="9579" spans="13:15" x14ac:dyDescent="0.25">
      <c r="M9579" s="20">
        <v>9578</v>
      </c>
      <c r="N9579" s="16">
        <v>212.21242189137331</v>
      </c>
      <c r="O9579" s="41">
        <f t="shared" si="159"/>
        <v>0.37450972279168471</v>
      </c>
    </row>
    <row r="9580" spans="13:15" x14ac:dyDescent="0.25">
      <c r="M9580" s="20">
        <v>9579</v>
      </c>
      <c r="N9580" s="16">
        <v>167.6920094569667</v>
      </c>
      <c r="O9580" s="41">
        <f t="shared" si="159"/>
        <v>8.6148941606540852E-2</v>
      </c>
    </row>
    <row r="9581" spans="13:15" x14ac:dyDescent="0.25">
      <c r="M9581" s="20">
        <v>9580</v>
      </c>
      <c r="N9581" s="16">
        <v>197.17340823657142</v>
      </c>
      <c r="O9581" s="41">
        <f t="shared" si="159"/>
        <v>0.27710133215419752</v>
      </c>
    </row>
    <row r="9582" spans="13:15" x14ac:dyDescent="0.25">
      <c r="M9582" s="20">
        <v>9581</v>
      </c>
      <c r="N9582" s="16">
        <v>187.71978035573068</v>
      </c>
      <c r="O9582" s="41">
        <f t="shared" si="159"/>
        <v>0.21586974485097388</v>
      </c>
    </row>
    <row r="9583" spans="13:15" x14ac:dyDescent="0.25">
      <c r="M9583" s="20">
        <v>9582</v>
      </c>
      <c r="N9583" s="16">
        <v>93.87226189063702</v>
      </c>
      <c r="O9583" s="41">
        <f t="shared" si="159"/>
        <v>-0.39198499541570397</v>
      </c>
    </row>
    <row r="9584" spans="13:15" x14ac:dyDescent="0.25">
      <c r="M9584" s="20">
        <v>9583</v>
      </c>
      <c r="N9584" s="16">
        <v>189.23957819665557</v>
      </c>
      <c r="O9584" s="41">
        <f t="shared" si="159"/>
        <v>0.22571354612523864</v>
      </c>
    </row>
    <row r="9585" spans="13:15" x14ac:dyDescent="0.25">
      <c r="M9585" s="20">
        <v>9584</v>
      </c>
      <c r="N9585" s="16">
        <v>161.71961139601029</v>
      </c>
      <c r="O9585" s="41">
        <f t="shared" si="159"/>
        <v>4.7465441696395105E-2</v>
      </c>
    </row>
    <row r="9586" spans="13:15" x14ac:dyDescent="0.25">
      <c r="M9586" s="20">
        <v>9585</v>
      </c>
      <c r="N9586" s="16">
        <v>145.60928008412202</v>
      </c>
      <c r="O9586" s="41">
        <f t="shared" si="159"/>
        <v>-5.6881923213848773E-2</v>
      </c>
    </row>
    <row r="9587" spans="13:15" x14ac:dyDescent="0.25">
      <c r="M9587" s="20">
        <v>9586</v>
      </c>
      <c r="N9587" s="16">
        <v>90.317129991511777</v>
      </c>
      <c r="O9587" s="41">
        <f t="shared" si="159"/>
        <v>-0.41501175001188795</v>
      </c>
    </row>
    <row r="9588" spans="13:15" x14ac:dyDescent="0.25">
      <c r="M9588" s="20">
        <v>9587</v>
      </c>
      <c r="N9588" s="16">
        <v>170.12801687772102</v>
      </c>
      <c r="O9588" s="41">
        <f t="shared" si="159"/>
        <v>0.10192707492586872</v>
      </c>
    </row>
    <row r="9589" spans="13:15" x14ac:dyDescent="0.25">
      <c r="M9589" s="20">
        <v>9588</v>
      </c>
      <c r="N9589" s="16">
        <v>441.81180832475843</v>
      </c>
      <c r="O9589" s="41">
        <f t="shared" si="159"/>
        <v>1.8616356232784836</v>
      </c>
    </row>
    <row r="9590" spans="13:15" x14ac:dyDescent="0.25">
      <c r="M9590" s="20">
        <v>9589</v>
      </c>
      <c r="N9590" s="16">
        <v>259.78956345835928</v>
      </c>
      <c r="O9590" s="41">
        <f t="shared" si="159"/>
        <v>0.68266908068230303</v>
      </c>
    </row>
    <row r="9591" spans="13:15" x14ac:dyDescent="0.25">
      <c r="M9591" s="20">
        <v>9590</v>
      </c>
      <c r="N9591" s="16">
        <v>130.29882765167636</v>
      </c>
      <c r="O9591" s="41">
        <f t="shared" si="159"/>
        <v>-0.15604843543389357</v>
      </c>
    </row>
    <row r="9592" spans="13:15" x14ac:dyDescent="0.25">
      <c r="M9592" s="20">
        <v>9591</v>
      </c>
      <c r="N9592" s="16">
        <v>174.81969887018695</v>
      </c>
      <c r="O9592" s="41">
        <f t="shared" si="159"/>
        <v>0.13231531731722157</v>
      </c>
    </row>
    <row r="9593" spans="13:15" x14ac:dyDescent="0.25">
      <c r="M9593" s="20">
        <v>9592</v>
      </c>
      <c r="N9593" s="16">
        <v>138.53809588262015</v>
      </c>
      <c r="O9593" s="41">
        <f t="shared" si="159"/>
        <v>-0.10268231204118339</v>
      </c>
    </row>
    <row r="9594" spans="13:15" x14ac:dyDescent="0.25">
      <c r="M9594" s="20">
        <v>9593</v>
      </c>
      <c r="N9594" s="16">
        <v>261.80571059601027</v>
      </c>
      <c r="O9594" s="41">
        <f t="shared" si="159"/>
        <v>0.69572775942778398</v>
      </c>
    </row>
    <row r="9595" spans="13:15" x14ac:dyDescent="0.25">
      <c r="M9595" s="20">
        <v>9594</v>
      </c>
      <c r="N9595" s="16">
        <v>199.85613877430649</v>
      </c>
      <c r="O9595" s="41">
        <f t="shared" si="159"/>
        <v>0.29447750257288563</v>
      </c>
    </row>
    <row r="9596" spans="13:15" x14ac:dyDescent="0.25">
      <c r="M9596" s="20">
        <v>9595</v>
      </c>
      <c r="N9596" s="16">
        <v>337.67413169432035</v>
      </c>
      <c r="O9596" s="41">
        <f t="shared" si="159"/>
        <v>1.1871310501638019</v>
      </c>
    </row>
    <row r="9597" spans="13:15" x14ac:dyDescent="0.25">
      <c r="M9597" s="20">
        <v>9596</v>
      </c>
      <c r="N9597" s="16">
        <v>124.11073957872684</v>
      </c>
      <c r="O9597" s="41">
        <f t="shared" si="159"/>
        <v>-0.19612896957960058</v>
      </c>
    </row>
    <row r="9598" spans="13:15" x14ac:dyDescent="0.25">
      <c r="M9598" s="20">
        <v>9597</v>
      </c>
      <c r="N9598" s="16">
        <v>164.64930571235584</v>
      </c>
      <c r="O9598" s="41">
        <f t="shared" si="159"/>
        <v>6.6441207991007944E-2</v>
      </c>
    </row>
    <row r="9599" spans="13:15" x14ac:dyDescent="0.25">
      <c r="M9599" s="20">
        <v>9598</v>
      </c>
      <c r="N9599" s="16">
        <v>181.80041333179662</v>
      </c>
      <c r="O9599" s="41">
        <f t="shared" si="159"/>
        <v>0.17752972943314616</v>
      </c>
    </row>
    <row r="9600" spans="13:15" x14ac:dyDescent="0.25">
      <c r="M9600" s="20">
        <v>9599</v>
      </c>
      <c r="N9600" s="16">
        <v>214.6856251168152</v>
      </c>
      <c r="O9600" s="41">
        <f t="shared" si="159"/>
        <v>0.39052877506728478</v>
      </c>
    </row>
    <row r="9601" spans="13:15" x14ac:dyDescent="0.25">
      <c r="M9601" s="20">
        <v>9600</v>
      </c>
      <c r="N9601" s="16">
        <v>373.2072065273706</v>
      </c>
      <c r="O9601" s="41">
        <f t="shared" si="159"/>
        <v>1.4172804278647568</v>
      </c>
    </row>
    <row r="9602" spans="13:15" x14ac:dyDescent="0.25">
      <c r="M9602" s="20">
        <v>9601</v>
      </c>
      <c r="N9602" s="16">
        <v>103.76714725899504</v>
      </c>
      <c r="O9602" s="41">
        <f t="shared" si="159"/>
        <v>-0.32789536285084342</v>
      </c>
    </row>
    <row r="9603" spans="13:15" x14ac:dyDescent="0.25">
      <c r="M9603" s="20">
        <v>9602</v>
      </c>
      <c r="N9603" s="16">
        <v>386.04704782034463</v>
      </c>
      <c r="O9603" s="41">
        <f t="shared" ref="O9603:O9666" si="160">N9603/$B$2-1</f>
        <v>1.5004446768705422</v>
      </c>
    </row>
    <row r="9604" spans="13:15" x14ac:dyDescent="0.25">
      <c r="M9604" s="20">
        <v>9603</v>
      </c>
      <c r="N9604" s="16">
        <v>231.0464605728485</v>
      </c>
      <c r="O9604" s="41">
        <f t="shared" si="160"/>
        <v>0.49649866696561995</v>
      </c>
    </row>
    <row r="9605" spans="13:15" x14ac:dyDescent="0.25">
      <c r="M9605" s="20">
        <v>9604</v>
      </c>
      <c r="N9605" s="16">
        <v>180.6894288326699</v>
      </c>
      <c r="O9605" s="41">
        <f t="shared" si="160"/>
        <v>0.17033383118029932</v>
      </c>
    </row>
    <row r="9606" spans="13:15" x14ac:dyDescent="0.25">
      <c r="M9606" s="20">
        <v>9605</v>
      </c>
      <c r="N9606" s="16">
        <v>241.78509028174403</v>
      </c>
      <c r="O9606" s="41">
        <f t="shared" si="160"/>
        <v>0.56605327085158863</v>
      </c>
    </row>
    <row r="9607" spans="13:15" x14ac:dyDescent="0.25">
      <c r="M9607" s="20">
        <v>9606</v>
      </c>
      <c r="N9607" s="16">
        <v>161.36431528676454</v>
      </c>
      <c r="O9607" s="41">
        <f t="shared" si="160"/>
        <v>4.5164172278347792E-2</v>
      </c>
    </row>
    <row r="9608" spans="13:15" x14ac:dyDescent="0.25">
      <c r="M9608" s="20">
        <v>9607</v>
      </c>
      <c r="N9608" s="16">
        <v>116.15447505329792</v>
      </c>
      <c r="O9608" s="41">
        <f t="shared" si="160"/>
        <v>-0.24766206481425412</v>
      </c>
    </row>
    <row r="9609" spans="13:15" x14ac:dyDescent="0.25">
      <c r="M9609" s="20">
        <v>9608</v>
      </c>
      <c r="N9609" s="16">
        <v>207.71969407512327</v>
      </c>
      <c r="O9609" s="41">
        <f t="shared" si="160"/>
        <v>0.34541011584947978</v>
      </c>
    </row>
    <row r="9610" spans="13:15" x14ac:dyDescent="0.25">
      <c r="M9610" s="20">
        <v>9609</v>
      </c>
      <c r="N9610" s="16">
        <v>149.80065425270567</v>
      </c>
      <c r="O9610" s="41">
        <f t="shared" si="160"/>
        <v>-2.973419785814313E-2</v>
      </c>
    </row>
    <row r="9611" spans="13:15" x14ac:dyDescent="0.25">
      <c r="M9611" s="20">
        <v>9610</v>
      </c>
      <c r="N9611" s="16">
        <v>127.72292111796253</v>
      </c>
      <c r="O9611" s="41">
        <f t="shared" si="160"/>
        <v>-0.17273270181206368</v>
      </c>
    </row>
    <row r="9612" spans="13:15" x14ac:dyDescent="0.25">
      <c r="M9612" s="20">
        <v>9611</v>
      </c>
      <c r="N9612" s="16">
        <v>312.70225791825169</v>
      </c>
      <c r="O9612" s="41">
        <f t="shared" si="160"/>
        <v>1.0253870627213382</v>
      </c>
    </row>
    <row r="9613" spans="13:15" x14ac:dyDescent="0.25">
      <c r="M9613" s="20">
        <v>9612</v>
      </c>
      <c r="N9613" s="16">
        <v>168.33474506572546</v>
      </c>
      <c r="O9613" s="41">
        <f t="shared" si="160"/>
        <v>9.0311970026599964E-2</v>
      </c>
    </row>
    <row r="9614" spans="13:15" x14ac:dyDescent="0.25">
      <c r="M9614" s="20">
        <v>9613</v>
      </c>
      <c r="N9614" s="16">
        <v>190.11211394222352</v>
      </c>
      <c r="O9614" s="41">
        <f t="shared" si="160"/>
        <v>0.23136500071530164</v>
      </c>
    </row>
    <row r="9615" spans="13:15" x14ac:dyDescent="0.25">
      <c r="M9615" s="20">
        <v>9614</v>
      </c>
      <c r="N9615" s="16">
        <v>176.16179722746276</v>
      </c>
      <c r="O9615" s="41">
        <f t="shared" si="160"/>
        <v>0.14100815077426865</v>
      </c>
    </row>
    <row r="9616" spans="13:15" x14ac:dyDescent="0.25">
      <c r="M9616" s="20">
        <v>9615</v>
      </c>
      <c r="N9616" s="16">
        <v>168.8905511523437</v>
      </c>
      <c r="O9616" s="41">
        <f t="shared" si="160"/>
        <v>9.3911951890218726E-2</v>
      </c>
    </row>
    <row r="9617" spans="13:15" x14ac:dyDescent="0.25">
      <c r="M9617" s="20">
        <v>9616</v>
      </c>
      <c r="N9617" s="16">
        <v>180.39415748462503</v>
      </c>
      <c r="O9617" s="41">
        <f t="shared" si="160"/>
        <v>0.16842134493122751</v>
      </c>
    </row>
    <row r="9618" spans="13:15" x14ac:dyDescent="0.25">
      <c r="M9618" s="20">
        <v>9617</v>
      </c>
      <c r="N9618" s="16">
        <v>196.96397692059094</v>
      </c>
      <c r="O9618" s="41">
        <f t="shared" si="160"/>
        <v>0.27574483578369025</v>
      </c>
    </row>
    <row r="9619" spans="13:15" x14ac:dyDescent="0.25">
      <c r="M9619" s="20">
        <v>9618</v>
      </c>
      <c r="N9619" s="16">
        <v>205.2947262979786</v>
      </c>
      <c r="O9619" s="41">
        <f t="shared" si="160"/>
        <v>0.32970348681506789</v>
      </c>
    </row>
    <row r="9620" spans="13:15" x14ac:dyDescent="0.25">
      <c r="M9620" s="20">
        <v>9619</v>
      </c>
      <c r="N9620" s="16">
        <v>203.9020437625405</v>
      </c>
      <c r="O9620" s="41">
        <f t="shared" si="160"/>
        <v>0.32068301728429893</v>
      </c>
    </row>
    <row r="9621" spans="13:15" x14ac:dyDescent="0.25">
      <c r="M9621" s="20">
        <v>9620</v>
      </c>
      <c r="N9621" s="16">
        <v>134.04769846132629</v>
      </c>
      <c r="O9621" s="41">
        <f t="shared" si="160"/>
        <v>-0.13176682490691227</v>
      </c>
    </row>
    <row r="9622" spans="13:15" x14ac:dyDescent="0.25">
      <c r="M9622" s="20">
        <v>9621</v>
      </c>
      <c r="N9622" s="16">
        <v>88.188919648270044</v>
      </c>
      <c r="O9622" s="41">
        <f t="shared" si="160"/>
        <v>-0.42879626735003395</v>
      </c>
    </row>
    <row r="9623" spans="13:15" x14ac:dyDescent="0.25">
      <c r="M9623" s="20">
        <v>9622</v>
      </c>
      <c r="N9623" s="16">
        <v>88.261213306678385</v>
      </c>
      <c r="O9623" s="41">
        <f t="shared" si="160"/>
        <v>-0.428328017963439</v>
      </c>
    </row>
    <row r="9624" spans="13:15" x14ac:dyDescent="0.25">
      <c r="M9624" s="20">
        <v>9623</v>
      </c>
      <c r="N9624" s="16">
        <v>122.60451349968307</v>
      </c>
      <c r="O9624" s="41">
        <f t="shared" si="160"/>
        <v>-0.20588486592118138</v>
      </c>
    </row>
    <row r="9625" spans="13:15" x14ac:dyDescent="0.25">
      <c r="M9625" s="20">
        <v>9624</v>
      </c>
      <c r="N9625" s="16">
        <v>157.70180106199851</v>
      </c>
      <c r="O9625" s="41">
        <f t="shared" si="160"/>
        <v>2.144189736655866E-2</v>
      </c>
    </row>
    <row r="9626" spans="13:15" x14ac:dyDescent="0.25">
      <c r="M9626" s="20">
        <v>9625</v>
      </c>
      <c r="N9626" s="16">
        <v>121.62292286876581</v>
      </c>
      <c r="O9626" s="41">
        <f t="shared" si="160"/>
        <v>-0.21224267407384279</v>
      </c>
    </row>
    <row r="9627" spans="13:15" x14ac:dyDescent="0.25">
      <c r="M9627" s="20">
        <v>9626</v>
      </c>
      <c r="N9627" s="16">
        <v>188.80950421821169</v>
      </c>
      <c r="O9627" s="41">
        <f t="shared" si="160"/>
        <v>0.2229279369718149</v>
      </c>
    </row>
    <row r="9628" spans="13:15" x14ac:dyDescent="0.25">
      <c r="M9628" s="20">
        <v>9627</v>
      </c>
      <c r="N9628" s="16">
        <v>179.60898547195407</v>
      </c>
      <c r="O9628" s="41">
        <f t="shared" si="160"/>
        <v>0.16333574930086137</v>
      </c>
    </row>
    <row r="9629" spans="13:15" x14ac:dyDescent="0.25">
      <c r="M9629" s="20">
        <v>9628</v>
      </c>
      <c r="N9629" s="16">
        <v>150.12267157464137</v>
      </c>
      <c r="O9629" s="41">
        <f t="shared" si="160"/>
        <v>-2.7648476692703872E-2</v>
      </c>
    </row>
    <row r="9630" spans="13:15" x14ac:dyDescent="0.25">
      <c r="M9630" s="20">
        <v>9629</v>
      </c>
      <c r="N9630" s="16">
        <v>203.14428833244776</v>
      </c>
      <c r="O9630" s="41">
        <f t="shared" si="160"/>
        <v>0.31577500013394655</v>
      </c>
    </row>
    <row r="9631" spans="13:15" x14ac:dyDescent="0.25">
      <c r="M9631" s="20">
        <v>9630</v>
      </c>
      <c r="N9631" s="16">
        <v>284.24704512689277</v>
      </c>
      <c r="O9631" s="41">
        <f t="shared" si="160"/>
        <v>0.84108132652909173</v>
      </c>
    </row>
    <row r="9632" spans="13:15" x14ac:dyDescent="0.25">
      <c r="M9632" s="20">
        <v>9631</v>
      </c>
      <c r="N9632" s="16">
        <v>247.89031420398675</v>
      </c>
      <c r="O9632" s="41">
        <f t="shared" si="160"/>
        <v>0.60559709004063933</v>
      </c>
    </row>
    <row r="9633" spans="13:15" x14ac:dyDescent="0.25">
      <c r="M9633" s="20">
        <v>9632</v>
      </c>
      <c r="N9633" s="16">
        <v>374.00738978460424</v>
      </c>
      <c r="O9633" s="41">
        <f t="shared" si="160"/>
        <v>1.4224632520240594</v>
      </c>
    </row>
    <row r="9634" spans="13:15" x14ac:dyDescent="0.25">
      <c r="M9634" s="20">
        <v>9633</v>
      </c>
      <c r="N9634" s="16">
        <v>258.11847660460535</v>
      </c>
      <c r="O9634" s="41">
        <f t="shared" si="160"/>
        <v>0.67184537343820083</v>
      </c>
    </row>
    <row r="9635" spans="13:15" x14ac:dyDescent="0.25">
      <c r="M9635" s="20">
        <v>9634</v>
      </c>
      <c r="N9635" s="16">
        <v>106.2932324955723</v>
      </c>
      <c r="O9635" s="41">
        <f t="shared" si="160"/>
        <v>-0.31153379133052361</v>
      </c>
    </row>
    <row r="9636" spans="13:15" x14ac:dyDescent="0.25">
      <c r="M9636" s="20">
        <v>9635</v>
      </c>
      <c r="N9636" s="16">
        <v>119.71365956756395</v>
      </c>
      <c r="O9636" s="41">
        <f t="shared" si="160"/>
        <v>-0.22460906124138869</v>
      </c>
    </row>
    <row r="9637" spans="13:15" x14ac:dyDescent="0.25">
      <c r="M9637" s="20">
        <v>9636</v>
      </c>
      <c r="N9637" s="16">
        <v>113.46861512093288</v>
      </c>
      <c r="O9637" s="41">
        <f t="shared" si="160"/>
        <v>-0.2650585044674526</v>
      </c>
    </row>
    <row r="9638" spans="13:15" x14ac:dyDescent="0.25">
      <c r="M9638" s="20">
        <v>9637</v>
      </c>
      <c r="N9638" s="16">
        <v>202.5177704041472</v>
      </c>
      <c r="O9638" s="41">
        <f t="shared" si="160"/>
        <v>0.31171701438420918</v>
      </c>
    </row>
    <row r="9639" spans="13:15" x14ac:dyDescent="0.25">
      <c r="M9639" s="20">
        <v>9638</v>
      </c>
      <c r="N9639" s="16">
        <v>251.50060967163955</v>
      </c>
      <c r="O9639" s="41">
        <f t="shared" si="160"/>
        <v>0.62898114163484631</v>
      </c>
    </row>
    <row r="9640" spans="13:15" x14ac:dyDescent="0.25">
      <c r="M9640" s="20">
        <v>9639</v>
      </c>
      <c r="N9640" s="16">
        <v>173.46585385915708</v>
      </c>
      <c r="O9640" s="41">
        <f t="shared" si="160"/>
        <v>0.12354640023768271</v>
      </c>
    </row>
    <row r="9641" spans="13:15" x14ac:dyDescent="0.25">
      <c r="M9641" s="20">
        <v>9640</v>
      </c>
      <c r="N9641" s="16">
        <v>238.07043434137353</v>
      </c>
      <c r="O9641" s="41">
        <f t="shared" si="160"/>
        <v>0.5419932716236513</v>
      </c>
    </row>
    <row r="9642" spans="13:15" x14ac:dyDescent="0.25">
      <c r="M9642" s="20">
        <v>9641</v>
      </c>
      <c r="N9642" s="16">
        <v>134.92048413913776</v>
      </c>
      <c r="O9642" s="41">
        <f t="shared" si="160"/>
        <v>-0.12611375149408788</v>
      </c>
    </row>
    <row r="9643" spans="13:15" x14ac:dyDescent="0.25">
      <c r="M9643" s="20">
        <v>9642</v>
      </c>
      <c r="N9643" s="16">
        <v>187.51827966815958</v>
      </c>
      <c r="O9643" s="41">
        <f t="shared" si="160"/>
        <v>0.21456461552938566</v>
      </c>
    </row>
    <row r="9644" spans="13:15" x14ac:dyDescent="0.25">
      <c r="M9644" s="20">
        <v>9643</v>
      </c>
      <c r="N9644" s="16">
        <v>164.64512614380851</v>
      </c>
      <c r="O9644" s="41">
        <f t="shared" si="160"/>
        <v>6.6414136731209883E-2</v>
      </c>
    </row>
    <row r="9645" spans="13:15" x14ac:dyDescent="0.25">
      <c r="M9645" s="20">
        <v>9644</v>
      </c>
      <c r="N9645" s="16">
        <v>178.34820583837489</v>
      </c>
      <c r="O9645" s="41">
        <f t="shared" si="160"/>
        <v>0.15516962099787568</v>
      </c>
    </row>
    <row r="9646" spans="13:15" x14ac:dyDescent="0.25">
      <c r="M9646" s="20">
        <v>9645</v>
      </c>
      <c r="N9646" s="16">
        <v>272.64649686555157</v>
      </c>
      <c r="O9646" s="41">
        <f t="shared" si="160"/>
        <v>0.76594403610652839</v>
      </c>
    </row>
    <row r="9647" spans="13:15" x14ac:dyDescent="0.25">
      <c r="M9647" s="20">
        <v>9646</v>
      </c>
      <c r="N9647" s="16">
        <v>72.759251289059492</v>
      </c>
      <c r="O9647" s="41">
        <f t="shared" si="160"/>
        <v>-0.52873494667033372</v>
      </c>
    </row>
    <row r="9648" spans="13:15" x14ac:dyDescent="0.25">
      <c r="M9648" s="20">
        <v>9647</v>
      </c>
      <c r="N9648" s="16">
        <v>135.91763084469872</v>
      </c>
      <c r="O9648" s="41">
        <f t="shared" si="160"/>
        <v>-0.11965518592272462</v>
      </c>
    </row>
    <row r="9649" spans="13:15" x14ac:dyDescent="0.25">
      <c r="M9649" s="20">
        <v>9648</v>
      </c>
      <c r="N9649" s="16">
        <v>183.60221612118812</v>
      </c>
      <c r="O9649" s="41">
        <f t="shared" si="160"/>
        <v>0.18920008986963133</v>
      </c>
    </row>
    <row r="9650" spans="13:15" x14ac:dyDescent="0.25">
      <c r="M9650" s="20">
        <v>9649</v>
      </c>
      <c r="N9650" s="16">
        <v>206.99707070392617</v>
      </c>
      <c r="O9650" s="41">
        <f t="shared" si="160"/>
        <v>0.34072965067795757</v>
      </c>
    </row>
    <row r="9651" spans="13:15" x14ac:dyDescent="0.25">
      <c r="M9651" s="20">
        <v>9650</v>
      </c>
      <c r="N9651" s="16">
        <v>127.99490906262749</v>
      </c>
      <c r="O9651" s="41">
        <f t="shared" si="160"/>
        <v>-0.17097102324917779</v>
      </c>
    </row>
    <row r="9652" spans="13:15" x14ac:dyDescent="0.25">
      <c r="M9652" s="20">
        <v>9651</v>
      </c>
      <c r="N9652" s="16">
        <v>201.1822602352282</v>
      </c>
      <c r="O9652" s="41">
        <f t="shared" si="160"/>
        <v>0.30306685292944779</v>
      </c>
    </row>
    <row r="9653" spans="13:15" x14ac:dyDescent="0.25">
      <c r="M9653" s="20">
        <v>9652</v>
      </c>
      <c r="N9653" s="16">
        <v>157.28080283877836</v>
      </c>
      <c r="O9653" s="41">
        <f t="shared" si="160"/>
        <v>1.8715072301670022E-2</v>
      </c>
    </row>
    <row r="9654" spans="13:15" x14ac:dyDescent="0.25">
      <c r="M9654" s="20">
        <v>9653</v>
      </c>
      <c r="N9654" s="16">
        <v>96.205077387001779</v>
      </c>
      <c r="O9654" s="41">
        <f t="shared" si="160"/>
        <v>-0.37687524098825675</v>
      </c>
    </row>
    <row r="9655" spans="13:15" x14ac:dyDescent="0.25">
      <c r="M9655" s="20">
        <v>9654</v>
      </c>
      <c r="N9655" s="16">
        <v>106.00037484547873</v>
      </c>
      <c r="O9655" s="41">
        <f t="shared" si="160"/>
        <v>-0.31343064394574705</v>
      </c>
    </row>
    <row r="9656" spans="13:15" x14ac:dyDescent="0.25">
      <c r="M9656" s="20">
        <v>9655</v>
      </c>
      <c r="N9656" s="16">
        <v>194.21032019412678</v>
      </c>
      <c r="O9656" s="41">
        <f t="shared" si="160"/>
        <v>0.25790927314309631</v>
      </c>
    </row>
    <row r="9657" spans="13:15" x14ac:dyDescent="0.25">
      <c r="M9657" s="20">
        <v>9656</v>
      </c>
      <c r="N9657" s="16">
        <v>219.63800440864117</v>
      </c>
      <c r="O9657" s="41">
        <f t="shared" si="160"/>
        <v>0.42260556598695764</v>
      </c>
    </row>
    <row r="9658" spans="13:15" x14ac:dyDescent="0.25">
      <c r="M9658" s="20">
        <v>9657</v>
      </c>
      <c r="N9658" s="16">
        <v>286.66959059090834</v>
      </c>
      <c r="O9658" s="41">
        <f t="shared" si="160"/>
        <v>0.85677226612874802</v>
      </c>
    </row>
    <row r="9659" spans="13:15" x14ac:dyDescent="0.25">
      <c r="M9659" s="20">
        <v>9658</v>
      </c>
      <c r="N9659" s="16">
        <v>278.27207811604268</v>
      </c>
      <c r="O9659" s="41">
        <f t="shared" si="160"/>
        <v>0.80238118741104869</v>
      </c>
    </row>
    <row r="9660" spans="13:15" x14ac:dyDescent="0.25">
      <c r="M9660" s="20">
        <v>9659</v>
      </c>
      <c r="N9660" s="16">
        <v>208.4642966620109</v>
      </c>
      <c r="O9660" s="41">
        <f t="shared" si="160"/>
        <v>0.3502329414228893</v>
      </c>
    </row>
    <row r="9661" spans="13:15" x14ac:dyDescent="0.25">
      <c r="M9661" s="20">
        <v>9660</v>
      </c>
      <c r="N9661" s="16">
        <v>78.210140142596131</v>
      </c>
      <c r="O9661" s="41">
        <f t="shared" si="160"/>
        <v>-0.49342928614270409</v>
      </c>
    </row>
    <row r="9662" spans="13:15" x14ac:dyDescent="0.25">
      <c r="M9662" s="20">
        <v>9661</v>
      </c>
      <c r="N9662" s="16">
        <v>224.23790803861013</v>
      </c>
      <c r="O9662" s="41">
        <f t="shared" si="160"/>
        <v>0.45239935565744882</v>
      </c>
    </row>
    <row r="9663" spans="13:15" x14ac:dyDescent="0.25">
      <c r="M9663" s="20">
        <v>9662</v>
      </c>
      <c r="N9663" s="16">
        <v>156.80303241367545</v>
      </c>
      <c r="O9663" s="41">
        <f t="shared" si="160"/>
        <v>1.5620531045727803E-2</v>
      </c>
    </row>
    <row r="9664" spans="13:15" x14ac:dyDescent="0.25">
      <c r="M9664" s="20">
        <v>9663</v>
      </c>
      <c r="N9664" s="16">
        <v>114.90537386208229</v>
      </c>
      <c r="O9664" s="41">
        <f t="shared" si="160"/>
        <v>-0.25575255130309593</v>
      </c>
    </row>
    <row r="9665" spans="13:15" x14ac:dyDescent="0.25">
      <c r="M9665" s="20">
        <v>9664</v>
      </c>
      <c r="N9665" s="16">
        <v>188.44991059646145</v>
      </c>
      <c r="O9665" s="41">
        <f t="shared" si="160"/>
        <v>0.22059883236547573</v>
      </c>
    </row>
    <row r="9666" spans="13:15" x14ac:dyDescent="0.25">
      <c r="M9666" s="20">
        <v>9665</v>
      </c>
      <c r="N9666" s="16">
        <v>152.44139209813247</v>
      </c>
      <c r="O9666" s="41">
        <f t="shared" si="160"/>
        <v>-1.2630016059864357E-2</v>
      </c>
    </row>
    <row r="9667" spans="13:15" x14ac:dyDescent="0.25">
      <c r="M9667" s="20">
        <v>9666</v>
      </c>
      <c r="N9667" s="16">
        <v>227.08375152620297</v>
      </c>
      <c r="O9667" s="41">
        <f t="shared" ref="O9667:O9730" si="161">N9667/$B$2-1</f>
        <v>0.47083201623582926</v>
      </c>
    </row>
    <row r="9668" spans="13:15" x14ac:dyDescent="0.25">
      <c r="M9668" s="20">
        <v>9667</v>
      </c>
      <c r="N9668" s="16">
        <v>185.25431686681023</v>
      </c>
      <c r="O9668" s="41">
        <f t="shared" si="161"/>
        <v>0.19990082320865965</v>
      </c>
    </row>
    <row r="9669" spans="13:15" x14ac:dyDescent="0.25">
      <c r="M9669" s="20">
        <v>9668</v>
      </c>
      <c r="N9669" s="16">
        <v>142.02724316253844</v>
      </c>
      <c r="O9669" s="41">
        <f t="shared" si="161"/>
        <v>-8.0082942891366415E-2</v>
      </c>
    </row>
    <row r="9670" spans="13:15" x14ac:dyDescent="0.25">
      <c r="M9670" s="20">
        <v>9669</v>
      </c>
      <c r="N9670" s="16">
        <v>189.76464060764553</v>
      </c>
      <c r="O9670" s="41">
        <f t="shared" si="161"/>
        <v>0.22911439977247494</v>
      </c>
    </row>
    <row r="9671" spans="13:15" x14ac:dyDescent="0.25">
      <c r="M9671" s="20">
        <v>9670</v>
      </c>
      <c r="N9671" s="16">
        <v>336.16538738441324</v>
      </c>
      <c r="O9671" s="41">
        <f t="shared" si="161"/>
        <v>1.1773588431238413</v>
      </c>
    </row>
    <row r="9672" spans="13:15" x14ac:dyDescent="0.25">
      <c r="M9672" s="20">
        <v>9671</v>
      </c>
      <c r="N9672" s="16">
        <v>292.29807403974581</v>
      </c>
      <c r="O9672" s="41">
        <f t="shared" si="161"/>
        <v>0.89322821510688688</v>
      </c>
    </row>
    <row r="9673" spans="13:15" x14ac:dyDescent="0.25">
      <c r="M9673" s="20">
        <v>9672</v>
      </c>
      <c r="N9673" s="16">
        <v>171.82891248915223</v>
      </c>
      <c r="O9673" s="41">
        <f t="shared" si="161"/>
        <v>0.11294385487931846</v>
      </c>
    </row>
    <row r="9674" spans="13:15" x14ac:dyDescent="0.25">
      <c r="M9674" s="20">
        <v>9673</v>
      </c>
      <c r="N9674" s="16">
        <v>203.27526291635752</v>
      </c>
      <c r="O9674" s="41">
        <f t="shared" si="161"/>
        <v>0.31662332860321363</v>
      </c>
    </row>
    <row r="9675" spans="13:15" x14ac:dyDescent="0.25">
      <c r="M9675" s="20">
        <v>9674</v>
      </c>
      <c r="N9675" s="16">
        <v>191.53330692012793</v>
      </c>
      <c r="O9675" s="41">
        <f t="shared" si="161"/>
        <v>0.24057013370743552</v>
      </c>
    </row>
    <row r="9676" spans="13:15" x14ac:dyDescent="0.25">
      <c r="M9676" s="20">
        <v>9675</v>
      </c>
      <c r="N9676" s="16">
        <v>259.77201373659244</v>
      </c>
      <c r="O9676" s="41">
        <f t="shared" si="161"/>
        <v>0.68255541031849587</v>
      </c>
    </row>
    <row r="9677" spans="13:15" x14ac:dyDescent="0.25">
      <c r="M9677" s="20">
        <v>9676</v>
      </c>
      <c r="N9677" s="16">
        <v>139.92937428711099</v>
      </c>
      <c r="O9677" s="41">
        <f t="shared" si="161"/>
        <v>-9.3670937131840826E-2</v>
      </c>
    </row>
    <row r="9678" spans="13:15" x14ac:dyDescent="0.25">
      <c r="M9678" s="20">
        <v>9677</v>
      </c>
      <c r="N9678" s="16">
        <v>258.13379229399413</v>
      </c>
      <c r="O9678" s="41">
        <f t="shared" si="161"/>
        <v>0.67194457387043061</v>
      </c>
    </row>
    <row r="9679" spans="13:15" x14ac:dyDescent="0.25">
      <c r="M9679" s="20">
        <v>9678</v>
      </c>
      <c r="N9679" s="16">
        <v>192.15705284253821</v>
      </c>
      <c r="O9679" s="41">
        <f t="shared" si="161"/>
        <v>0.24461016504614497</v>
      </c>
    </row>
    <row r="9680" spans="13:15" x14ac:dyDescent="0.25">
      <c r="M9680" s="20">
        <v>9679</v>
      </c>
      <c r="N9680" s="16">
        <v>177.47370499204214</v>
      </c>
      <c r="O9680" s="41">
        <f t="shared" si="161"/>
        <v>0.14950543835879704</v>
      </c>
    </row>
    <row r="9681" spans="13:15" x14ac:dyDescent="0.25">
      <c r="M9681" s="20">
        <v>9680</v>
      </c>
      <c r="N9681" s="16">
        <v>130.2107463421938</v>
      </c>
      <c r="O9681" s="41">
        <f t="shared" si="161"/>
        <v>-0.15661894217049721</v>
      </c>
    </row>
    <row r="9682" spans="13:15" x14ac:dyDescent="0.25">
      <c r="M9682" s="20">
        <v>9681</v>
      </c>
      <c r="N9682" s="16">
        <v>185.77903887629836</v>
      </c>
      <c r="O9682" s="41">
        <f t="shared" si="161"/>
        <v>0.20329947205954269</v>
      </c>
    </row>
    <row r="9683" spans="13:15" x14ac:dyDescent="0.25">
      <c r="M9683" s="20">
        <v>9682</v>
      </c>
      <c r="N9683" s="16">
        <v>252.90130023522164</v>
      </c>
      <c r="O9683" s="41">
        <f t="shared" si="161"/>
        <v>0.63805347953621405</v>
      </c>
    </row>
    <row r="9684" spans="13:15" x14ac:dyDescent="0.25">
      <c r="M9684" s="20">
        <v>9683</v>
      </c>
      <c r="N9684" s="16">
        <v>287.69032098423884</v>
      </c>
      <c r="O9684" s="41">
        <f t="shared" si="161"/>
        <v>0.86338358434224971</v>
      </c>
    </row>
    <row r="9685" spans="13:15" x14ac:dyDescent="0.25">
      <c r="M9685" s="20">
        <v>9684</v>
      </c>
      <c r="N9685" s="16">
        <v>175.84199621627303</v>
      </c>
      <c r="O9685" s="41">
        <f t="shared" si="161"/>
        <v>0.13893678475657212</v>
      </c>
    </row>
    <row r="9686" spans="13:15" x14ac:dyDescent="0.25">
      <c r="M9686" s="20">
        <v>9685</v>
      </c>
      <c r="N9686" s="16">
        <v>177.26990877744026</v>
      </c>
      <c r="O9686" s="41">
        <f t="shared" si="161"/>
        <v>0.14818544080190654</v>
      </c>
    </row>
    <row r="9687" spans="13:15" x14ac:dyDescent="0.25">
      <c r="M9687" s="20">
        <v>9686</v>
      </c>
      <c r="N9687" s="16">
        <v>293.05189573459967</v>
      </c>
      <c r="O9687" s="41">
        <f t="shared" si="161"/>
        <v>0.89811075327120937</v>
      </c>
    </row>
    <row r="9688" spans="13:15" x14ac:dyDescent="0.25">
      <c r="M9688" s="20">
        <v>9687</v>
      </c>
      <c r="N9688" s="16">
        <v>141.04878229268812</v>
      </c>
      <c r="O9688" s="41">
        <f t="shared" si="161"/>
        <v>-8.6420479436088105E-2</v>
      </c>
    </row>
    <row r="9689" spans="13:15" x14ac:dyDescent="0.25">
      <c r="M9689" s="20">
        <v>9688</v>
      </c>
      <c r="N9689" s="16">
        <v>118.59491891300105</v>
      </c>
      <c r="O9689" s="41">
        <f t="shared" si="161"/>
        <v>-0.23185519647359554</v>
      </c>
    </row>
    <row r="9690" spans="13:15" x14ac:dyDescent="0.25">
      <c r="M9690" s="20">
        <v>9689</v>
      </c>
      <c r="N9690" s="16">
        <v>240.27835675186921</v>
      </c>
      <c r="O9690" s="41">
        <f t="shared" si="161"/>
        <v>0.55629408772738254</v>
      </c>
    </row>
    <row r="9691" spans="13:15" x14ac:dyDescent="0.25">
      <c r="M9691" s="20">
        <v>9690</v>
      </c>
      <c r="N9691" s="16">
        <v>131.52362408591159</v>
      </c>
      <c r="O9691" s="41">
        <f t="shared" si="161"/>
        <v>-0.14811537198599289</v>
      </c>
    </row>
    <row r="9692" spans="13:15" x14ac:dyDescent="0.25">
      <c r="M9692" s="20">
        <v>9691</v>
      </c>
      <c r="N9692" s="16">
        <v>106.2473149094924</v>
      </c>
      <c r="O9692" s="41">
        <f t="shared" si="161"/>
        <v>-0.31183120167036815</v>
      </c>
    </row>
    <row r="9693" spans="13:15" x14ac:dyDescent="0.25">
      <c r="M9693" s="20">
        <v>9692</v>
      </c>
      <c r="N9693" s="16">
        <v>130.87300869064305</v>
      </c>
      <c r="O9693" s="41">
        <f t="shared" si="161"/>
        <v>-0.15232943814962374</v>
      </c>
    </row>
    <row r="9694" spans="13:15" x14ac:dyDescent="0.25">
      <c r="M9694" s="20">
        <v>9693</v>
      </c>
      <c r="N9694" s="16">
        <v>188.43836579730996</v>
      </c>
      <c r="O9694" s="41">
        <f t="shared" si="161"/>
        <v>0.22052405616462956</v>
      </c>
    </row>
    <row r="9695" spans="13:15" x14ac:dyDescent="0.25">
      <c r="M9695" s="20">
        <v>9694</v>
      </c>
      <c r="N9695" s="16">
        <v>536.98405006078167</v>
      </c>
      <c r="O9695" s="41">
        <f t="shared" si="161"/>
        <v>2.4780706577601399</v>
      </c>
    </row>
    <row r="9696" spans="13:15" x14ac:dyDescent="0.25">
      <c r="M9696" s="20">
        <v>9695</v>
      </c>
      <c r="N9696" s="16">
        <v>118.82308360038968</v>
      </c>
      <c r="O9696" s="41">
        <f t="shared" si="161"/>
        <v>-0.23037736318552382</v>
      </c>
    </row>
    <row r="9697" spans="13:15" x14ac:dyDescent="0.25">
      <c r="M9697" s="20">
        <v>9696</v>
      </c>
      <c r="N9697" s="16">
        <v>174.97876553523824</v>
      </c>
      <c r="O9697" s="41">
        <f t="shared" si="161"/>
        <v>0.13334559950210201</v>
      </c>
    </row>
    <row r="9698" spans="13:15" x14ac:dyDescent="0.25">
      <c r="M9698" s="20">
        <v>9697</v>
      </c>
      <c r="N9698" s="16">
        <v>121.94876641530564</v>
      </c>
      <c r="O9698" s="41">
        <f t="shared" si="161"/>
        <v>-0.21013217027375342</v>
      </c>
    </row>
    <row r="9699" spans="13:15" x14ac:dyDescent="0.25">
      <c r="M9699" s="20">
        <v>9698</v>
      </c>
      <c r="N9699" s="16">
        <v>115.85548231052682</v>
      </c>
      <c r="O9699" s="41">
        <f t="shared" si="161"/>
        <v>-0.24959865470998321</v>
      </c>
    </row>
    <row r="9700" spans="13:15" x14ac:dyDescent="0.25">
      <c r="M9700" s="20">
        <v>9699</v>
      </c>
      <c r="N9700" s="16">
        <v>151.62510003524667</v>
      </c>
      <c r="O9700" s="41">
        <f t="shared" si="161"/>
        <v>-1.7917177702308273E-2</v>
      </c>
    </row>
    <row r="9701" spans="13:15" x14ac:dyDescent="0.25">
      <c r="M9701" s="20">
        <v>9700</v>
      </c>
      <c r="N9701" s="16">
        <v>210.14021600868452</v>
      </c>
      <c r="O9701" s="41">
        <f t="shared" si="161"/>
        <v>0.36108794894830498</v>
      </c>
    </row>
    <row r="9702" spans="13:15" x14ac:dyDescent="0.25">
      <c r="M9702" s="20">
        <v>9701</v>
      </c>
      <c r="N9702" s="16">
        <v>204.2096342467884</v>
      </c>
      <c r="O9702" s="41">
        <f t="shared" si="161"/>
        <v>0.32267529515130011</v>
      </c>
    </row>
    <row r="9703" spans="13:15" x14ac:dyDescent="0.25">
      <c r="M9703" s="20">
        <v>9702</v>
      </c>
      <c r="N9703" s="16">
        <v>182.55745634891892</v>
      </c>
      <c r="O9703" s="41">
        <f t="shared" si="161"/>
        <v>0.18243313225156732</v>
      </c>
    </row>
    <row r="9704" spans="13:15" x14ac:dyDescent="0.25">
      <c r="M9704" s="20">
        <v>9703</v>
      </c>
      <c r="N9704" s="16">
        <v>162.07255956673202</v>
      </c>
      <c r="O9704" s="41">
        <f t="shared" si="161"/>
        <v>4.9751503407461595E-2</v>
      </c>
    </row>
    <row r="9705" spans="13:15" x14ac:dyDescent="0.25">
      <c r="M9705" s="20">
        <v>9704</v>
      </c>
      <c r="N9705" s="16">
        <v>296.05239246281945</v>
      </c>
      <c r="O9705" s="41">
        <f t="shared" si="161"/>
        <v>0.91754511007928441</v>
      </c>
    </row>
    <row r="9706" spans="13:15" x14ac:dyDescent="0.25">
      <c r="M9706" s="20">
        <v>9705</v>
      </c>
      <c r="N9706" s="16">
        <v>224.50558548753062</v>
      </c>
      <c r="O9706" s="41">
        <f t="shared" si="161"/>
        <v>0.45413311493899378</v>
      </c>
    </row>
    <row r="9707" spans="13:15" x14ac:dyDescent="0.25">
      <c r="M9707" s="20">
        <v>9706</v>
      </c>
      <c r="N9707" s="16">
        <v>109.21118022894724</v>
      </c>
      <c r="O9707" s="41">
        <f t="shared" si="161"/>
        <v>-0.29263410819993474</v>
      </c>
    </row>
    <row r="9708" spans="13:15" x14ac:dyDescent="0.25">
      <c r="M9708" s="20">
        <v>9707</v>
      </c>
      <c r="N9708" s="16">
        <v>152.6001321685134</v>
      </c>
      <c r="O9708" s="41">
        <f t="shared" si="161"/>
        <v>-1.1601849243847662E-2</v>
      </c>
    </row>
    <row r="9709" spans="13:15" x14ac:dyDescent="0.25">
      <c r="M9709" s="20">
        <v>9708</v>
      </c>
      <c r="N9709" s="16">
        <v>213.4306132482717</v>
      </c>
      <c r="O9709" s="41">
        <f t="shared" si="161"/>
        <v>0.38240000484659054</v>
      </c>
    </row>
    <row r="9710" spans="13:15" x14ac:dyDescent="0.25">
      <c r="M9710" s="20">
        <v>9709</v>
      </c>
      <c r="N9710" s="16">
        <v>142.27418761900506</v>
      </c>
      <c r="O9710" s="41">
        <f t="shared" si="161"/>
        <v>-7.8483472165865598E-2</v>
      </c>
    </row>
    <row r="9711" spans="13:15" x14ac:dyDescent="0.25">
      <c r="M9711" s="20">
        <v>9710</v>
      </c>
      <c r="N9711" s="16">
        <v>192.29147129975655</v>
      </c>
      <c r="O9711" s="41">
        <f t="shared" si="161"/>
        <v>0.24548079964294467</v>
      </c>
    </row>
    <row r="9712" spans="13:15" x14ac:dyDescent="0.25">
      <c r="M9712" s="20">
        <v>9711</v>
      </c>
      <c r="N9712" s="16">
        <v>121.56578640776294</v>
      </c>
      <c r="O9712" s="41">
        <f t="shared" si="161"/>
        <v>-0.21261274958815246</v>
      </c>
    </row>
    <row r="9713" spans="13:15" x14ac:dyDescent="0.25">
      <c r="M9713" s="20">
        <v>9712</v>
      </c>
      <c r="N9713" s="16">
        <v>211.18177447649413</v>
      </c>
      <c r="O9713" s="41">
        <f t="shared" si="161"/>
        <v>0.36783417156854892</v>
      </c>
    </row>
    <row r="9714" spans="13:15" x14ac:dyDescent="0.25">
      <c r="M9714" s="20">
        <v>9713</v>
      </c>
      <c r="N9714" s="16">
        <v>303.41445250103266</v>
      </c>
      <c r="O9714" s="41">
        <f t="shared" si="161"/>
        <v>0.96522951522442701</v>
      </c>
    </row>
    <row r="9715" spans="13:15" x14ac:dyDescent="0.25">
      <c r="M9715" s="20">
        <v>9714</v>
      </c>
      <c r="N9715" s="16">
        <v>183.66238579050673</v>
      </c>
      <c r="O9715" s="41">
        <f t="shared" si="161"/>
        <v>0.18958981161522237</v>
      </c>
    </row>
    <row r="9716" spans="13:15" x14ac:dyDescent="0.25">
      <c r="M9716" s="20">
        <v>9715</v>
      </c>
      <c r="N9716" s="16">
        <v>213.33411548293196</v>
      </c>
      <c r="O9716" s="41">
        <f t="shared" si="161"/>
        <v>0.3817749843341014</v>
      </c>
    </row>
    <row r="9717" spans="13:15" x14ac:dyDescent="0.25">
      <c r="M9717" s="20">
        <v>9716</v>
      </c>
      <c r="N9717" s="16">
        <v>104.07902963009627</v>
      </c>
      <c r="O9717" s="41">
        <f t="shared" si="161"/>
        <v>-0.3258752862331542</v>
      </c>
    </row>
    <row r="9718" spans="13:15" x14ac:dyDescent="0.25">
      <c r="M9718" s="20">
        <v>9717</v>
      </c>
      <c r="N9718" s="16">
        <v>156.96470603929396</v>
      </c>
      <c r="O9718" s="41">
        <f t="shared" si="161"/>
        <v>1.6667698635405293E-2</v>
      </c>
    </row>
    <row r="9719" spans="13:15" x14ac:dyDescent="0.25">
      <c r="M9719" s="20">
        <v>9718</v>
      </c>
      <c r="N9719" s="16">
        <v>193.75375451383596</v>
      </c>
      <c r="O9719" s="41">
        <f t="shared" si="161"/>
        <v>0.25495207600515513</v>
      </c>
    </row>
    <row r="9720" spans="13:15" x14ac:dyDescent="0.25">
      <c r="M9720" s="20">
        <v>9719</v>
      </c>
      <c r="N9720" s="16">
        <v>162.56586877068656</v>
      </c>
      <c r="O9720" s="41">
        <f t="shared" si="161"/>
        <v>5.2946690056456136E-2</v>
      </c>
    </row>
    <row r="9721" spans="13:15" x14ac:dyDescent="0.25">
      <c r="M9721" s="20">
        <v>9720</v>
      </c>
      <c r="N9721" s="16">
        <v>397.23075253037962</v>
      </c>
      <c r="O9721" s="41">
        <f t="shared" si="161"/>
        <v>1.5728820522313631</v>
      </c>
    </row>
    <row r="9722" spans="13:15" x14ac:dyDescent="0.25">
      <c r="M9722" s="20">
        <v>9721</v>
      </c>
      <c r="N9722" s="16">
        <v>201.32532606672484</v>
      </c>
      <c r="O9722" s="41">
        <f t="shared" si="161"/>
        <v>0.30399349697148259</v>
      </c>
    </row>
    <row r="9723" spans="13:15" x14ac:dyDescent="0.25">
      <c r="M9723" s="20">
        <v>9722</v>
      </c>
      <c r="N9723" s="16">
        <v>314.94961213940047</v>
      </c>
      <c r="O9723" s="41">
        <f t="shared" si="161"/>
        <v>1.0399432804959372</v>
      </c>
    </row>
    <row r="9724" spans="13:15" x14ac:dyDescent="0.25">
      <c r="M9724" s="20">
        <v>9723</v>
      </c>
      <c r="N9724" s="16">
        <v>236.07211568836814</v>
      </c>
      <c r="O9724" s="41">
        <f t="shared" si="161"/>
        <v>0.52905006880210359</v>
      </c>
    </row>
    <row r="9725" spans="13:15" x14ac:dyDescent="0.25">
      <c r="M9725" s="20">
        <v>9724</v>
      </c>
      <c r="N9725" s="16">
        <v>224.79400449255715</v>
      </c>
      <c r="O9725" s="41">
        <f t="shared" si="161"/>
        <v>0.45600121824375583</v>
      </c>
    </row>
    <row r="9726" spans="13:15" x14ac:dyDescent="0.25">
      <c r="M9726" s="20">
        <v>9725</v>
      </c>
      <c r="N9726" s="16">
        <v>161.98510115161176</v>
      </c>
      <c r="O9726" s="41">
        <f t="shared" si="161"/>
        <v>4.9185031186602224E-2</v>
      </c>
    </row>
    <row r="9727" spans="13:15" x14ac:dyDescent="0.25">
      <c r="M9727" s="20">
        <v>9726</v>
      </c>
      <c r="N9727" s="16">
        <v>134.41699576198221</v>
      </c>
      <c r="O9727" s="41">
        <f t="shared" si="161"/>
        <v>-0.12937486912115659</v>
      </c>
    </row>
    <row r="9728" spans="13:15" x14ac:dyDescent="0.25">
      <c r="M9728" s="20">
        <v>9727</v>
      </c>
      <c r="N9728" s="16">
        <v>180.74163481199227</v>
      </c>
      <c r="O9728" s="41">
        <f t="shared" si="161"/>
        <v>0.17067197173553583</v>
      </c>
    </row>
    <row r="9729" spans="13:15" x14ac:dyDescent="0.25">
      <c r="M9729" s="20">
        <v>9728</v>
      </c>
      <c r="N9729" s="16">
        <v>150.67509664355293</v>
      </c>
      <c r="O9729" s="41">
        <f t="shared" si="161"/>
        <v>-2.4070393837961834E-2</v>
      </c>
    </row>
    <row r="9730" spans="13:15" x14ac:dyDescent="0.25">
      <c r="M9730" s="20">
        <v>9729</v>
      </c>
      <c r="N9730" s="16">
        <v>131.66256619551393</v>
      </c>
      <c r="O9730" s="41">
        <f t="shared" si="161"/>
        <v>-0.14721543748238808</v>
      </c>
    </row>
    <row r="9731" spans="13:15" x14ac:dyDescent="0.25">
      <c r="M9731" s="20">
        <v>9730</v>
      </c>
      <c r="N9731" s="16">
        <v>196.27358712119783</v>
      </c>
      <c r="O9731" s="41">
        <f t="shared" ref="O9731:O9794" si="162">N9731/$B$2-1</f>
        <v>0.27127314895534904</v>
      </c>
    </row>
    <row r="9732" spans="13:15" x14ac:dyDescent="0.25">
      <c r="M9732" s="20">
        <v>9731</v>
      </c>
      <c r="N9732" s="16">
        <v>163.1071069245543</v>
      </c>
      <c r="O9732" s="41">
        <f t="shared" si="162"/>
        <v>5.6452314742356124E-2</v>
      </c>
    </row>
    <row r="9733" spans="13:15" x14ac:dyDescent="0.25">
      <c r="M9733" s="20">
        <v>9732</v>
      </c>
      <c r="N9733" s="16">
        <v>218.10306955063132</v>
      </c>
      <c r="O9733" s="41">
        <f t="shared" si="162"/>
        <v>0.4126637215492821</v>
      </c>
    </row>
    <row r="9734" spans="13:15" x14ac:dyDescent="0.25">
      <c r="M9734" s="20">
        <v>9733</v>
      </c>
      <c r="N9734" s="16">
        <v>177.53553113535256</v>
      </c>
      <c r="O9734" s="41">
        <f t="shared" si="162"/>
        <v>0.14990588916344594</v>
      </c>
    </row>
    <row r="9735" spans="13:15" x14ac:dyDescent="0.25">
      <c r="M9735" s="20">
        <v>9734</v>
      </c>
      <c r="N9735" s="16">
        <v>224.26491387495909</v>
      </c>
      <c r="O9735" s="41">
        <f t="shared" si="162"/>
        <v>0.45257427371503911</v>
      </c>
    </row>
    <row r="9736" spans="13:15" x14ac:dyDescent="0.25">
      <c r="M9736" s="20">
        <v>9735</v>
      </c>
      <c r="N9736" s="16">
        <v>194.54634514436762</v>
      </c>
      <c r="O9736" s="41">
        <f t="shared" si="162"/>
        <v>0.26008572236831218</v>
      </c>
    </row>
    <row r="9737" spans="13:15" x14ac:dyDescent="0.25">
      <c r="M9737" s="20">
        <v>9736</v>
      </c>
      <c r="N9737" s="16">
        <v>252.12521800893279</v>
      </c>
      <c r="O9737" s="41">
        <f t="shared" si="162"/>
        <v>0.63302675887484838</v>
      </c>
    </row>
    <row r="9738" spans="13:15" x14ac:dyDescent="0.25">
      <c r="M9738" s="20">
        <v>9737</v>
      </c>
      <c r="N9738" s="16">
        <v>251.53311174739622</v>
      </c>
      <c r="O9738" s="41">
        <f t="shared" si="162"/>
        <v>0.62919165909061214</v>
      </c>
    </row>
    <row r="9739" spans="13:15" x14ac:dyDescent="0.25">
      <c r="M9739" s="20">
        <v>9738</v>
      </c>
      <c r="N9739" s="16">
        <v>198.82335480705478</v>
      </c>
      <c r="O9739" s="41">
        <f t="shared" si="162"/>
        <v>0.28778811280070027</v>
      </c>
    </row>
    <row r="9740" spans="13:15" x14ac:dyDescent="0.25">
      <c r="M9740" s="20">
        <v>9739</v>
      </c>
      <c r="N9740" s="16">
        <v>154.50360305599705</v>
      </c>
      <c r="O9740" s="41">
        <f t="shared" si="162"/>
        <v>7.270201907438878E-4</v>
      </c>
    </row>
    <row r="9741" spans="13:15" x14ac:dyDescent="0.25">
      <c r="M9741" s="20">
        <v>9740</v>
      </c>
      <c r="N9741" s="16">
        <v>188.60904711812276</v>
      </c>
      <c r="O9741" s="41">
        <f t="shared" si="162"/>
        <v>0.22162956701486713</v>
      </c>
    </row>
    <row r="9742" spans="13:15" x14ac:dyDescent="0.25">
      <c r="M9742" s="20">
        <v>9741</v>
      </c>
      <c r="N9742" s="16">
        <v>216.45133092566911</v>
      </c>
      <c r="O9742" s="41">
        <f t="shared" si="162"/>
        <v>0.40196533368260368</v>
      </c>
    </row>
    <row r="9743" spans="13:15" x14ac:dyDescent="0.25">
      <c r="M9743" s="20">
        <v>9742</v>
      </c>
      <c r="N9743" s="16">
        <v>117.241507195472</v>
      </c>
      <c r="O9743" s="41">
        <f t="shared" si="162"/>
        <v>-0.24062130709098495</v>
      </c>
    </row>
    <row r="9744" spans="13:15" x14ac:dyDescent="0.25">
      <c r="M9744" s="20">
        <v>9743</v>
      </c>
      <c r="N9744" s="16">
        <v>158.35567831166804</v>
      </c>
      <c r="O9744" s="41">
        <f t="shared" si="162"/>
        <v>2.5677090712795003E-2</v>
      </c>
    </row>
    <row r="9745" spans="13:15" x14ac:dyDescent="0.25">
      <c r="M9745" s="20">
        <v>9744</v>
      </c>
      <c r="N9745" s="16">
        <v>165.13392690889884</v>
      </c>
      <c r="O9745" s="41">
        <f t="shared" si="162"/>
        <v>6.9580122012074419E-2</v>
      </c>
    </row>
    <row r="9746" spans="13:15" x14ac:dyDescent="0.25">
      <c r="M9746" s="20">
        <v>9745</v>
      </c>
      <c r="N9746" s="16">
        <v>140.02398869528415</v>
      </c>
      <c r="O9746" s="41">
        <f t="shared" si="162"/>
        <v>-9.3058115211280601E-2</v>
      </c>
    </row>
    <row r="9747" spans="13:15" x14ac:dyDescent="0.25">
      <c r="M9747" s="20">
        <v>9746</v>
      </c>
      <c r="N9747" s="16">
        <v>243.33148214961179</v>
      </c>
      <c r="O9747" s="41">
        <f t="shared" si="162"/>
        <v>0.57606932287477419</v>
      </c>
    </row>
    <row r="9748" spans="13:15" x14ac:dyDescent="0.25">
      <c r="M9748" s="20">
        <v>9747</v>
      </c>
      <c r="N9748" s="16">
        <v>360.73902880180583</v>
      </c>
      <c r="O9748" s="41">
        <f t="shared" si="162"/>
        <v>1.3365234610645009</v>
      </c>
    </row>
    <row r="9749" spans="13:15" x14ac:dyDescent="0.25">
      <c r="M9749" s="20">
        <v>9748</v>
      </c>
      <c r="N9749" s="16">
        <v>135.54845185024936</v>
      </c>
      <c r="O9749" s="41">
        <f t="shared" si="162"/>
        <v>-0.12204637543368002</v>
      </c>
    </row>
    <row r="9750" spans="13:15" x14ac:dyDescent="0.25">
      <c r="M9750" s="20">
        <v>9749</v>
      </c>
      <c r="N9750" s="16">
        <v>409.87228415648144</v>
      </c>
      <c r="O9750" s="41">
        <f t="shared" si="162"/>
        <v>1.654761840304984</v>
      </c>
    </row>
    <row r="9751" spans="13:15" x14ac:dyDescent="0.25">
      <c r="M9751" s="20">
        <v>9750</v>
      </c>
      <c r="N9751" s="16">
        <v>167.61649512072566</v>
      </c>
      <c r="O9751" s="41">
        <f t="shared" si="162"/>
        <v>8.565983173988756E-2</v>
      </c>
    </row>
    <row r="9752" spans="13:15" x14ac:dyDescent="0.25">
      <c r="M9752" s="20">
        <v>9751</v>
      </c>
      <c r="N9752" s="16">
        <v>97.989574024504677</v>
      </c>
      <c r="O9752" s="41">
        <f t="shared" si="162"/>
        <v>-0.36531697330215329</v>
      </c>
    </row>
    <row r="9753" spans="13:15" x14ac:dyDescent="0.25">
      <c r="M9753" s="20">
        <v>9752</v>
      </c>
      <c r="N9753" s="16">
        <v>91.981167354504976</v>
      </c>
      <c r="O9753" s="41">
        <f t="shared" si="162"/>
        <v>-0.4042337026471885</v>
      </c>
    </row>
    <row r="9754" spans="13:15" x14ac:dyDescent="0.25">
      <c r="M9754" s="20">
        <v>9753</v>
      </c>
      <c r="N9754" s="16">
        <v>222.23681915077412</v>
      </c>
      <c r="O9754" s="41">
        <f t="shared" si="162"/>
        <v>0.43943820989610916</v>
      </c>
    </row>
    <row r="9755" spans="13:15" x14ac:dyDescent="0.25">
      <c r="M9755" s="20">
        <v>9754</v>
      </c>
      <c r="N9755" s="16">
        <v>151.40098297772627</v>
      </c>
      <c r="O9755" s="41">
        <f t="shared" si="162"/>
        <v>-1.936879430354066E-2</v>
      </c>
    </row>
    <row r="9756" spans="13:15" x14ac:dyDescent="0.25">
      <c r="M9756" s="20">
        <v>9755</v>
      </c>
      <c r="N9756" s="16">
        <v>198.53771785365757</v>
      </c>
      <c r="O9756" s="41">
        <f t="shared" si="162"/>
        <v>0.28593802897368437</v>
      </c>
    </row>
    <row r="9757" spans="13:15" x14ac:dyDescent="0.25">
      <c r="M9757" s="20">
        <v>9756</v>
      </c>
      <c r="N9757" s="16">
        <v>172.32375004131637</v>
      </c>
      <c r="O9757" s="41">
        <f t="shared" si="162"/>
        <v>0.11614894071072279</v>
      </c>
    </row>
    <row r="9758" spans="13:15" x14ac:dyDescent="0.25">
      <c r="M9758" s="20">
        <v>9757</v>
      </c>
      <c r="N9758" s="16">
        <v>209.90837666459424</v>
      </c>
      <c r="O9758" s="41">
        <f t="shared" si="162"/>
        <v>0.35958631473793434</v>
      </c>
    </row>
    <row r="9759" spans="13:15" x14ac:dyDescent="0.25">
      <c r="M9759" s="20">
        <v>9758</v>
      </c>
      <c r="N9759" s="16">
        <v>191.50201837815737</v>
      </c>
      <c r="O9759" s="41">
        <f t="shared" si="162"/>
        <v>0.24036747636642208</v>
      </c>
    </row>
    <row r="9760" spans="13:15" x14ac:dyDescent="0.25">
      <c r="M9760" s="20">
        <v>9759</v>
      </c>
      <c r="N9760" s="16">
        <v>201.18927063076481</v>
      </c>
      <c r="O9760" s="41">
        <f t="shared" si="162"/>
        <v>0.3031122595872664</v>
      </c>
    </row>
    <row r="9761" spans="13:15" x14ac:dyDescent="0.25">
      <c r="M9761" s="20">
        <v>9760</v>
      </c>
      <c r="N9761" s="16">
        <v>110.22148627968036</v>
      </c>
      <c r="O9761" s="41">
        <f t="shared" si="162"/>
        <v>-0.28609030893808574</v>
      </c>
    </row>
    <row r="9762" spans="13:15" x14ac:dyDescent="0.25">
      <c r="M9762" s="20">
        <v>9761</v>
      </c>
      <c r="N9762" s="16">
        <v>192.42233137647563</v>
      </c>
      <c r="O9762" s="41">
        <f t="shared" si="162"/>
        <v>0.24632838644381394</v>
      </c>
    </row>
    <row r="9763" spans="13:15" x14ac:dyDescent="0.25">
      <c r="M9763" s="20">
        <v>9762</v>
      </c>
      <c r="N9763" s="16">
        <v>362.42757400820574</v>
      </c>
      <c r="O9763" s="41">
        <f t="shared" si="162"/>
        <v>1.3474602468703667</v>
      </c>
    </row>
    <row r="9764" spans="13:15" x14ac:dyDescent="0.25">
      <c r="M9764" s="20">
        <v>9763</v>
      </c>
      <c r="N9764" s="16">
        <v>110.80620950911101</v>
      </c>
      <c r="O9764" s="41">
        <f t="shared" si="162"/>
        <v>-0.28230302939605223</v>
      </c>
    </row>
    <row r="9765" spans="13:15" x14ac:dyDescent="0.25">
      <c r="M9765" s="20">
        <v>9764</v>
      </c>
      <c r="N9765" s="16">
        <v>307.28963480809409</v>
      </c>
      <c r="O9765" s="41">
        <f t="shared" si="162"/>
        <v>0.9903292511926296</v>
      </c>
    </row>
    <row r="9766" spans="13:15" x14ac:dyDescent="0.25">
      <c r="M9766" s="20">
        <v>9765</v>
      </c>
      <c r="N9766" s="16">
        <v>140.95262007396767</v>
      </c>
      <c r="O9766" s="41">
        <f t="shared" si="162"/>
        <v>-8.7043326597524007E-2</v>
      </c>
    </row>
    <row r="9767" spans="13:15" x14ac:dyDescent="0.25">
      <c r="M9767" s="20">
        <v>9766</v>
      </c>
      <c r="N9767" s="16">
        <v>118.86354687771586</v>
      </c>
      <c r="O9767" s="41">
        <f t="shared" si="162"/>
        <v>-0.23011528065705944</v>
      </c>
    </row>
    <row r="9768" spans="13:15" x14ac:dyDescent="0.25">
      <c r="M9768" s="20">
        <v>9767</v>
      </c>
      <c r="N9768" s="16">
        <v>143.59172468349638</v>
      </c>
      <c r="O9768" s="41">
        <f t="shared" si="162"/>
        <v>-6.9949723344089665E-2</v>
      </c>
    </row>
    <row r="9769" spans="13:15" x14ac:dyDescent="0.25">
      <c r="M9769" s="20">
        <v>9768</v>
      </c>
      <c r="N9769" s="16">
        <v>136.40114157008074</v>
      </c>
      <c r="O9769" s="41">
        <f t="shared" si="162"/>
        <v>-0.11652346447499595</v>
      </c>
    </row>
    <row r="9770" spans="13:15" x14ac:dyDescent="0.25">
      <c r="M9770" s="20">
        <v>9769</v>
      </c>
      <c r="N9770" s="16">
        <v>205.99161134707302</v>
      </c>
      <c r="O9770" s="41">
        <f t="shared" si="162"/>
        <v>0.33421724367770222</v>
      </c>
    </row>
    <row r="9771" spans="13:15" x14ac:dyDescent="0.25">
      <c r="M9771" s="20">
        <v>9770</v>
      </c>
      <c r="N9771" s="16">
        <v>320.01368742473335</v>
      </c>
      <c r="O9771" s="41">
        <f t="shared" si="162"/>
        <v>1.0727435315585359</v>
      </c>
    </row>
    <row r="9772" spans="13:15" x14ac:dyDescent="0.25">
      <c r="M9772" s="20">
        <v>9771</v>
      </c>
      <c r="N9772" s="16">
        <v>182.35749519814007</v>
      </c>
      <c r="O9772" s="41">
        <f t="shared" si="162"/>
        <v>0.18113797458135883</v>
      </c>
    </row>
    <row r="9773" spans="13:15" x14ac:dyDescent="0.25">
      <c r="M9773" s="20">
        <v>9772</v>
      </c>
      <c r="N9773" s="16">
        <v>174.54544944789356</v>
      </c>
      <c r="O9773" s="41">
        <f t="shared" si="162"/>
        <v>0.13053899105859545</v>
      </c>
    </row>
    <row r="9774" spans="13:15" x14ac:dyDescent="0.25">
      <c r="M9774" s="20">
        <v>9773</v>
      </c>
      <c r="N9774" s="16">
        <v>156.05268915542447</v>
      </c>
      <c r="O9774" s="41">
        <f t="shared" si="162"/>
        <v>1.0760522877002021E-2</v>
      </c>
    </row>
    <row r="9775" spans="13:15" x14ac:dyDescent="0.25">
      <c r="M9775" s="20">
        <v>9774</v>
      </c>
      <c r="N9775" s="16">
        <v>90.907444723922424</v>
      </c>
      <c r="O9775" s="41">
        <f t="shared" si="162"/>
        <v>-0.41118825404509229</v>
      </c>
    </row>
    <row r="9776" spans="13:15" x14ac:dyDescent="0.25">
      <c r="M9776" s="20">
        <v>9775</v>
      </c>
      <c r="N9776" s="16">
        <v>243.91656388525732</v>
      </c>
      <c r="O9776" s="41">
        <f t="shared" si="162"/>
        <v>0.57985892447822929</v>
      </c>
    </row>
    <row r="9777" spans="13:15" x14ac:dyDescent="0.25">
      <c r="M9777" s="20">
        <v>9776</v>
      </c>
      <c r="N9777" s="16">
        <v>266.28253581197572</v>
      </c>
      <c r="O9777" s="41">
        <f t="shared" si="162"/>
        <v>0.72472436448860034</v>
      </c>
    </row>
    <row r="9778" spans="13:15" x14ac:dyDescent="0.25">
      <c r="M9778" s="20">
        <v>9777</v>
      </c>
      <c r="N9778" s="16">
        <v>178.76638839073479</v>
      </c>
      <c r="O9778" s="41">
        <f t="shared" si="162"/>
        <v>0.1578782088316959</v>
      </c>
    </row>
    <row r="9779" spans="13:15" x14ac:dyDescent="0.25">
      <c r="M9779" s="20">
        <v>9778</v>
      </c>
      <c r="N9779" s="16">
        <v>187.25494240790408</v>
      </c>
      <c r="O9779" s="41">
        <f t="shared" si="162"/>
        <v>0.2128589678516084</v>
      </c>
    </row>
    <row r="9780" spans="13:15" x14ac:dyDescent="0.25">
      <c r="M9780" s="20">
        <v>9779</v>
      </c>
      <c r="N9780" s="16">
        <v>135.29322117814155</v>
      </c>
      <c r="O9780" s="41">
        <f t="shared" si="162"/>
        <v>-0.12369951636313237</v>
      </c>
    </row>
    <row r="9781" spans="13:15" x14ac:dyDescent="0.25">
      <c r="M9781" s="20">
        <v>9780</v>
      </c>
      <c r="N9781" s="16">
        <v>219.64918107452772</v>
      </c>
      <c r="O9781" s="41">
        <f t="shared" si="162"/>
        <v>0.42267795777153161</v>
      </c>
    </row>
    <row r="9782" spans="13:15" x14ac:dyDescent="0.25">
      <c r="M9782" s="20">
        <v>9781</v>
      </c>
      <c r="N9782" s="16">
        <v>229.35110318124165</v>
      </c>
      <c r="O9782" s="41">
        <f t="shared" si="162"/>
        <v>0.48551775831945609</v>
      </c>
    </row>
    <row r="9783" spans="13:15" x14ac:dyDescent="0.25">
      <c r="M9783" s="20">
        <v>9782</v>
      </c>
      <c r="N9783" s="16">
        <v>301.10548776368097</v>
      </c>
      <c r="O9783" s="41">
        <f t="shared" si="162"/>
        <v>0.95027424327197951</v>
      </c>
    </row>
    <row r="9784" spans="13:15" x14ac:dyDescent="0.25">
      <c r="M9784" s="20">
        <v>9783</v>
      </c>
      <c r="N9784" s="16">
        <v>230.8367305584668</v>
      </c>
      <c r="O9784" s="41">
        <f t="shared" si="162"/>
        <v>0.49514023591168077</v>
      </c>
    </row>
    <row r="9785" spans="13:15" x14ac:dyDescent="0.25">
      <c r="M9785" s="20">
        <v>9784</v>
      </c>
      <c r="N9785" s="16">
        <v>145.63277424049915</v>
      </c>
      <c r="O9785" s="41">
        <f t="shared" si="162"/>
        <v>-5.6729750470701501E-2</v>
      </c>
    </row>
    <row r="9786" spans="13:15" x14ac:dyDescent="0.25">
      <c r="M9786" s="20">
        <v>9785</v>
      </c>
      <c r="N9786" s="16">
        <v>272.34436343016677</v>
      </c>
      <c r="O9786" s="41">
        <f t="shared" si="162"/>
        <v>0.76398710379872314</v>
      </c>
    </row>
    <row r="9787" spans="13:15" x14ac:dyDescent="0.25">
      <c r="M9787" s="20">
        <v>9786</v>
      </c>
      <c r="N9787" s="16">
        <v>158.91282228254164</v>
      </c>
      <c r="O9787" s="41">
        <f t="shared" si="162"/>
        <v>2.9285738114936732E-2</v>
      </c>
    </row>
    <row r="9788" spans="13:15" x14ac:dyDescent="0.25">
      <c r="M9788" s="20">
        <v>9787</v>
      </c>
      <c r="N9788" s="16">
        <v>240.86618789178908</v>
      </c>
      <c r="O9788" s="41">
        <f t="shared" si="162"/>
        <v>0.56010149735014814</v>
      </c>
    </row>
    <row r="9789" spans="13:15" x14ac:dyDescent="0.25">
      <c r="M9789" s="20">
        <v>9788</v>
      </c>
      <c r="N9789" s="16">
        <v>170.34670416926943</v>
      </c>
      <c r="O9789" s="41">
        <f t="shared" si="162"/>
        <v>0.10334352268045932</v>
      </c>
    </row>
    <row r="9790" spans="13:15" x14ac:dyDescent="0.25">
      <c r="M9790" s="20">
        <v>9789</v>
      </c>
      <c r="N9790" s="16">
        <v>194.80256054245095</v>
      </c>
      <c r="O9790" s="41">
        <f t="shared" si="162"/>
        <v>0.26174524141368982</v>
      </c>
    </row>
    <row r="9791" spans="13:15" x14ac:dyDescent="0.25">
      <c r="M9791" s="20">
        <v>9790</v>
      </c>
      <c r="N9791" s="16">
        <v>208.46505871781488</v>
      </c>
      <c r="O9791" s="41">
        <f t="shared" si="162"/>
        <v>0.3502378772937611</v>
      </c>
    </row>
    <row r="9792" spans="13:15" x14ac:dyDescent="0.25">
      <c r="M9792" s="20">
        <v>9791</v>
      </c>
      <c r="N9792" s="16">
        <v>190.16291258150244</v>
      </c>
      <c r="O9792" s="41">
        <f t="shared" si="162"/>
        <v>0.23169402586364685</v>
      </c>
    </row>
    <row r="9793" spans="13:15" x14ac:dyDescent="0.25">
      <c r="M9793" s="20">
        <v>9792</v>
      </c>
      <c r="N9793" s="16">
        <v>169.34660119521729</v>
      </c>
      <c r="O9793" s="41">
        <f t="shared" si="162"/>
        <v>9.686580922063559E-2</v>
      </c>
    </row>
    <row r="9794" spans="13:15" x14ac:dyDescent="0.25">
      <c r="M9794" s="20">
        <v>9793</v>
      </c>
      <c r="N9794" s="16">
        <v>110.59349831021984</v>
      </c>
      <c r="O9794" s="41">
        <f t="shared" si="162"/>
        <v>-0.28368076972066081</v>
      </c>
    </row>
    <row r="9795" spans="13:15" x14ac:dyDescent="0.25">
      <c r="M9795" s="20">
        <v>9794</v>
      </c>
      <c r="N9795" s="16">
        <v>122.69874856861902</v>
      </c>
      <c r="O9795" s="41">
        <f t="shared" ref="O9795:O9858" si="163">N9795/$B$2-1</f>
        <v>-0.20527450099849698</v>
      </c>
    </row>
    <row r="9796" spans="13:15" x14ac:dyDescent="0.25">
      <c r="M9796" s="20">
        <v>9795</v>
      </c>
      <c r="N9796" s="16">
        <v>206.12915980941904</v>
      </c>
      <c r="O9796" s="41">
        <f t="shared" si="163"/>
        <v>0.33510815146323436</v>
      </c>
    </row>
    <row r="9797" spans="13:15" x14ac:dyDescent="0.25">
      <c r="M9797" s="20">
        <v>9796</v>
      </c>
      <c r="N9797" s="16">
        <v>214.0199478959203</v>
      </c>
      <c r="O9797" s="41">
        <f t="shared" si="163"/>
        <v>0.3862171527588163</v>
      </c>
    </row>
    <row r="9798" spans="13:15" x14ac:dyDescent="0.25">
      <c r="M9798" s="20">
        <v>9797</v>
      </c>
      <c r="N9798" s="16">
        <v>164.58493724449812</v>
      </c>
      <c r="O9798" s="41">
        <f t="shared" si="163"/>
        <v>6.6024290432068256E-2</v>
      </c>
    </row>
    <row r="9799" spans="13:15" x14ac:dyDescent="0.25">
      <c r="M9799" s="20">
        <v>9798</v>
      </c>
      <c r="N9799" s="16">
        <v>244.53198740184783</v>
      </c>
      <c r="O9799" s="41">
        <f t="shared" si="163"/>
        <v>0.58384505120751795</v>
      </c>
    </row>
    <row r="9800" spans="13:15" x14ac:dyDescent="0.25">
      <c r="M9800" s="20">
        <v>9799</v>
      </c>
      <c r="N9800" s="16">
        <v>131.20228229874854</v>
      </c>
      <c r="O9800" s="41">
        <f t="shared" si="163"/>
        <v>-0.15019671768130272</v>
      </c>
    </row>
    <row r="9801" spans="13:15" x14ac:dyDescent="0.25">
      <c r="M9801" s="20">
        <v>9800</v>
      </c>
      <c r="N9801" s="16">
        <v>175.96584314303252</v>
      </c>
      <c r="O9801" s="41">
        <f t="shared" si="163"/>
        <v>0.13973894705909706</v>
      </c>
    </row>
    <row r="9802" spans="13:15" x14ac:dyDescent="0.25">
      <c r="M9802" s="20">
        <v>9801</v>
      </c>
      <c r="N9802" s="16">
        <v>240.74523608852223</v>
      </c>
      <c r="O9802" s="41">
        <f t="shared" si="163"/>
        <v>0.55931808689708529</v>
      </c>
    </row>
    <row r="9803" spans="13:15" x14ac:dyDescent="0.25">
      <c r="M9803" s="20">
        <v>9802</v>
      </c>
      <c r="N9803" s="16">
        <v>138.92866707998169</v>
      </c>
      <c r="O9803" s="41">
        <f t="shared" si="163"/>
        <v>-0.10015256423739738</v>
      </c>
    </row>
    <row r="9804" spans="13:15" x14ac:dyDescent="0.25">
      <c r="M9804" s="20">
        <v>9803</v>
      </c>
      <c r="N9804" s="16">
        <v>119.43796244291588</v>
      </c>
      <c r="O9804" s="41">
        <f t="shared" si="163"/>
        <v>-0.22639476433547268</v>
      </c>
    </row>
    <row r="9805" spans="13:15" x14ac:dyDescent="0.25">
      <c r="M9805" s="20">
        <v>9804</v>
      </c>
      <c r="N9805" s="16">
        <v>199.55513365592086</v>
      </c>
      <c r="O9805" s="41">
        <f t="shared" si="163"/>
        <v>0.29252787842674155</v>
      </c>
    </row>
    <row r="9806" spans="13:15" x14ac:dyDescent="0.25">
      <c r="M9806" s="20">
        <v>9805</v>
      </c>
      <c r="N9806" s="16">
        <v>268.26128133803519</v>
      </c>
      <c r="O9806" s="41">
        <f t="shared" si="163"/>
        <v>0.73754079125692362</v>
      </c>
    </row>
    <row r="9807" spans="13:15" x14ac:dyDescent="0.25">
      <c r="M9807" s="20">
        <v>9806</v>
      </c>
      <c r="N9807" s="16">
        <v>196.5284628989572</v>
      </c>
      <c r="O9807" s="41">
        <f t="shared" si="163"/>
        <v>0.27292399121760669</v>
      </c>
    </row>
    <row r="9808" spans="13:15" x14ac:dyDescent="0.25">
      <c r="M9808" s="20">
        <v>9807</v>
      </c>
      <c r="N9808" s="16">
        <v>128.80960651553008</v>
      </c>
      <c r="O9808" s="41">
        <f t="shared" si="163"/>
        <v>-0.16569418996973184</v>
      </c>
    </row>
    <row r="9809" spans="13:15" x14ac:dyDescent="0.25">
      <c r="M9809" s="20">
        <v>9808</v>
      </c>
      <c r="N9809" s="16">
        <v>278.29354713281134</v>
      </c>
      <c r="O9809" s="41">
        <f t="shared" si="163"/>
        <v>0.80252024323079896</v>
      </c>
    </row>
    <row r="9810" spans="13:15" x14ac:dyDescent="0.25">
      <c r="M9810" s="20">
        <v>9809</v>
      </c>
      <c r="N9810" s="16">
        <v>231.18633071488111</v>
      </c>
      <c r="O9810" s="41">
        <f t="shared" si="163"/>
        <v>0.49740461237842171</v>
      </c>
    </row>
    <row r="9811" spans="13:15" x14ac:dyDescent="0.25">
      <c r="M9811" s="20">
        <v>9810</v>
      </c>
      <c r="N9811" s="16">
        <v>110.35590623416635</v>
      </c>
      <c r="O9811" s="41">
        <f t="shared" si="163"/>
        <v>-0.28521966464341397</v>
      </c>
    </row>
    <row r="9812" spans="13:15" x14ac:dyDescent="0.25">
      <c r="M9812" s="20">
        <v>9811</v>
      </c>
      <c r="N9812" s="16">
        <v>255.11922962929484</v>
      </c>
      <c r="O9812" s="41">
        <f t="shared" si="163"/>
        <v>0.6524191113378226</v>
      </c>
    </row>
    <row r="9813" spans="13:15" x14ac:dyDescent="0.25">
      <c r="M9813" s="20">
        <v>9812</v>
      </c>
      <c r="N9813" s="16">
        <v>288.40636042908466</v>
      </c>
      <c r="O9813" s="41">
        <f t="shared" si="163"/>
        <v>0.8680214051166939</v>
      </c>
    </row>
    <row r="9814" spans="13:15" x14ac:dyDescent="0.25">
      <c r="M9814" s="20">
        <v>9813</v>
      </c>
      <c r="N9814" s="16">
        <v>209.14455302048111</v>
      </c>
      <c r="O9814" s="41">
        <f t="shared" si="163"/>
        <v>0.3546389934832479</v>
      </c>
    </row>
    <row r="9815" spans="13:15" x14ac:dyDescent="0.25">
      <c r="M9815" s="20">
        <v>9814</v>
      </c>
      <c r="N9815" s="16">
        <v>186.60688286018845</v>
      </c>
      <c r="O9815" s="41">
        <f t="shared" si="163"/>
        <v>0.20866145603140462</v>
      </c>
    </row>
    <row r="9816" spans="13:15" x14ac:dyDescent="0.25">
      <c r="M9816" s="20">
        <v>9815</v>
      </c>
      <c r="N9816" s="16">
        <v>180.32321494228631</v>
      </c>
      <c r="O9816" s="41">
        <f t="shared" si="163"/>
        <v>0.16796184678623183</v>
      </c>
    </row>
    <row r="9817" spans="13:15" x14ac:dyDescent="0.25">
      <c r="M9817" s="20">
        <v>9816</v>
      </c>
      <c r="N9817" s="16">
        <v>164.65168089782929</v>
      </c>
      <c r="O9817" s="41">
        <f t="shared" si="163"/>
        <v>6.6456592177746909E-2</v>
      </c>
    </row>
    <row r="9818" spans="13:15" x14ac:dyDescent="0.25">
      <c r="M9818" s="20">
        <v>9817</v>
      </c>
      <c r="N9818" s="16">
        <v>192.4174135656317</v>
      </c>
      <c r="O9818" s="41">
        <f t="shared" si="163"/>
        <v>0.24629653355433856</v>
      </c>
    </row>
    <row r="9819" spans="13:15" x14ac:dyDescent="0.25">
      <c r="M9819" s="20">
        <v>9818</v>
      </c>
      <c r="N9819" s="16">
        <v>128.30171596132527</v>
      </c>
      <c r="O9819" s="41">
        <f t="shared" si="163"/>
        <v>-0.16898382070221507</v>
      </c>
    </row>
    <row r="9820" spans="13:15" x14ac:dyDescent="0.25">
      <c r="M9820" s="20">
        <v>9819</v>
      </c>
      <c r="N9820" s="16">
        <v>377.90181401647556</v>
      </c>
      <c r="O9820" s="41">
        <f t="shared" si="163"/>
        <v>1.4476876188338532</v>
      </c>
    </row>
    <row r="9821" spans="13:15" x14ac:dyDescent="0.25">
      <c r="M9821" s="20">
        <v>9820</v>
      </c>
      <c r="N9821" s="16">
        <v>234.33975013490061</v>
      </c>
      <c r="O9821" s="41">
        <f t="shared" si="163"/>
        <v>0.51782945657098089</v>
      </c>
    </row>
    <row r="9822" spans="13:15" x14ac:dyDescent="0.25">
      <c r="M9822" s="20">
        <v>9821</v>
      </c>
      <c r="N9822" s="16">
        <v>165.55736118629309</v>
      </c>
      <c r="O9822" s="41">
        <f t="shared" si="163"/>
        <v>7.2322725513105812E-2</v>
      </c>
    </row>
    <row r="9823" spans="13:15" x14ac:dyDescent="0.25">
      <c r="M9823" s="20">
        <v>9822</v>
      </c>
      <c r="N9823" s="16">
        <v>150.34322100379595</v>
      </c>
      <c r="O9823" s="41">
        <f t="shared" si="163"/>
        <v>-2.6219967786263454E-2</v>
      </c>
    </row>
    <row r="9824" spans="13:15" x14ac:dyDescent="0.25">
      <c r="M9824" s="20">
        <v>9823</v>
      </c>
      <c r="N9824" s="16">
        <v>300.938914660823</v>
      </c>
      <c r="O9824" s="41">
        <f t="shared" si="163"/>
        <v>0.94919534154043483</v>
      </c>
    </row>
    <row r="9825" spans="13:15" x14ac:dyDescent="0.25">
      <c r="M9825" s="20">
        <v>9824</v>
      </c>
      <c r="N9825" s="16">
        <v>158.24309262206663</v>
      </c>
      <c r="O9825" s="41">
        <f t="shared" si="163"/>
        <v>2.4947867966901516E-2</v>
      </c>
    </row>
    <row r="9826" spans="13:15" x14ac:dyDescent="0.25">
      <c r="M9826" s="20">
        <v>9825</v>
      </c>
      <c r="N9826" s="16">
        <v>184.63154003825005</v>
      </c>
      <c r="O9826" s="41">
        <f t="shared" si="163"/>
        <v>0.19586706873587256</v>
      </c>
    </row>
    <row r="9827" spans="13:15" x14ac:dyDescent="0.25">
      <c r="M9827" s="20">
        <v>9826</v>
      </c>
      <c r="N9827" s="16">
        <v>131.97628376074167</v>
      </c>
      <c r="O9827" s="41">
        <f t="shared" si="163"/>
        <v>-0.14518347422701938</v>
      </c>
    </row>
    <row r="9828" spans="13:15" x14ac:dyDescent="0.25">
      <c r="M9828" s="20">
        <v>9827</v>
      </c>
      <c r="N9828" s="16">
        <v>209.1007208133214</v>
      </c>
      <c r="O9828" s="41">
        <f t="shared" si="163"/>
        <v>0.35435509023962308</v>
      </c>
    </row>
    <row r="9829" spans="13:15" x14ac:dyDescent="0.25">
      <c r="M9829" s="20">
        <v>9828</v>
      </c>
      <c r="N9829" s="16">
        <v>302.39800922582316</v>
      </c>
      <c r="O9829" s="41">
        <f t="shared" si="163"/>
        <v>0.9586459648743122</v>
      </c>
    </row>
    <row r="9830" spans="13:15" x14ac:dyDescent="0.25">
      <c r="M9830" s="20">
        <v>9829</v>
      </c>
      <c r="N9830" s="16">
        <v>244.23817652297168</v>
      </c>
      <c r="O9830" s="41">
        <f t="shared" si="163"/>
        <v>0.58194202448515231</v>
      </c>
    </row>
    <row r="9831" spans="13:15" x14ac:dyDescent="0.25">
      <c r="M9831" s="20">
        <v>9830</v>
      </c>
      <c r="N9831" s="16">
        <v>171.50141478430746</v>
      </c>
      <c r="O9831" s="41">
        <f t="shared" si="163"/>
        <v>0.11082263701898265</v>
      </c>
    </row>
    <row r="9832" spans="13:15" x14ac:dyDescent="0.25">
      <c r="M9832" s="20">
        <v>9831</v>
      </c>
      <c r="N9832" s="16">
        <v>258.54682356161175</v>
      </c>
      <c r="O9832" s="41">
        <f t="shared" si="163"/>
        <v>0.67461979659348104</v>
      </c>
    </row>
    <row r="9833" spans="13:15" x14ac:dyDescent="0.25">
      <c r="M9833" s="20">
        <v>9832</v>
      </c>
      <c r="N9833" s="16">
        <v>147.87576210501945</v>
      </c>
      <c r="O9833" s="41">
        <f t="shared" si="163"/>
        <v>-4.2201813790986087E-2</v>
      </c>
    </row>
    <row r="9834" spans="13:15" x14ac:dyDescent="0.25">
      <c r="M9834" s="20">
        <v>9833</v>
      </c>
      <c r="N9834" s="16">
        <v>179.32224473163234</v>
      </c>
      <c r="O9834" s="41">
        <f t="shared" si="163"/>
        <v>0.16147851619461817</v>
      </c>
    </row>
    <row r="9835" spans="13:15" x14ac:dyDescent="0.25">
      <c r="M9835" s="20">
        <v>9834</v>
      </c>
      <c r="N9835" s="16">
        <v>195.99943902264536</v>
      </c>
      <c r="O9835" s="41">
        <f t="shared" si="163"/>
        <v>0.26949747897530374</v>
      </c>
    </row>
    <row r="9836" spans="13:15" x14ac:dyDescent="0.25">
      <c r="M9836" s="20">
        <v>9835</v>
      </c>
      <c r="N9836" s="16">
        <v>189.94113907562084</v>
      </c>
      <c r="O9836" s="41">
        <f t="shared" si="163"/>
        <v>0.23025758855533551</v>
      </c>
    </row>
    <row r="9837" spans="13:15" x14ac:dyDescent="0.25">
      <c r="M9837" s="20">
        <v>9836</v>
      </c>
      <c r="N9837" s="16">
        <v>307.94249615343688</v>
      </c>
      <c r="O9837" s="41">
        <f t="shared" si="163"/>
        <v>0.99455786447931005</v>
      </c>
    </row>
    <row r="9838" spans="13:15" x14ac:dyDescent="0.25">
      <c r="M9838" s="20">
        <v>9837</v>
      </c>
      <c r="N9838" s="16">
        <v>250.423203062802</v>
      </c>
      <c r="O9838" s="41">
        <f t="shared" si="163"/>
        <v>0.62200272893850928</v>
      </c>
    </row>
    <row r="9839" spans="13:15" x14ac:dyDescent="0.25">
      <c r="M9839" s="20">
        <v>9838</v>
      </c>
      <c r="N9839" s="16">
        <v>138.53178979547866</v>
      </c>
      <c r="O9839" s="41">
        <f t="shared" si="163"/>
        <v>-0.10272315686078215</v>
      </c>
    </row>
    <row r="9840" spans="13:15" x14ac:dyDescent="0.25">
      <c r="M9840" s="20">
        <v>9839</v>
      </c>
      <c r="N9840" s="16">
        <v>339.24840074920138</v>
      </c>
      <c r="O9840" s="41">
        <f t="shared" si="163"/>
        <v>1.1973276640233417</v>
      </c>
    </row>
    <row r="9841" spans="13:15" x14ac:dyDescent="0.25">
      <c r="M9841" s="20">
        <v>9840</v>
      </c>
      <c r="N9841" s="16">
        <v>310.10038018610021</v>
      </c>
      <c r="O9841" s="41">
        <f t="shared" si="163"/>
        <v>1.008534579683432</v>
      </c>
    </row>
    <row r="9842" spans="13:15" x14ac:dyDescent="0.25">
      <c r="M9842" s="20">
        <v>9841</v>
      </c>
      <c r="N9842" s="16">
        <v>169.00487099456745</v>
      </c>
      <c r="O9842" s="41">
        <f t="shared" si="163"/>
        <v>9.4652406823271695E-2</v>
      </c>
    </row>
    <row r="9843" spans="13:15" x14ac:dyDescent="0.25">
      <c r="M9843" s="20">
        <v>9842</v>
      </c>
      <c r="N9843" s="16">
        <v>199.29878180239572</v>
      </c>
      <c r="O9843" s="41">
        <f t="shared" si="163"/>
        <v>0.29086747555312309</v>
      </c>
    </row>
    <row r="9844" spans="13:15" x14ac:dyDescent="0.25">
      <c r="M9844" s="20">
        <v>9843</v>
      </c>
      <c r="N9844" s="16">
        <v>162.54631436315611</v>
      </c>
      <c r="O9844" s="41">
        <f t="shared" si="163"/>
        <v>5.2820035249756092E-2</v>
      </c>
    </row>
    <row r="9845" spans="13:15" x14ac:dyDescent="0.25">
      <c r="M9845" s="20">
        <v>9844</v>
      </c>
      <c r="N9845" s="16">
        <v>211.13635025733001</v>
      </c>
      <c r="O9845" s="41">
        <f t="shared" si="163"/>
        <v>0.36753995678915552</v>
      </c>
    </row>
    <row r="9846" spans="13:15" x14ac:dyDescent="0.25">
      <c r="M9846" s="20">
        <v>9845</v>
      </c>
      <c r="N9846" s="16">
        <v>173.22305777482111</v>
      </c>
      <c r="O9846" s="41">
        <f t="shared" si="163"/>
        <v>0.12197379871133851</v>
      </c>
    </row>
    <row r="9847" spans="13:15" x14ac:dyDescent="0.25">
      <c r="M9847" s="20">
        <v>9846</v>
      </c>
      <c r="N9847" s="16">
        <v>277.97116591832594</v>
      </c>
      <c r="O9847" s="41">
        <f t="shared" si="163"/>
        <v>0.80043216511639703</v>
      </c>
    </row>
    <row r="9848" spans="13:15" x14ac:dyDescent="0.25">
      <c r="M9848" s="20">
        <v>9847</v>
      </c>
      <c r="N9848" s="16">
        <v>180.64537595274513</v>
      </c>
      <c r="O9848" s="41">
        <f t="shared" si="163"/>
        <v>0.17004849862891569</v>
      </c>
    </row>
    <row r="9849" spans="13:15" x14ac:dyDescent="0.25">
      <c r="M9849" s="20">
        <v>9848</v>
      </c>
      <c r="N9849" s="16">
        <v>120.07193304142848</v>
      </c>
      <c r="O9849" s="41">
        <f t="shared" si="163"/>
        <v>-0.22228850729428173</v>
      </c>
    </row>
    <row r="9850" spans="13:15" x14ac:dyDescent="0.25">
      <c r="M9850" s="20">
        <v>9849</v>
      </c>
      <c r="N9850" s="16">
        <v>188.6505501969408</v>
      </c>
      <c r="O9850" s="41">
        <f t="shared" si="163"/>
        <v>0.22189838438593701</v>
      </c>
    </row>
    <row r="9851" spans="13:15" x14ac:dyDescent="0.25">
      <c r="M9851" s="20">
        <v>9850</v>
      </c>
      <c r="N9851" s="16">
        <v>124.61783635688262</v>
      </c>
      <c r="O9851" s="41">
        <f t="shared" si="163"/>
        <v>-0.19284448017149114</v>
      </c>
    </row>
    <row r="9852" spans="13:15" x14ac:dyDescent="0.25">
      <c r="M9852" s="20">
        <v>9851</v>
      </c>
      <c r="N9852" s="16">
        <v>329.02390627794671</v>
      </c>
      <c r="O9852" s="41">
        <f t="shared" si="163"/>
        <v>1.1311031379748</v>
      </c>
    </row>
    <row r="9853" spans="13:15" x14ac:dyDescent="0.25">
      <c r="M9853" s="20">
        <v>9852</v>
      </c>
      <c r="N9853" s="16">
        <v>237.68714403731906</v>
      </c>
      <c r="O9853" s="41">
        <f t="shared" si="163"/>
        <v>0.53951068250431922</v>
      </c>
    </row>
    <row r="9854" spans="13:15" x14ac:dyDescent="0.25">
      <c r="M9854" s="20">
        <v>9853</v>
      </c>
      <c r="N9854" s="16">
        <v>226.35973494418195</v>
      </c>
      <c r="O9854" s="41">
        <f t="shared" si="163"/>
        <v>0.46614252717302729</v>
      </c>
    </row>
    <row r="9855" spans="13:15" x14ac:dyDescent="0.25">
      <c r="M9855" s="20">
        <v>9854</v>
      </c>
      <c r="N9855" s="16">
        <v>154.9979149881753</v>
      </c>
      <c r="O9855" s="41">
        <f t="shared" si="163"/>
        <v>3.9287015570623751E-3</v>
      </c>
    </row>
    <row r="9856" spans="13:15" x14ac:dyDescent="0.25">
      <c r="M9856" s="20">
        <v>9855</v>
      </c>
      <c r="N9856" s="16">
        <v>134.51286856621266</v>
      </c>
      <c r="O9856" s="41">
        <f t="shared" si="163"/>
        <v>-0.12875389651082791</v>
      </c>
    </row>
    <row r="9857" spans="13:15" x14ac:dyDescent="0.25">
      <c r="M9857" s="20">
        <v>9856</v>
      </c>
      <c r="N9857" s="16">
        <v>174.1285863997567</v>
      </c>
      <c r="O9857" s="41">
        <f t="shared" si="163"/>
        <v>0.12783894971497434</v>
      </c>
    </row>
    <row r="9858" spans="13:15" x14ac:dyDescent="0.25">
      <c r="M9858" s="20">
        <v>9857</v>
      </c>
      <c r="N9858" s="16">
        <v>206.37561377301321</v>
      </c>
      <c r="O9858" s="41">
        <f t="shared" si="163"/>
        <v>0.33670444524359633</v>
      </c>
    </row>
    <row r="9859" spans="13:15" x14ac:dyDescent="0.25">
      <c r="M9859" s="20">
        <v>9858</v>
      </c>
      <c r="N9859" s="16">
        <v>226.32384549791828</v>
      </c>
      <c r="O9859" s="41">
        <f t="shared" ref="O9859:O9922" si="164">N9859/$B$2-1</f>
        <v>0.46591006956100189</v>
      </c>
    </row>
    <row r="9860" spans="13:15" x14ac:dyDescent="0.25">
      <c r="M9860" s="20">
        <v>9859</v>
      </c>
      <c r="N9860" s="16">
        <v>247.33185795485412</v>
      </c>
      <c r="O9860" s="41">
        <f t="shared" si="164"/>
        <v>0.60197994295120316</v>
      </c>
    </row>
    <row r="9861" spans="13:15" x14ac:dyDescent="0.25">
      <c r="M9861" s="20">
        <v>9860</v>
      </c>
      <c r="N9861" s="16">
        <v>143.39514290266871</v>
      </c>
      <c r="O9861" s="41">
        <f t="shared" si="164"/>
        <v>-7.1222992678010355E-2</v>
      </c>
    </row>
    <row r="9862" spans="13:15" x14ac:dyDescent="0.25">
      <c r="M9862" s="20">
        <v>9861</v>
      </c>
      <c r="N9862" s="16">
        <v>158.50914488332145</v>
      </c>
      <c r="O9862" s="41">
        <f t="shared" si="164"/>
        <v>2.6671100832377448E-2</v>
      </c>
    </row>
    <row r="9863" spans="13:15" x14ac:dyDescent="0.25">
      <c r="M9863" s="20">
        <v>9862</v>
      </c>
      <c r="N9863" s="16">
        <v>234.81078055805978</v>
      </c>
      <c r="O9863" s="41">
        <f t="shared" si="164"/>
        <v>0.5208803425209767</v>
      </c>
    </row>
    <row r="9864" spans="13:15" x14ac:dyDescent="0.25">
      <c r="M9864" s="20">
        <v>9863</v>
      </c>
      <c r="N9864" s="16">
        <v>166.82672273896279</v>
      </c>
      <c r="O9864" s="41">
        <f t="shared" si="164"/>
        <v>8.0544439305032522E-2</v>
      </c>
    </row>
    <row r="9865" spans="13:15" x14ac:dyDescent="0.25">
      <c r="M9865" s="20">
        <v>9864</v>
      </c>
      <c r="N9865" s="16">
        <v>204.99504327236784</v>
      </c>
      <c r="O9865" s="41">
        <f t="shared" si="164"/>
        <v>0.32776242592529359</v>
      </c>
    </row>
    <row r="9866" spans="13:15" x14ac:dyDescent="0.25">
      <c r="M9866" s="20">
        <v>9865</v>
      </c>
      <c r="N9866" s="16">
        <v>171.48110667249995</v>
      </c>
      <c r="O9866" s="41">
        <f t="shared" si="164"/>
        <v>0.11069110043463848</v>
      </c>
    </row>
    <row r="9867" spans="13:15" x14ac:dyDescent="0.25">
      <c r="M9867" s="20">
        <v>9866</v>
      </c>
      <c r="N9867" s="16">
        <v>211.47300838399275</v>
      </c>
      <c r="O9867" s="41">
        <f t="shared" si="164"/>
        <v>0.3697205071274936</v>
      </c>
    </row>
    <row r="9868" spans="13:15" x14ac:dyDescent="0.25">
      <c r="M9868" s="20">
        <v>9867</v>
      </c>
      <c r="N9868" s="16">
        <v>153.04574883187379</v>
      </c>
      <c r="O9868" s="41">
        <f t="shared" si="164"/>
        <v>-8.7155693976076476E-3</v>
      </c>
    </row>
    <row r="9869" spans="13:15" x14ac:dyDescent="0.25">
      <c r="M9869" s="20">
        <v>9868</v>
      </c>
      <c r="N9869" s="16">
        <v>112.57180417257524</v>
      </c>
      <c r="O9869" s="41">
        <f t="shared" si="164"/>
        <v>-0.27086719067458975</v>
      </c>
    </row>
    <row r="9870" spans="13:15" x14ac:dyDescent="0.25">
      <c r="M9870" s="20">
        <v>9869</v>
      </c>
      <c r="N9870" s="16">
        <v>63.321188758690518</v>
      </c>
      <c r="O9870" s="41">
        <f t="shared" si="164"/>
        <v>-0.58986571647488584</v>
      </c>
    </row>
    <row r="9871" spans="13:15" x14ac:dyDescent="0.25">
      <c r="M9871" s="20">
        <v>9870</v>
      </c>
      <c r="N9871" s="16">
        <v>132.92659444466429</v>
      </c>
      <c r="O9871" s="41">
        <f t="shared" si="164"/>
        <v>-0.13902826774531274</v>
      </c>
    </row>
    <row r="9872" spans="13:15" x14ac:dyDescent="0.25">
      <c r="M9872" s="20">
        <v>9871</v>
      </c>
      <c r="N9872" s="16">
        <v>201.1487425847682</v>
      </c>
      <c r="O9872" s="41">
        <f t="shared" si="164"/>
        <v>0.30284975754911247</v>
      </c>
    </row>
    <row r="9873" spans="13:15" x14ac:dyDescent="0.25">
      <c r="M9873" s="20">
        <v>9872</v>
      </c>
      <c r="N9873" s="16">
        <v>170.46664119876206</v>
      </c>
      <c r="O9873" s="41">
        <f t="shared" si="164"/>
        <v>0.10412036039660744</v>
      </c>
    </row>
    <row r="9874" spans="13:15" x14ac:dyDescent="0.25">
      <c r="M9874" s="20">
        <v>9873</v>
      </c>
      <c r="N9874" s="16">
        <v>153.88778661414386</v>
      </c>
      <c r="O9874" s="41">
        <f t="shared" si="164"/>
        <v>-3.2616515337392515E-3</v>
      </c>
    </row>
    <row r="9875" spans="13:15" x14ac:dyDescent="0.25">
      <c r="M9875" s="20">
        <v>9874</v>
      </c>
      <c r="N9875" s="16">
        <v>158.59091321255823</v>
      </c>
      <c r="O9875" s="41">
        <f t="shared" si="164"/>
        <v>2.7200718102425414E-2</v>
      </c>
    </row>
    <row r="9876" spans="13:15" x14ac:dyDescent="0.25">
      <c r="M9876" s="20">
        <v>9875</v>
      </c>
      <c r="N9876" s="16">
        <v>156.89132768477751</v>
      </c>
      <c r="O9876" s="41">
        <f t="shared" si="164"/>
        <v>1.6192423621688379E-2</v>
      </c>
    </row>
    <row r="9877" spans="13:15" x14ac:dyDescent="0.25">
      <c r="M9877" s="20">
        <v>9876</v>
      </c>
      <c r="N9877" s="16">
        <v>251.78457762998829</v>
      </c>
      <c r="O9877" s="41">
        <f t="shared" si="164"/>
        <v>0.6308204153033381</v>
      </c>
    </row>
    <row r="9878" spans="13:15" x14ac:dyDescent="0.25">
      <c r="M9878" s="20">
        <v>9877</v>
      </c>
      <c r="N9878" s="16">
        <v>417.32730956436188</v>
      </c>
      <c r="O9878" s="41">
        <f t="shared" si="164"/>
        <v>1.7030483864716168</v>
      </c>
    </row>
    <row r="9879" spans="13:15" x14ac:dyDescent="0.25">
      <c r="M9879" s="20">
        <v>9878</v>
      </c>
      <c r="N9879" s="16">
        <v>135.02355958139287</v>
      </c>
      <c r="O9879" s="41">
        <f t="shared" si="164"/>
        <v>-0.12544612706240765</v>
      </c>
    </row>
    <row r="9880" spans="13:15" x14ac:dyDescent="0.25">
      <c r="M9880" s="20">
        <v>9879</v>
      </c>
      <c r="N9880" s="16">
        <v>301.47189373910999</v>
      </c>
      <c r="O9880" s="41">
        <f t="shared" si="164"/>
        <v>0.95264747180981657</v>
      </c>
    </row>
    <row r="9881" spans="13:15" x14ac:dyDescent="0.25">
      <c r="M9881" s="20">
        <v>9880</v>
      </c>
      <c r="N9881" s="16">
        <v>179.9694095937194</v>
      </c>
      <c r="O9881" s="41">
        <f t="shared" si="164"/>
        <v>0.16567023309440998</v>
      </c>
    </row>
    <row r="9882" spans="13:15" x14ac:dyDescent="0.25">
      <c r="M9882" s="20">
        <v>9881</v>
      </c>
      <c r="N9882" s="16">
        <v>104.69287753647724</v>
      </c>
      <c r="O9882" s="41">
        <f t="shared" si="164"/>
        <v>-0.32189936480444603</v>
      </c>
    </row>
    <row r="9883" spans="13:15" x14ac:dyDescent="0.25">
      <c r="M9883" s="20">
        <v>9882</v>
      </c>
      <c r="N9883" s="16">
        <v>164.69577093371035</v>
      </c>
      <c r="O9883" s="41">
        <f t="shared" si="164"/>
        <v>6.6742165389986896E-2</v>
      </c>
    </row>
    <row r="9884" spans="13:15" x14ac:dyDescent="0.25">
      <c r="M9884" s="20">
        <v>9883</v>
      </c>
      <c r="N9884" s="16">
        <v>261.00683381574271</v>
      </c>
      <c r="O9884" s="41">
        <f t="shared" si="164"/>
        <v>0.69055339738053134</v>
      </c>
    </row>
    <row r="9885" spans="13:15" x14ac:dyDescent="0.25">
      <c r="M9885" s="20">
        <v>9884</v>
      </c>
      <c r="N9885" s="16">
        <v>248.73045888532894</v>
      </c>
      <c r="O9885" s="41">
        <f t="shared" si="164"/>
        <v>0.61103874620178367</v>
      </c>
    </row>
    <row r="9886" spans="13:15" x14ac:dyDescent="0.25">
      <c r="M9886" s="20">
        <v>9885</v>
      </c>
      <c r="N9886" s="16">
        <v>163.64204068555028</v>
      </c>
      <c r="O9886" s="41">
        <f t="shared" si="164"/>
        <v>5.9917105582521391E-2</v>
      </c>
    </row>
    <row r="9887" spans="13:15" x14ac:dyDescent="0.25">
      <c r="M9887" s="20">
        <v>9886</v>
      </c>
      <c r="N9887" s="16">
        <v>82.002855034669835</v>
      </c>
      <c r="O9887" s="41">
        <f t="shared" si="164"/>
        <v>-0.46886369545546058</v>
      </c>
    </row>
    <row r="9888" spans="13:15" x14ac:dyDescent="0.25">
      <c r="M9888" s="20">
        <v>9887</v>
      </c>
      <c r="N9888" s="16">
        <v>213.44878147376477</v>
      </c>
      <c r="O9888" s="41">
        <f t="shared" si="164"/>
        <v>0.38251768128778818</v>
      </c>
    </row>
    <row r="9889" spans="13:15" x14ac:dyDescent="0.25">
      <c r="M9889" s="20">
        <v>9888</v>
      </c>
      <c r="N9889" s="16">
        <v>210.00352395814602</v>
      </c>
      <c r="O9889" s="41">
        <f t="shared" si="164"/>
        <v>0.36020258818186668</v>
      </c>
    </row>
    <row r="9890" spans="13:15" x14ac:dyDescent="0.25">
      <c r="M9890" s="20">
        <v>9889</v>
      </c>
      <c r="N9890" s="16">
        <v>190.501376562942</v>
      </c>
      <c r="O9890" s="41">
        <f t="shared" si="164"/>
        <v>0.23388627280733232</v>
      </c>
    </row>
    <row r="9891" spans="13:15" x14ac:dyDescent="0.25">
      <c r="M9891" s="20">
        <v>9890</v>
      </c>
      <c r="N9891" s="16">
        <v>159.31171541981888</v>
      </c>
      <c r="O9891" s="41">
        <f t="shared" si="164"/>
        <v>3.1869387510461422E-2</v>
      </c>
    </row>
    <row r="9892" spans="13:15" x14ac:dyDescent="0.25">
      <c r="M9892" s="20">
        <v>9891</v>
      </c>
      <c r="N9892" s="16">
        <v>116.15426375648461</v>
      </c>
      <c r="O9892" s="41">
        <f t="shared" si="164"/>
        <v>-0.24766343339353758</v>
      </c>
    </row>
    <row r="9893" spans="13:15" x14ac:dyDescent="0.25">
      <c r="M9893" s="20">
        <v>9892</v>
      </c>
      <c r="N9893" s="16">
        <v>136.51381971001945</v>
      </c>
      <c r="O9893" s="41">
        <f t="shared" si="164"/>
        <v>-0.11579364292396954</v>
      </c>
    </row>
    <row r="9894" spans="13:15" x14ac:dyDescent="0.25">
      <c r="M9894" s="20">
        <v>9893</v>
      </c>
      <c r="N9894" s="16">
        <v>285.52475358212678</v>
      </c>
      <c r="O9894" s="41">
        <f t="shared" si="164"/>
        <v>0.84935710359699246</v>
      </c>
    </row>
    <row r="9895" spans="13:15" x14ac:dyDescent="0.25">
      <c r="M9895" s="20">
        <v>9894</v>
      </c>
      <c r="N9895" s="16">
        <v>138.73135800147892</v>
      </c>
      <c r="O9895" s="41">
        <f t="shared" si="164"/>
        <v>-0.10143054431217324</v>
      </c>
    </row>
    <row r="9896" spans="13:15" x14ac:dyDescent="0.25">
      <c r="M9896" s="20">
        <v>9895</v>
      </c>
      <c r="N9896" s="16">
        <v>198.07457731437876</v>
      </c>
      <c r="O9896" s="41">
        <f t="shared" si="164"/>
        <v>0.28293824616839913</v>
      </c>
    </row>
    <row r="9897" spans="13:15" x14ac:dyDescent="0.25">
      <c r="M9897" s="20">
        <v>9896</v>
      </c>
      <c r="N9897" s="16">
        <v>244.78601337842068</v>
      </c>
      <c r="O9897" s="41">
        <f t="shared" si="164"/>
        <v>0.58549038926798169</v>
      </c>
    </row>
    <row r="9898" spans="13:15" x14ac:dyDescent="0.25">
      <c r="M9898" s="20">
        <v>9897</v>
      </c>
      <c r="N9898" s="16">
        <v>258.33366131571597</v>
      </c>
      <c r="O9898" s="41">
        <f t="shared" si="164"/>
        <v>0.67323913481645348</v>
      </c>
    </row>
    <row r="9899" spans="13:15" x14ac:dyDescent="0.25">
      <c r="M9899" s="20">
        <v>9898</v>
      </c>
      <c r="N9899" s="16">
        <v>121.96400116687965</v>
      </c>
      <c r="O9899" s="41">
        <f t="shared" si="164"/>
        <v>-0.21003349407951288</v>
      </c>
    </row>
    <row r="9900" spans="13:15" x14ac:dyDescent="0.25">
      <c r="M9900" s="20">
        <v>9899</v>
      </c>
      <c r="N9900" s="16">
        <v>223.9494738228907</v>
      </c>
      <c r="O9900" s="41">
        <f t="shared" si="164"/>
        <v>0.45053115383232156</v>
      </c>
    </row>
    <row r="9901" spans="13:15" x14ac:dyDescent="0.25">
      <c r="M9901" s="20">
        <v>9900</v>
      </c>
      <c r="N9901" s="16">
        <v>171.21501631665402</v>
      </c>
      <c r="O9901" s="41">
        <f t="shared" si="164"/>
        <v>0.10896762082872491</v>
      </c>
    </row>
    <row r="9902" spans="13:15" x14ac:dyDescent="0.25">
      <c r="M9902" s="20">
        <v>9901</v>
      </c>
      <c r="N9902" s="16">
        <v>199.12641609061507</v>
      </c>
      <c r="O9902" s="41">
        <f t="shared" si="164"/>
        <v>0.28975105482427588</v>
      </c>
    </row>
    <row r="9903" spans="13:15" x14ac:dyDescent="0.25">
      <c r="M9903" s="20">
        <v>9902</v>
      </c>
      <c r="N9903" s="16">
        <v>172.06339054904549</v>
      </c>
      <c r="O9903" s="41">
        <f t="shared" si="164"/>
        <v>0.11446258017462463</v>
      </c>
    </row>
    <row r="9904" spans="13:15" x14ac:dyDescent="0.25">
      <c r="M9904" s="20">
        <v>9903</v>
      </c>
      <c r="N9904" s="16">
        <v>225.53215467975679</v>
      </c>
      <c r="O9904" s="41">
        <f t="shared" si="164"/>
        <v>0.46078225132440065</v>
      </c>
    </row>
    <row r="9905" spans="13:15" x14ac:dyDescent="0.25">
      <c r="M9905" s="20">
        <v>9904</v>
      </c>
      <c r="N9905" s="16">
        <v>185.27419743636725</v>
      </c>
      <c r="O9905" s="41">
        <f t="shared" si="164"/>
        <v>0.20002959058197001</v>
      </c>
    </row>
    <row r="9906" spans="13:15" x14ac:dyDescent="0.25">
      <c r="M9906" s="20">
        <v>9905</v>
      </c>
      <c r="N9906" s="16">
        <v>229.96457237719133</v>
      </c>
      <c r="O9906" s="41">
        <f t="shared" si="164"/>
        <v>0.48949122682309354</v>
      </c>
    </row>
    <row r="9907" spans="13:15" x14ac:dyDescent="0.25">
      <c r="M9907" s="20">
        <v>9906</v>
      </c>
      <c r="N9907" s="16">
        <v>146.14093185728871</v>
      </c>
      <c r="O9907" s="41">
        <f t="shared" si="164"/>
        <v>-5.3438389961440458E-2</v>
      </c>
    </row>
    <row r="9908" spans="13:15" x14ac:dyDescent="0.25">
      <c r="M9908" s="20">
        <v>9907</v>
      </c>
      <c r="N9908" s="16">
        <v>181.40922942589955</v>
      </c>
      <c r="O9908" s="41">
        <f t="shared" si="164"/>
        <v>0.17499601308768931</v>
      </c>
    </row>
    <row r="9909" spans="13:15" x14ac:dyDescent="0.25">
      <c r="M9909" s="20">
        <v>9908</v>
      </c>
      <c r="N9909" s="16">
        <v>140.55062909728946</v>
      </c>
      <c r="O9909" s="41">
        <f t="shared" si="164"/>
        <v>-8.9647040842873671E-2</v>
      </c>
    </row>
    <row r="9910" spans="13:15" x14ac:dyDescent="0.25">
      <c r="M9910" s="20">
        <v>9909</v>
      </c>
      <c r="N9910" s="16">
        <v>152.40165993290594</v>
      </c>
      <c r="O9910" s="41">
        <f t="shared" si="164"/>
        <v>-1.2887363141268371E-2</v>
      </c>
    </row>
    <row r="9911" spans="13:15" x14ac:dyDescent="0.25">
      <c r="M9911" s="20">
        <v>9910</v>
      </c>
      <c r="N9911" s="16">
        <v>137.77888473324296</v>
      </c>
      <c r="O9911" s="41">
        <f t="shared" si="164"/>
        <v>-0.10759975795302057</v>
      </c>
    </row>
    <row r="9912" spans="13:15" x14ac:dyDescent="0.25">
      <c r="M9912" s="20">
        <v>9911</v>
      </c>
      <c r="N9912" s="16">
        <v>92.786529020127219</v>
      </c>
      <c r="O9912" s="41">
        <f t="shared" si="164"/>
        <v>-0.39901733769599768</v>
      </c>
    </row>
    <row r="9913" spans="13:15" x14ac:dyDescent="0.25">
      <c r="M9913" s="20">
        <v>9912</v>
      </c>
      <c r="N9913" s="16">
        <v>300.58789526434583</v>
      </c>
      <c r="O9913" s="41">
        <f t="shared" si="164"/>
        <v>0.94692177258982313</v>
      </c>
    </row>
    <row r="9914" spans="13:15" x14ac:dyDescent="0.25">
      <c r="M9914" s="20">
        <v>9913</v>
      </c>
      <c r="N9914" s="16">
        <v>197.56453269566262</v>
      </c>
      <c r="O9914" s="41">
        <f t="shared" si="164"/>
        <v>0.27963466345992893</v>
      </c>
    </row>
    <row r="9915" spans="13:15" x14ac:dyDescent="0.25">
      <c r="M9915" s="20">
        <v>9914</v>
      </c>
      <c r="N9915" s="16">
        <v>103.73834368406349</v>
      </c>
      <c r="O9915" s="41">
        <f t="shared" si="164"/>
        <v>-0.3280819249448137</v>
      </c>
    </row>
    <row r="9916" spans="13:15" x14ac:dyDescent="0.25">
      <c r="M9916" s="20">
        <v>9915</v>
      </c>
      <c r="N9916" s="16">
        <v>167.69039659634061</v>
      </c>
      <c r="O9916" s="41">
        <f t="shared" si="164"/>
        <v>8.6138495033280416E-2</v>
      </c>
    </row>
    <row r="9917" spans="13:15" x14ac:dyDescent="0.25">
      <c r="M9917" s="20">
        <v>9916</v>
      </c>
      <c r="N9917" s="16">
        <v>229.37748138388037</v>
      </c>
      <c r="O9917" s="41">
        <f t="shared" si="164"/>
        <v>0.48568861116432505</v>
      </c>
    </row>
    <row r="9918" spans="13:15" x14ac:dyDescent="0.25">
      <c r="M9918" s="20">
        <v>9917</v>
      </c>
      <c r="N9918" s="16">
        <v>178.34798173866633</v>
      </c>
      <c r="O9918" s="41">
        <f t="shared" si="164"/>
        <v>0.15516816949364443</v>
      </c>
    </row>
    <row r="9919" spans="13:15" x14ac:dyDescent="0.25">
      <c r="M9919" s="20">
        <v>9918</v>
      </c>
      <c r="N9919" s="16">
        <v>178.61345719552244</v>
      </c>
      <c r="O9919" s="41">
        <f t="shared" si="164"/>
        <v>0.15688766637021301</v>
      </c>
    </row>
    <row r="9920" spans="13:15" x14ac:dyDescent="0.25">
      <c r="M9920" s="20">
        <v>9919</v>
      </c>
      <c r="N9920" s="16">
        <v>172.1604499855498</v>
      </c>
      <c r="O9920" s="41">
        <f t="shared" si="164"/>
        <v>0.11509123865736015</v>
      </c>
    </row>
    <row r="9921" spans="13:15" x14ac:dyDescent="0.25">
      <c r="M9921" s="20">
        <v>9920</v>
      </c>
      <c r="N9921" s="16">
        <v>219.37295246670618</v>
      </c>
      <c r="O9921" s="41">
        <f t="shared" si="164"/>
        <v>0.42088881223622332</v>
      </c>
    </row>
    <row r="9922" spans="13:15" x14ac:dyDescent="0.25">
      <c r="M9922" s="20">
        <v>9921</v>
      </c>
      <c r="N9922" s="16">
        <v>125.75371457296329</v>
      </c>
      <c r="O9922" s="41">
        <f t="shared" si="164"/>
        <v>-0.18548734415657242</v>
      </c>
    </row>
    <row r="9923" spans="13:15" x14ac:dyDescent="0.25">
      <c r="M9923" s="20">
        <v>9922</v>
      </c>
      <c r="N9923" s="16">
        <v>286.20923252512904</v>
      </c>
      <c r="O9923" s="41">
        <f t="shared" ref="O9923:O9986" si="165">N9923/$B$2-1</f>
        <v>0.85379050553368208</v>
      </c>
    </row>
    <row r="9924" spans="13:15" x14ac:dyDescent="0.25">
      <c r="M9924" s="20">
        <v>9923</v>
      </c>
      <c r="N9924" s="16">
        <v>181.64718871210403</v>
      </c>
      <c r="O9924" s="41">
        <f t="shared" si="165"/>
        <v>0.17653728644766264</v>
      </c>
    </row>
    <row r="9925" spans="13:15" x14ac:dyDescent="0.25">
      <c r="M9925" s="20">
        <v>9924</v>
      </c>
      <c r="N9925" s="16">
        <v>201.68040093471916</v>
      </c>
      <c r="O9925" s="41">
        <f t="shared" si="165"/>
        <v>0.30629333339965825</v>
      </c>
    </row>
    <row r="9926" spans="13:15" x14ac:dyDescent="0.25">
      <c r="M9926" s="20">
        <v>9925</v>
      </c>
      <c r="N9926" s="16">
        <v>250.9008048442858</v>
      </c>
      <c r="O9926" s="41">
        <f t="shared" si="165"/>
        <v>0.62509617788188976</v>
      </c>
    </row>
    <row r="9927" spans="13:15" x14ac:dyDescent="0.25">
      <c r="M9927" s="20">
        <v>9926</v>
      </c>
      <c r="N9927" s="16">
        <v>350.30464822681256</v>
      </c>
      <c r="O9927" s="41">
        <f t="shared" si="165"/>
        <v>1.2689394929639985</v>
      </c>
    </row>
    <row r="9928" spans="13:15" x14ac:dyDescent="0.25">
      <c r="M9928" s="20">
        <v>9927</v>
      </c>
      <c r="N9928" s="16">
        <v>206.45693881875522</v>
      </c>
      <c r="O9928" s="41">
        <f t="shared" si="165"/>
        <v>0.33723119134583945</v>
      </c>
    </row>
    <row r="9929" spans="13:15" x14ac:dyDescent="0.25">
      <c r="M9929" s="20">
        <v>9928</v>
      </c>
      <c r="N9929" s="16">
        <v>92.103076058400575</v>
      </c>
      <c r="O9929" s="41">
        <f t="shared" si="165"/>
        <v>-0.40344409430426498</v>
      </c>
    </row>
    <row r="9930" spans="13:15" x14ac:dyDescent="0.25">
      <c r="M9930" s="20">
        <v>9929</v>
      </c>
      <c r="N9930" s="16">
        <v>125.05867412355757</v>
      </c>
      <c r="O9930" s="41">
        <f t="shared" si="165"/>
        <v>-0.18998915346126377</v>
      </c>
    </row>
    <row r="9931" spans="13:15" x14ac:dyDescent="0.25">
      <c r="M9931" s="20">
        <v>9930</v>
      </c>
      <c r="N9931" s="16">
        <v>161.10617863954138</v>
      </c>
      <c r="O9931" s="41">
        <f t="shared" si="165"/>
        <v>4.3492209212968591E-2</v>
      </c>
    </row>
    <row r="9932" spans="13:15" x14ac:dyDescent="0.25">
      <c r="M9932" s="20">
        <v>9931</v>
      </c>
      <c r="N9932" s="16">
        <v>240.91735387433428</v>
      </c>
      <c r="O9932" s="41">
        <f t="shared" si="165"/>
        <v>0.56043290179790728</v>
      </c>
    </row>
    <row r="9933" spans="13:15" x14ac:dyDescent="0.25">
      <c r="M9933" s="20">
        <v>9932</v>
      </c>
      <c r="N9933" s="16">
        <v>192.80996984072084</v>
      </c>
      <c r="O9933" s="41">
        <f t="shared" si="165"/>
        <v>0.24883913879885666</v>
      </c>
    </row>
    <row r="9934" spans="13:15" x14ac:dyDescent="0.25">
      <c r="M9934" s="20">
        <v>9933</v>
      </c>
      <c r="N9934" s="16">
        <v>158.92130597728325</v>
      </c>
      <c r="O9934" s="41">
        <f t="shared" si="165"/>
        <v>2.9340687400203125E-2</v>
      </c>
    </row>
    <row r="9935" spans="13:15" x14ac:dyDescent="0.25">
      <c r="M9935" s="20">
        <v>9934</v>
      </c>
      <c r="N9935" s="16">
        <v>194.83687256968335</v>
      </c>
      <c r="O9935" s="41">
        <f t="shared" si="165"/>
        <v>0.2619674820093123</v>
      </c>
    </row>
    <row r="9936" spans="13:15" x14ac:dyDescent="0.25">
      <c r="M9936" s="20">
        <v>9935</v>
      </c>
      <c r="N9936" s="16">
        <v>140.70234267594375</v>
      </c>
      <c r="O9936" s="41">
        <f t="shared" si="165"/>
        <v>-8.8664384940446928E-2</v>
      </c>
    </row>
    <row r="9937" spans="13:15" x14ac:dyDescent="0.25">
      <c r="M9937" s="20">
        <v>9936</v>
      </c>
      <c r="N9937" s="16">
        <v>173.75570394650558</v>
      </c>
      <c r="O9937" s="41">
        <f t="shared" si="165"/>
        <v>0.12542377272917826</v>
      </c>
    </row>
    <row r="9938" spans="13:15" x14ac:dyDescent="0.25">
      <c r="M9938" s="20">
        <v>9937</v>
      </c>
      <c r="N9938" s="16">
        <v>143.69000521845922</v>
      </c>
      <c r="O9938" s="41">
        <f t="shared" si="165"/>
        <v>-6.931315574986685E-2</v>
      </c>
    </row>
    <row r="9939" spans="13:15" x14ac:dyDescent="0.25">
      <c r="M9939" s="20">
        <v>9938</v>
      </c>
      <c r="N9939" s="16">
        <v>263.67507014615387</v>
      </c>
      <c r="O9939" s="41">
        <f t="shared" si="165"/>
        <v>0.70783568814451625</v>
      </c>
    </row>
    <row r="9940" spans="13:15" x14ac:dyDescent="0.25">
      <c r="M9940" s="20">
        <v>9939</v>
      </c>
      <c r="N9940" s="16">
        <v>200.24054405673732</v>
      </c>
      <c r="O9940" s="41">
        <f t="shared" si="165"/>
        <v>0.29696731345899918</v>
      </c>
    </row>
    <row r="9941" spans="13:15" x14ac:dyDescent="0.25">
      <c r="M9941" s="20">
        <v>9940</v>
      </c>
      <c r="N9941" s="16">
        <v>251.95130837710005</v>
      </c>
      <c r="O9941" s="41">
        <f t="shared" si="165"/>
        <v>0.63190033810404356</v>
      </c>
    </row>
    <row r="9942" spans="13:15" x14ac:dyDescent="0.25">
      <c r="M9942" s="20">
        <v>9941</v>
      </c>
      <c r="N9942" s="16">
        <v>245.26962536571364</v>
      </c>
      <c r="O9942" s="41">
        <f t="shared" si="165"/>
        <v>0.58862276659381529</v>
      </c>
    </row>
    <row r="9943" spans="13:15" x14ac:dyDescent="0.25">
      <c r="M9943" s="20">
        <v>9942</v>
      </c>
      <c r="N9943" s="16">
        <v>253.14503383265949</v>
      </c>
      <c r="O9943" s="41">
        <f t="shared" si="165"/>
        <v>0.6396321533785061</v>
      </c>
    </row>
    <row r="9944" spans="13:15" x14ac:dyDescent="0.25">
      <c r="M9944" s="20">
        <v>9943</v>
      </c>
      <c r="N9944" s="16">
        <v>162.75922267723269</v>
      </c>
      <c r="O9944" s="41">
        <f t="shared" si="165"/>
        <v>5.4199052298584682E-2</v>
      </c>
    </row>
    <row r="9945" spans="13:15" x14ac:dyDescent="0.25">
      <c r="M9945" s="20">
        <v>9944</v>
      </c>
      <c r="N9945" s="16">
        <v>172.88121091766155</v>
      </c>
      <c r="O9945" s="41">
        <f t="shared" si="165"/>
        <v>0.11975964072433753</v>
      </c>
    </row>
    <row r="9946" spans="13:15" x14ac:dyDescent="0.25">
      <c r="M9946" s="20">
        <v>9945</v>
      </c>
      <c r="N9946" s="16">
        <v>196.27146607334802</v>
      </c>
      <c r="O9946" s="41">
        <f t="shared" si="165"/>
        <v>0.27125941082981386</v>
      </c>
    </row>
    <row r="9947" spans="13:15" x14ac:dyDescent="0.25">
      <c r="M9947" s="20">
        <v>9946</v>
      </c>
      <c r="N9947" s="16">
        <v>203.55077218814816</v>
      </c>
      <c r="O9947" s="41">
        <f t="shared" si="165"/>
        <v>0.31840781496560622</v>
      </c>
    </row>
    <row r="9948" spans="13:15" x14ac:dyDescent="0.25">
      <c r="M9948" s="20">
        <v>9947</v>
      </c>
      <c r="N9948" s="16">
        <v>126.32463770992787</v>
      </c>
      <c r="O9948" s="41">
        <f t="shared" si="165"/>
        <v>-0.18178944845503697</v>
      </c>
    </row>
    <row r="9949" spans="13:15" x14ac:dyDescent="0.25">
      <c r="M9949" s="20">
        <v>9948</v>
      </c>
      <c r="N9949" s="16">
        <v>148.03269940961044</v>
      </c>
      <c r="O9949" s="41">
        <f t="shared" si="165"/>
        <v>-4.1185323572805244E-2</v>
      </c>
    </row>
    <row r="9950" spans="13:15" x14ac:dyDescent="0.25">
      <c r="M9950" s="20">
        <v>9949</v>
      </c>
      <c r="N9950" s="16">
        <v>167.12037501751212</v>
      </c>
      <c r="O9950" s="41">
        <f t="shared" si="165"/>
        <v>8.2446438765707786E-2</v>
      </c>
    </row>
    <row r="9951" spans="13:15" x14ac:dyDescent="0.25">
      <c r="M9951" s="20">
        <v>9950</v>
      </c>
      <c r="N9951" s="16">
        <v>312.69206640874842</v>
      </c>
      <c r="O9951" s="41">
        <f t="shared" si="165"/>
        <v>1.0253210518404607</v>
      </c>
    </row>
    <row r="9952" spans="13:15" x14ac:dyDescent="0.25">
      <c r="M9952" s="20">
        <v>9951</v>
      </c>
      <c r="N9952" s="16">
        <v>211.76476543650404</v>
      </c>
      <c r="O9952" s="41">
        <f t="shared" si="165"/>
        <v>0.37161023112100744</v>
      </c>
    </row>
    <row r="9953" spans="13:15" x14ac:dyDescent="0.25">
      <c r="M9953" s="20">
        <v>9952</v>
      </c>
      <c r="N9953" s="16">
        <v>126.2879028295894</v>
      </c>
      <c r="O9953" s="41">
        <f t="shared" si="165"/>
        <v>-0.18202738198287094</v>
      </c>
    </row>
    <row r="9954" spans="13:15" x14ac:dyDescent="0.25">
      <c r="M9954" s="20">
        <v>9953</v>
      </c>
      <c r="N9954" s="16">
        <v>128.88117591042052</v>
      </c>
      <c r="O9954" s="41">
        <f t="shared" si="165"/>
        <v>-0.16523063167161489</v>
      </c>
    </row>
    <row r="9955" spans="13:15" x14ac:dyDescent="0.25">
      <c r="M9955" s="20">
        <v>9954</v>
      </c>
      <c r="N9955" s="16">
        <v>320.63116280921321</v>
      </c>
      <c r="O9955" s="41">
        <f t="shared" si="165"/>
        <v>1.0767429483315394</v>
      </c>
    </row>
    <row r="9956" spans="13:15" x14ac:dyDescent="0.25">
      <c r="M9956" s="20">
        <v>9955</v>
      </c>
      <c r="N9956" s="16">
        <v>278.74796437216276</v>
      </c>
      <c r="O9956" s="41">
        <f t="shared" si="165"/>
        <v>0.80546352481688999</v>
      </c>
    </row>
    <row r="9957" spans="13:15" x14ac:dyDescent="0.25">
      <c r="M9957" s="20">
        <v>9956</v>
      </c>
      <c r="N9957" s="16">
        <v>258.68215200928864</v>
      </c>
      <c r="O9957" s="41">
        <f t="shared" si="165"/>
        <v>0.67549632524078818</v>
      </c>
    </row>
    <row r="9958" spans="13:15" x14ac:dyDescent="0.25">
      <c r="M9958" s="20">
        <v>9957</v>
      </c>
      <c r="N9958" s="16">
        <v>155.53182062933158</v>
      </c>
      <c r="O9958" s="41">
        <f t="shared" si="165"/>
        <v>7.3868332172264406E-3</v>
      </c>
    </row>
    <row r="9959" spans="13:15" x14ac:dyDescent="0.25">
      <c r="M9959" s="20">
        <v>9958</v>
      </c>
      <c r="N9959" s="16">
        <v>210.68326856104306</v>
      </c>
      <c r="O9959" s="41">
        <f t="shared" si="165"/>
        <v>0.36460532557758518</v>
      </c>
    </row>
    <row r="9960" spans="13:15" x14ac:dyDescent="0.25">
      <c r="M9960" s="20">
        <v>9959</v>
      </c>
      <c r="N9960" s="16">
        <v>164.0243665980679</v>
      </c>
      <c r="O9960" s="41">
        <f t="shared" si="165"/>
        <v>6.2393448293032838E-2</v>
      </c>
    </row>
    <row r="9961" spans="13:15" x14ac:dyDescent="0.25">
      <c r="M9961" s="20">
        <v>9960</v>
      </c>
      <c r="N9961" s="16">
        <v>425.47269292720381</v>
      </c>
      <c r="O9961" s="41">
        <f t="shared" si="165"/>
        <v>1.7558064132087261</v>
      </c>
    </row>
    <row r="9962" spans="13:15" x14ac:dyDescent="0.25">
      <c r="M9962" s="20">
        <v>9961</v>
      </c>
      <c r="N9962" s="16">
        <v>208.47456049370359</v>
      </c>
      <c r="O9962" s="41">
        <f t="shared" si="165"/>
        <v>0.35029942073794995</v>
      </c>
    </row>
    <row r="9963" spans="13:15" x14ac:dyDescent="0.25">
      <c r="M9963" s="20">
        <v>9962</v>
      </c>
      <c r="N9963" s="16">
        <v>173.55231414062823</v>
      </c>
      <c r="O9963" s="41">
        <f t="shared" si="165"/>
        <v>0.1241064075004914</v>
      </c>
    </row>
    <row r="9964" spans="13:15" x14ac:dyDescent="0.25">
      <c r="M9964" s="20">
        <v>9963</v>
      </c>
      <c r="N9964" s="16">
        <v>278.72883338682158</v>
      </c>
      <c r="O9964" s="41">
        <f t="shared" si="165"/>
        <v>0.80533961253539554</v>
      </c>
    </row>
    <row r="9965" spans="13:15" x14ac:dyDescent="0.25">
      <c r="M9965" s="20">
        <v>9964</v>
      </c>
      <c r="N9965" s="16">
        <v>193.54546166927665</v>
      </c>
      <c r="O9965" s="41">
        <f t="shared" si="165"/>
        <v>0.2536029535669726</v>
      </c>
    </row>
    <row r="9966" spans="13:15" x14ac:dyDescent="0.25">
      <c r="M9966" s="20">
        <v>9965</v>
      </c>
      <c r="N9966" s="16">
        <v>181.62659882547624</v>
      </c>
      <c r="O9966" s="41">
        <f t="shared" si="165"/>
        <v>0.17640392479470735</v>
      </c>
    </row>
    <row r="9967" spans="13:15" x14ac:dyDescent="0.25">
      <c r="M9967" s="20">
        <v>9966</v>
      </c>
      <c r="N9967" s="16">
        <v>202.19897616504016</v>
      </c>
      <c r="O9967" s="41">
        <f t="shared" si="165"/>
        <v>0.30965216927609918</v>
      </c>
    </row>
    <row r="9968" spans="13:15" x14ac:dyDescent="0.25">
      <c r="M9968" s="20">
        <v>9967</v>
      </c>
      <c r="N9968" s="16">
        <v>183.3005361723649</v>
      </c>
      <c r="O9968" s="41">
        <f t="shared" si="165"/>
        <v>0.18724609481536891</v>
      </c>
    </row>
    <row r="9969" spans="13:15" x14ac:dyDescent="0.25">
      <c r="M9969" s="20">
        <v>9968</v>
      </c>
      <c r="N9969" s="16">
        <v>115.45961818794711</v>
      </c>
      <c r="O9969" s="41">
        <f t="shared" si="165"/>
        <v>-0.25216268503648653</v>
      </c>
    </row>
    <row r="9970" spans="13:15" x14ac:dyDescent="0.25">
      <c r="M9970" s="20">
        <v>9969</v>
      </c>
      <c r="N9970" s="16">
        <v>92.182374074281796</v>
      </c>
      <c r="O9970" s="41">
        <f t="shared" si="165"/>
        <v>-0.40293047736867105</v>
      </c>
    </row>
    <row r="9971" spans="13:15" x14ac:dyDescent="0.25">
      <c r="M9971" s="20">
        <v>9970</v>
      </c>
      <c r="N9971" s="16">
        <v>316.02692669711553</v>
      </c>
      <c r="O9971" s="41">
        <f t="shared" si="165"/>
        <v>1.0469210969728744</v>
      </c>
    </row>
    <row r="9972" spans="13:15" x14ac:dyDescent="0.25">
      <c r="M9972" s="20">
        <v>9971</v>
      </c>
      <c r="N9972" s="16">
        <v>80.717645791641544</v>
      </c>
      <c r="O9972" s="41">
        <f t="shared" si="165"/>
        <v>-0.47718805547463217</v>
      </c>
    </row>
    <row r="9973" spans="13:15" x14ac:dyDescent="0.25">
      <c r="M9973" s="20">
        <v>9972</v>
      </c>
      <c r="N9973" s="16">
        <v>105.03724885829462</v>
      </c>
      <c r="O9973" s="41">
        <f t="shared" si="165"/>
        <v>-0.31966885574248882</v>
      </c>
    </row>
    <row r="9974" spans="13:15" x14ac:dyDescent="0.25">
      <c r="M9974" s="20">
        <v>9973</v>
      </c>
      <c r="N9974" s="16">
        <v>155.80326804875679</v>
      </c>
      <c r="O9974" s="41">
        <f t="shared" si="165"/>
        <v>9.1450107730042252E-3</v>
      </c>
    </row>
    <row r="9975" spans="13:15" x14ac:dyDescent="0.25">
      <c r="M9975" s="20">
        <v>9974</v>
      </c>
      <c r="N9975" s="16">
        <v>228.95696719303083</v>
      </c>
      <c r="O9975" s="41">
        <f t="shared" si="165"/>
        <v>0.48296492119960455</v>
      </c>
    </row>
    <row r="9976" spans="13:15" x14ac:dyDescent="0.25">
      <c r="M9976" s="20">
        <v>9975</v>
      </c>
      <c r="N9976" s="16">
        <v>117.05367986910869</v>
      </c>
      <c r="O9976" s="41">
        <f t="shared" si="165"/>
        <v>-0.24183787341632701</v>
      </c>
    </row>
    <row r="9977" spans="13:15" x14ac:dyDescent="0.25">
      <c r="M9977" s="20">
        <v>9976</v>
      </c>
      <c r="N9977" s="16">
        <v>146.56108086096722</v>
      </c>
      <c r="O9977" s="41">
        <f t="shared" si="165"/>
        <v>-5.0717065331004951E-2</v>
      </c>
    </row>
    <row r="9978" spans="13:15" x14ac:dyDescent="0.25">
      <c r="M9978" s="20">
        <v>9977</v>
      </c>
      <c r="N9978" s="16">
        <v>153.94903891267268</v>
      </c>
      <c r="O9978" s="41">
        <f t="shared" si="165"/>
        <v>-2.8649175484201095E-3</v>
      </c>
    </row>
    <row r="9979" spans="13:15" x14ac:dyDescent="0.25">
      <c r="M9979" s="20">
        <v>9978</v>
      </c>
      <c r="N9979" s="16">
        <v>115.38271071810877</v>
      </c>
      <c r="O9979" s="41">
        <f t="shared" si="165"/>
        <v>-0.25266081829421938</v>
      </c>
    </row>
    <row r="9980" spans="13:15" x14ac:dyDescent="0.25">
      <c r="M9980" s="20">
        <v>9979</v>
      </c>
      <c r="N9980" s="16">
        <v>167.73335411753553</v>
      </c>
      <c r="O9980" s="41">
        <f t="shared" si="165"/>
        <v>8.6416732895245429E-2</v>
      </c>
    </row>
    <row r="9981" spans="13:15" x14ac:dyDescent="0.25">
      <c r="M9981" s="20">
        <v>9980</v>
      </c>
      <c r="N9981" s="16">
        <v>200.81614248123151</v>
      </c>
      <c r="O9981" s="41">
        <f t="shared" si="165"/>
        <v>0.30069549121522776</v>
      </c>
    </row>
    <row r="9982" spans="13:15" x14ac:dyDescent="0.25">
      <c r="M9982" s="20">
        <v>9981</v>
      </c>
      <c r="N9982" s="16">
        <v>153.73640049839551</v>
      </c>
      <c r="O9982" s="41">
        <f t="shared" si="165"/>
        <v>-4.2421864436997803E-3</v>
      </c>
    </row>
    <row r="9983" spans="13:15" x14ac:dyDescent="0.25">
      <c r="M9983" s="20">
        <v>9982</v>
      </c>
      <c r="N9983" s="16">
        <v>124.81756953094515</v>
      </c>
      <c r="O9983" s="41">
        <f t="shared" si="165"/>
        <v>-0.1915507991170734</v>
      </c>
    </row>
    <row r="9984" spans="13:15" x14ac:dyDescent="0.25">
      <c r="M9984" s="20">
        <v>9983</v>
      </c>
      <c r="N9984" s="16">
        <v>191.37308398338223</v>
      </c>
      <c r="O9984" s="41">
        <f t="shared" si="165"/>
        <v>0.23953236229703267</v>
      </c>
    </row>
    <row r="9985" spans="13:15" x14ac:dyDescent="0.25">
      <c r="M9985" s="20">
        <v>9984</v>
      </c>
      <c r="N9985" s="16">
        <v>158.48595733934732</v>
      </c>
      <c r="O9985" s="41">
        <f t="shared" si="165"/>
        <v>2.6520914032019283E-2</v>
      </c>
    </row>
    <row r="9986" spans="13:15" x14ac:dyDescent="0.25">
      <c r="M9986" s="20">
        <v>9985</v>
      </c>
      <c r="N9986" s="16">
        <v>223.28610015951344</v>
      </c>
      <c r="O9986" s="41">
        <f t="shared" si="165"/>
        <v>0.44623445177299192</v>
      </c>
    </row>
    <row r="9987" spans="13:15" x14ac:dyDescent="0.25">
      <c r="M9987" s="20">
        <v>9986</v>
      </c>
      <c r="N9987" s="16">
        <v>143.8269050845069</v>
      </c>
      <c r="O9987" s="41">
        <f t="shared" ref="O9987:O10001" si="166">N9987/$B$2-1</f>
        <v>-6.8426448952713659E-2</v>
      </c>
    </row>
    <row r="9988" spans="13:15" x14ac:dyDescent="0.25">
      <c r="M9988" s="20">
        <v>9987</v>
      </c>
      <c r="N9988" s="16">
        <v>190.25372655684382</v>
      </c>
      <c r="O9988" s="41">
        <f t="shared" si="166"/>
        <v>0.23228223220406541</v>
      </c>
    </row>
    <row r="9989" spans="13:15" x14ac:dyDescent="0.25">
      <c r="M9989" s="20">
        <v>9988</v>
      </c>
      <c r="N9989" s="16">
        <v>213.01004157470757</v>
      </c>
      <c r="O9989" s="41">
        <f t="shared" si="166"/>
        <v>0.37967594256365511</v>
      </c>
    </row>
    <row r="9990" spans="13:15" x14ac:dyDescent="0.25">
      <c r="M9990" s="20">
        <v>9989</v>
      </c>
      <c r="N9990" s="16">
        <v>209.49458338827782</v>
      </c>
      <c r="O9990" s="41">
        <f t="shared" si="166"/>
        <v>0.35690615644911405</v>
      </c>
    </row>
    <row r="9991" spans="13:15" x14ac:dyDescent="0.25">
      <c r="M9991" s="20">
        <v>9990</v>
      </c>
      <c r="N9991" s="16">
        <v>184.16455880075611</v>
      </c>
      <c r="O9991" s="41">
        <f t="shared" si="166"/>
        <v>0.19284240954968568</v>
      </c>
    </row>
    <row r="9992" spans="13:15" x14ac:dyDescent="0.25">
      <c r="M9992" s="20">
        <v>9991</v>
      </c>
      <c r="N9992" s="16">
        <v>138.12897304376665</v>
      </c>
      <c r="O9992" s="41">
        <f t="shared" si="166"/>
        <v>-0.10533221968941775</v>
      </c>
    </row>
    <row r="9993" spans="13:15" x14ac:dyDescent="0.25">
      <c r="M9993" s="20">
        <v>9992</v>
      </c>
      <c r="N9993" s="16">
        <v>348.55085872266949</v>
      </c>
      <c r="O9993" s="41">
        <f t="shared" si="166"/>
        <v>1.2575801168083061</v>
      </c>
    </row>
    <row r="9994" spans="13:15" x14ac:dyDescent="0.25">
      <c r="M9994" s="20">
        <v>9993</v>
      </c>
      <c r="N9994" s="16">
        <v>340.3716149621597</v>
      </c>
      <c r="O9994" s="41">
        <f t="shared" si="166"/>
        <v>1.2046027747012609</v>
      </c>
    </row>
    <row r="9995" spans="13:15" x14ac:dyDescent="0.25">
      <c r="M9995" s="20">
        <v>9994</v>
      </c>
      <c r="N9995" s="16">
        <v>197.52797023029913</v>
      </c>
      <c r="O9995" s="41">
        <f t="shared" si="166"/>
        <v>0.27939784667190382</v>
      </c>
    </row>
    <row r="9996" spans="13:15" x14ac:dyDescent="0.25">
      <c r="M9996" s="20">
        <v>9995</v>
      </c>
      <c r="N9996" s="16">
        <v>204.52947327873918</v>
      </c>
      <c r="O9996" s="41">
        <f t="shared" si="166"/>
        <v>0.32474690743123391</v>
      </c>
    </row>
    <row r="9997" spans="13:15" x14ac:dyDescent="0.25">
      <c r="M9997" s="20">
        <v>9996</v>
      </c>
      <c r="N9997" s="16">
        <v>240.7946423059133</v>
      </c>
      <c r="O9997" s="41">
        <f t="shared" si="166"/>
        <v>0.55963809326412606</v>
      </c>
    </row>
    <row r="9998" spans="13:15" x14ac:dyDescent="0.25">
      <c r="M9998" s="20">
        <v>9997</v>
      </c>
      <c r="N9998" s="16">
        <v>263.38024084874502</v>
      </c>
      <c r="O9998" s="41">
        <f t="shared" si="166"/>
        <v>0.70592606507796596</v>
      </c>
    </row>
    <row r="9999" spans="13:15" x14ac:dyDescent="0.25">
      <c r="M9999" s="20">
        <v>9998</v>
      </c>
      <c r="N9999" s="16">
        <v>329.60976189195082</v>
      </c>
      <c r="O9999" s="41">
        <f t="shared" si="166"/>
        <v>1.1348977520243624</v>
      </c>
    </row>
    <row r="10000" spans="13:15" x14ac:dyDescent="0.25">
      <c r="M10000" s="20">
        <v>9999</v>
      </c>
      <c r="N10000" s="16">
        <v>144.22926876480491</v>
      </c>
      <c r="O10000" s="41">
        <f t="shared" si="166"/>
        <v>-6.5820320688690703E-2</v>
      </c>
    </row>
    <row r="10001" spans="13:15" ht="15.75" thickBot="1" x14ac:dyDescent="0.3">
      <c r="M10001" s="22">
        <v>10000</v>
      </c>
      <c r="N10001" s="39">
        <v>160.45808452374789</v>
      </c>
      <c r="O10001" s="42">
        <f t="shared" si="166"/>
        <v>3.9294473493717286E-2</v>
      </c>
    </row>
  </sheetData>
  <mergeCells count="1">
    <mergeCell ref="Q41:W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Ratio Calculation</vt:lpstr>
      <vt:lpstr>Rm Calculations &amp; Valuation</vt:lpstr>
      <vt:lpstr>Tech Analysis &amp; Monte Carlo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Jigar Patel</dc:creator>
  <cp:lastModifiedBy>Jigar Patel</cp:lastModifiedBy>
  <dcterms:created xsi:type="dcterms:W3CDTF">2015-06-05T18:17:20Z</dcterms:created>
  <dcterms:modified xsi:type="dcterms:W3CDTF">2023-04-20T22:57:36Z</dcterms:modified>
</cp:coreProperties>
</file>