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15.xml" ContentType="application/vnd.openxmlformats-officedocument.drawingml.chart+xml"/>
  <Override PartName="/xl/charts/style20.xml" ContentType="application/vnd.ms-office.chartstyle+xml"/>
  <Override PartName="/xl/charts/colors20.xml" ContentType="application/vnd.ms-office.chartcolorstyle+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stopa\OneDrive\Documents\Jigar Projects\"/>
    </mc:Choice>
  </mc:AlternateContent>
  <xr:revisionPtr revIDLastSave="0" documentId="13_ncr:1_{F88ADEAE-1DDA-45C2-A185-B03FB1A8B605}"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layout" sheetId="2" r:id="rId2"/>
    <sheet name="Combo  Chart" sheetId="3" r:id="rId3"/>
    <sheet name="Waterfall Chart" sheetId="4" r:id="rId4"/>
    <sheet name="Pie" sheetId="5" r:id="rId5"/>
    <sheet name="Map" sheetId="6" r:id="rId6"/>
    <sheet name="top 5" sheetId="7" r:id="rId7"/>
    <sheet name="KPI" sheetId="8" r:id="rId8"/>
    <sheet name="YOY&quot;" sheetId="9" r:id="rId9"/>
  </sheets>
  <definedNames>
    <definedName name="_xlchart.v1.0" hidden="1">'Waterfall Chart'!$E$4:$E$7</definedName>
    <definedName name="_xlchart.v1.1" hidden="1">'Waterfall Chart'!$F$3</definedName>
    <definedName name="_xlchart.v1.2" hidden="1">'Waterfall Chart'!$F$4:$F$7</definedName>
    <definedName name="_xlchart.v1.7" hidden="1">'Waterfall Chart'!$E$4:$E$7</definedName>
    <definedName name="_xlchart.v1.8" hidden="1">'Waterfall Chart'!$F$3</definedName>
    <definedName name="_xlchart.v1.9" hidden="1">'Waterfall Chart'!$F$4:$F$7</definedName>
    <definedName name="_xlchart.v5.10" hidden="1">Map!$F$6</definedName>
    <definedName name="_xlchart.v5.11" hidden="1">Map!$F$7:$F$55</definedName>
    <definedName name="_xlchart.v5.12" hidden="1">Map!$G$6</definedName>
    <definedName name="_xlchart.v5.13" hidden="1">Map!$G$7:$G$55</definedName>
    <definedName name="_xlchart.v5.14" hidden="1">Map!$F$6</definedName>
    <definedName name="_xlchart.v5.15" hidden="1">Map!$F$7:$F$55</definedName>
    <definedName name="_xlchart.v5.16" hidden="1">Map!$G$6</definedName>
    <definedName name="_xlchart.v5.17" hidden="1">Map!$G$7:$G$55</definedName>
    <definedName name="_xlchart.v5.3" hidden="1">Map!$F$6</definedName>
    <definedName name="_xlchart.v5.4" hidden="1">Map!$F$7:$F$55</definedName>
    <definedName name="_xlchart.v5.5" hidden="1">Map!$G$6</definedName>
    <definedName name="_xlchart.v5.6" hidden="1">Map!$G$7:$G$55</definedName>
    <definedName name="Slicer_Region">#N/A</definedName>
    <definedName name="Slicer_Region1">#N/A</definedName>
    <definedName name="Slicer_Segment">#N/A</definedName>
    <definedName name="Slicer_Segment1">#N/A</definedName>
    <definedName name="Slicer_Year1">#N/A</definedName>
    <definedName name="Slicer_Year2">#N/A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gYS6wfnPy0iIjdhtUlD2xFm8j14w=="/>
    </ext>
  </extLst>
</workbook>
</file>

<file path=xl/calcChain.xml><?xml version="1.0" encoding="utf-8"?>
<calcChain xmlns="http://schemas.openxmlformats.org/spreadsheetml/2006/main">
  <c r="F8" i="6" l="1"/>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7" i="6"/>
  <c r="E5" i="4"/>
  <c r="E6" i="4"/>
  <c r="E7" i="4"/>
  <c r="E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J7" i="9"/>
  <c r="G47" i="6"/>
  <c r="G33" i="6"/>
  <c r="G30" i="6"/>
  <c r="G42" i="6"/>
  <c r="G54" i="6"/>
  <c r="G43" i="6"/>
  <c r="G29" i="6"/>
  <c r="G15" i="6"/>
  <c r="G39" i="6"/>
  <c r="G34" i="6"/>
  <c r="G23" i="6"/>
  <c r="G14" i="6"/>
  <c r="G26" i="6"/>
  <c r="G8" i="6"/>
  <c r="L7" i="9"/>
  <c r="B22" i="8"/>
  <c r="G53" i="6"/>
  <c r="G19" i="6"/>
  <c r="G37" i="6"/>
  <c r="G55" i="6"/>
  <c r="G45" i="6"/>
  <c r="G44" i="6"/>
  <c r="G11" i="6"/>
  <c r="F6" i="4"/>
  <c r="F5" i="4"/>
  <c r="G16" i="6"/>
  <c r="G52" i="6"/>
  <c r="H7" i="9"/>
  <c r="G21" i="6"/>
  <c r="G35" i="6"/>
  <c r="G10" i="6"/>
  <c r="L22" i="8"/>
  <c r="G13" i="6"/>
  <c r="G17" i="6"/>
  <c r="G12" i="6"/>
  <c r="G36" i="6"/>
  <c r="G51" i="6"/>
  <c r="G46" i="6"/>
  <c r="G31" i="6"/>
  <c r="F22" i="8"/>
  <c r="G50" i="6"/>
  <c r="G27" i="6"/>
  <c r="G49" i="6"/>
  <c r="G40" i="6"/>
  <c r="G41" i="6"/>
  <c r="G18" i="6"/>
  <c r="O22" i="8"/>
  <c r="G28" i="6"/>
  <c r="G20" i="6"/>
  <c r="G48" i="6"/>
  <c r="K7" i="9"/>
  <c r="F4" i="4"/>
  <c r="F7" i="4"/>
  <c r="G22" i="6"/>
  <c r="G7" i="6"/>
  <c r="G25" i="6"/>
  <c r="G24" i="6"/>
  <c r="G9" i="6"/>
  <c r="I7" i="9"/>
  <c r="I22" i="8"/>
  <c r="G38" i="6"/>
  <c r="G32" i="6"/>
</calcChain>
</file>

<file path=xl/sharedStrings.xml><?xml version="1.0" encoding="utf-8"?>
<sst xmlns="http://schemas.openxmlformats.org/spreadsheetml/2006/main" count="130134" uniqueCount="10959">
  <si>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</si>
  <si>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</si>
  <si>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</si>
  <si>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</si>
  <si>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</si>
  <si>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</si>
  <si>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</si>
  <si>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</si>
  <si>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</si>
  <si>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</si>
  <si>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</si>
  <si>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</si>
  <si>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</si>
  <si>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</si>
  <si>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</si>
  <si>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</si>
  <si>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</si>
  <si>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</si>
  <si>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</si>
  <si>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</si>
  <si>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</si>
  <si>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</si>
  <si>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</si>
  <si>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</si>
  <si>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</si>
  <si>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</si>
  <si>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</si>
  <si>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</si>
  <si>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</si>
  <si>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</si>
  <si>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</si>
  <si>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</si>
  <si>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</si>
  <si>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</si>
  <si>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</si>
  <si>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</si>
  <si>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</si>
  <si>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</si>
  <si>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</si>
  <si>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</si>
  <si>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</si>
  <si>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</si>
  <si>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</si>
  <si>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</si>
  <si>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</si>
  <si>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</si>
  <si>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</si>
  <si>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</si>
  <si>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</si>
  <si>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</si>
  <si>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</si>
  <si>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</si>
  <si>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</si>
  <si>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</si>
  <si>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</si>
  <si>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</si>
  <si>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</si>
  <si>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</si>
  <si>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</si>
  <si>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</si>
  <si>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</si>
  <si>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</si>
  <si>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</si>
  <si>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</si>
  <si>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</si>
  <si>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</si>
  <si>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</si>
  <si>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</si>
  <si>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</si>
  <si>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</si>
  <si>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</si>
  <si>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</si>
  <si>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</si>
  <si>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</si>
  <si>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</si>
  <si>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</si>
  <si>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</si>
  <si>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</si>
  <si>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</si>
  <si>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</si>
  <si>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</si>
  <si>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</si>
  <si>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</si>
  <si>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</si>
  <si>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</si>
  <si>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</si>
  <si>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</si>
  <si>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</si>
  <si>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</si>
  <si>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</si>
  <si>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</si>
  <si>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</si>
  <si>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</si>
  <si>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</si>
  <si>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</si>
  <si>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</si>
  <si>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</si>
  <si>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</si>
  <si>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</si>
  <si>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</si>
  <si>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</si>
  <si>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</si>
  <si>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</si>
  <si>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</si>
  <si>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</si>
  <si>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</si>
  <si>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</si>
  <si>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</si>
  <si>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</si>
  <si>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</si>
  <si>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</si>
  <si>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</si>
  <si>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</si>
  <si>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</si>
  <si>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</si>
  <si>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</si>
  <si>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</si>
  <si>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</si>
  <si>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</si>
  <si>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</si>
  <si>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</si>
  <si>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</si>
  <si>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</si>
  <si>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</si>
  <si>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</si>
  <si>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</si>
  <si>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</si>
  <si>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</si>
  <si>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</si>
  <si>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</si>
  <si>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</si>
  <si>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</si>
  <si>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</si>
  <si>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</si>
  <si>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</si>
  <si>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</si>
  <si>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</si>
  <si>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</si>
  <si>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</si>
  <si>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</si>
  <si>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</si>
  <si>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</si>
  <si>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</si>
  <si>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</si>
  <si>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</si>
  <si>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</si>
  <si>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</si>
  <si>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</si>
  <si>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</si>
  <si>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</si>
  <si>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</si>
  <si>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</si>
  <si>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</si>
  <si>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</si>
  <si>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</si>
  <si>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</si>
  <si>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</si>
  <si>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</si>
  <si>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</si>
  <si>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</si>
  <si>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</si>
  <si>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</si>
  <si>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</si>
  <si>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</si>
  <si>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</si>
  <si>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</si>
  <si>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</si>
  <si>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</si>
  <si>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</si>
  <si>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</si>
  <si>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</si>
  <si>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</si>
  <si>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</si>
  <si>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</si>
  <si>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</si>
  <si>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</si>
  <si>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</si>
  <si>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</si>
  <si>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</si>
  <si>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</si>
  <si>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</si>
  <si>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</si>
  <si>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</si>
  <si>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</si>
  <si>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</si>
  <si>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</si>
  <si>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</si>
  <si>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</si>
  <si>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</si>
  <si>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</si>
  <si>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</si>
  <si>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</si>
  <si>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</si>
  <si>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</si>
  <si>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</si>
  <si>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</si>
  <si>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</si>
  <si>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</si>
  <si>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</si>
  <si>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</si>
  <si>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</si>
  <si>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</si>
  <si>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</si>
  <si>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</si>
  <si>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</si>
  <si>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</si>
  <si>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</si>
  <si>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</si>
  <si>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</si>
  <si>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</si>
  <si>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</si>
  <si>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</si>
  <si>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</si>
  <si>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</si>
  <si>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</si>
  <si>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</si>
  <si>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</si>
  <si>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</si>
  <si>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</si>
  <si>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</si>
  <si>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</si>
  <si>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</si>
  <si>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</si>
  <si>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</si>
  <si>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</si>
  <si>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</si>
  <si>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</si>
  <si>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</si>
  <si>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</si>
  <si>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</si>
  <si>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</si>
  <si>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</si>
  <si>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</si>
  <si>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</si>
  <si>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</si>
  <si>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</si>
  <si>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</si>
  <si>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</si>
  <si>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</si>
  <si>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</si>
  <si>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</si>
  <si>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</si>
  <si>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</si>
  <si>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</si>
  <si>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</si>
  <si>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</si>
  <si>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</si>
  <si>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</si>
  <si>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</si>
  <si>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</si>
  <si>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</si>
  <si>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</si>
  <si>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</si>
  <si>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</si>
  <si>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</si>
  <si>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</si>
  <si>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</si>
  <si>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</si>
  <si>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</si>
  <si>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</si>
  <si>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</si>
  <si>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</si>
  <si>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</si>
  <si>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</si>
  <si>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</si>
  <si>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</si>
  <si>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</si>
  <si>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</si>
  <si>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</si>
  <si>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</si>
  <si>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</si>
  <si>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</si>
  <si>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</si>
  <si>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</si>
  <si>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</si>
  <si>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</si>
  <si>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</si>
  <si>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</si>
  <si>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</si>
  <si>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</si>
  <si>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</si>
  <si>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</si>
  <si>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</si>
  <si>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</si>
  <si>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</si>
  <si>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</si>
  <si>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</si>
  <si>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</si>
  <si>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</si>
  <si>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</si>
  <si>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</si>
  <si>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</si>
  <si>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</si>
  <si>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</si>
  <si>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</si>
  <si>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</si>
  <si>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</si>
  <si>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</si>
  <si>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</si>
  <si>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</si>
  <si>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</si>
  <si>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</si>
  <si>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</si>
  <si>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</si>
  <si>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</si>
  <si>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</si>
  <si>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</si>
  <si>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</si>
  <si>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</si>
  <si>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</si>
  <si>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</si>
  <si>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</si>
  <si>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</si>
  <si>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</si>
  <si>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</si>
  <si>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</si>
  <si>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</si>
  <si>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</si>
  <si>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</si>
  <si>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</si>
  <si>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</si>
  <si>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</si>
  <si>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</si>
  <si>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</si>
  <si>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</si>
  <si>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</si>
  <si>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</si>
  <si>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</si>
  <si>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</si>
  <si>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</si>
  <si>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</si>
  <si>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</si>
  <si>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</si>
  <si>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</si>
  <si>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</si>
  <si>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</si>
  <si>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</si>
  <si>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</si>
  <si>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</si>
  <si>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</si>
  <si>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</si>
  <si>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</si>
  <si>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</si>
  <si>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</si>
  <si>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</si>
  <si>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</si>
  <si>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</si>
  <si>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</si>
  <si>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</si>
  <si>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</si>
  <si>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</si>
  <si>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</si>
  <si>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</si>
  <si>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</si>
  <si>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</si>
  <si>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</si>
  <si>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</si>
  <si>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</si>
  <si>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</si>
  <si>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</si>
  <si>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</si>
  <si>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</si>
  <si>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</si>
  <si>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</si>
  <si>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</si>
  <si>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</si>
  <si>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</si>
  <si>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</si>
  <si>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</si>
  <si>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</si>
  <si>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</si>
  <si>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</si>
  <si>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</si>
  <si>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</si>
  <si>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</si>
  <si>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</si>
  <si>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</si>
  <si>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</si>
  <si>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</si>
  <si>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</si>
  <si>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</si>
  <si>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</si>
  <si>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</si>
  <si>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</si>
  <si>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</si>
  <si>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</si>
  <si>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</si>
  <si>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</si>
  <si>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</si>
  <si>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</si>
  <si>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</si>
  <si>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</si>
  <si>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</si>
  <si>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</si>
  <si>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</si>
  <si>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</si>
  <si>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</si>
  <si>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</si>
  <si>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</si>
  <si>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</si>
  <si>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</si>
  <si>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</si>
  <si>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</si>
  <si>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</si>
  <si>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</si>
  <si>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</si>
  <si>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</si>
  <si>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</si>
  <si>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</si>
  <si>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</si>
  <si>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</si>
  <si>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</si>
  <si>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</si>
  <si>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</si>
  <si>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</si>
  <si>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</si>
  <si>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</si>
  <si>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</si>
  <si>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</si>
  <si>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</si>
  <si>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</si>
  <si>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</si>
  <si>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</si>
  <si>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</si>
  <si>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</si>
  <si>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</si>
  <si>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</si>
  <si>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</si>
  <si>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</si>
  <si>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</si>
  <si>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</si>
  <si>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</si>
  <si>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</si>
  <si>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</si>
  <si>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</si>
  <si>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</si>
  <si>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</si>
  <si>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</si>
  <si>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</si>
  <si>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</si>
  <si>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</si>
  <si>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</si>
  <si>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</si>
  <si>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</si>
  <si>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</si>
  <si>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</si>
  <si>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</si>
  <si>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</si>
  <si>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</si>
  <si>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</si>
  <si>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</si>
  <si>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</si>
  <si>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</si>
  <si>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</si>
  <si>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</si>
  <si>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</si>
  <si>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</si>
  <si>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</si>
  <si>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</si>
  <si>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</si>
  <si>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</si>
  <si>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</si>
  <si>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</si>
  <si>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</si>
  <si>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</si>
  <si>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</si>
  <si>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</si>
  <si>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</si>
  <si>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</si>
  <si>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</si>
  <si>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</si>
  <si>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</si>
  <si>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</si>
  <si>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</si>
  <si>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</si>
  <si>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</si>
  <si>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</si>
  <si>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</si>
  <si>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</si>
  <si>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</si>
  <si>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</si>
  <si>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</si>
  <si>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</si>
  <si>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</si>
  <si>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</si>
  <si>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</si>
  <si>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</si>
  <si>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</si>
  <si>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</si>
  <si>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</si>
  <si>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</si>
  <si>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</si>
  <si>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</si>
  <si>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</si>
  <si>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</si>
  <si>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</si>
  <si>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</si>
  <si>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</si>
  <si>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</si>
  <si>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</si>
  <si>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</si>
  <si>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</si>
  <si>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</si>
  <si>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</si>
  <si>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</si>
  <si>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</si>
  <si>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</si>
  <si>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</si>
  <si>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</si>
  <si>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</si>
  <si>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</si>
  <si>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</si>
  <si>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</si>
  <si>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</si>
  <si>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</si>
  <si>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</si>
  <si>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</si>
  <si>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</si>
  <si>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</si>
  <si>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</si>
  <si>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</si>
  <si>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</si>
  <si>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</si>
  <si>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</si>
  <si>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</si>
  <si>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</si>
  <si>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</si>
  <si>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</si>
  <si>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</si>
  <si>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</si>
  <si>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</si>
  <si>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</si>
  <si>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</si>
  <si>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</si>
  <si>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</si>
  <si>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</si>
  <si>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</si>
  <si>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</si>
  <si>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</si>
  <si>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</si>
  <si>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</si>
  <si>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</si>
  <si>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</si>
  <si>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</si>
  <si>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</si>
  <si>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</si>
  <si>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</si>
  <si>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</si>
  <si>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</si>
  <si>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</si>
  <si>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</si>
  <si>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</si>
  <si>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</si>
  <si>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</si>
  <si>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</si>
  <si>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</si>
  <si>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</si>
  <si>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</si>
  <si>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</si>
  <si>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</si>
  <si>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</si>
  <si>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</si>
  <si>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</si>
  <si>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</si>
  <si>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</si>
  <si>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</si>
  <si>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</si>
  <si>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</si>
  <si>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</si>
  <si>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</si>
  <si>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</si>
  <si>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</si>
  <si>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</si>
  <si>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</si>
  <si>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</si>
  <si>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</si>
  <si>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</si>
  <si>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</si>
  <si>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</si>
  <si>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</si>
  <si>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</si>
  <si>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</si>
  <si>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</si>
  <si>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</si>
  <si>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</si>
  <si>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</si>
  <si>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</si>
  <si>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</si>
  <si>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</si>
  <si>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</si>
  <si>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</si>
  <si>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</si>
  <si>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</si>
  <si>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</si>
  <si>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</si>
  <si>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</si>
  <si>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</si>
  <si>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</si>
  <si>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</si>
  <si>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</si>
  <si>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</si>
  <si>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</si>
  <si>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</si>
  <si>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</si>
  <si>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</si>
  <si>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</si>
  <si>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</si>
  <si>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</si>
  <si>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</si>
  <si>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</si>
  <si>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</si>
  <si>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</si>
  <si>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</si>
  <si>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</si>
  <si>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</si>
  <si>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</si>
  <si>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</si>
  <si>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</si>
  <si>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</si>
  <si>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</si>
  <si>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</si>
  <si>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</si>
  <si>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</si>
  <si>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</si>
  <si>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</si>
  <si>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</si>
  <si>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</si>
  <si>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</si>
  <si>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</si>
  <si>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</si>
  <si>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</si>
  <si>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</si>
  <si>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</si>
  <si>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</si>
  <si>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</si>
  <si>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</si>
  <si>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</si>
  <si>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</si>
  <si>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</si>
  <si>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</si>
  <si>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</si>
  <si>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</si>
  <si>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</si>
  <si>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</si>
  <si>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</si>
  <si>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</si>
  <si>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</si>
  <si>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</si>
  <si>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</si>
  <si>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</si>
  <si>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</si>
  <si>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</si>
  <si>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</si>
  <si>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</si>
  <si>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</si>
  <si>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</si>
  <si>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</si>
  <si>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</si>
  <si>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</si>
  <si>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</si>
  <si>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</si>
  <si>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</si>
  <si>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</si>
  <si>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</si>
  <si>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</si>
  <si>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</si>
  <si>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</si>
  <si>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</si>
  <si>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</si>
  <si>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</si>
  <si>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</si>
  <si>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</si>
  <si>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</si>
  <si>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</si>
  <si>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</si>
  <si>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</si>
  <si>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</si>
  <si>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</si>
  <si>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</si>
  <si>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</si>
  <si>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</si>
  <si>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</si>
  <si>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</si>
  <si>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</si>
  <si>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</si>
  <si>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</si>
  <si>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</si>
  <si>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</si>
  <si>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</si>
  <si>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</si>
  <si>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</si>
  <si>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</si>
  <si>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</si>
  <si>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</si>
  <si>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</si>
  <si>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</si>
  <si>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</si>
  <si>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</si>
  <si>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</si>
  <si>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</si>
  <si>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</si>
  <si>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</si>
  <si>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</si>
  <si>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</si>
  <si>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</si>
  <si>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</si>
  <si>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</si>
  <si>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</si>
  <si>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</si>
  <si>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</si>
  <si>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</si>
  <si>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</si>
  <si>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</si>
  <si>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</si>
  <si>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</si>
  <si>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</si>
  <si>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</si>
  <si>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</si>
  <si>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</si>
  <si>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</si>
  <si>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</si>
  <si>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</si>
  <si>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</si>
  <si>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</si>
  <si>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</si>
  <si>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</si>
  <si>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</si>
  <si>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</si>
  <si>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</si>
  <si>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</si>
  <si>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</si>
  <si>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</si>
  <si>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</si>
  <si>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</si>
  <si>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</si>
  <si>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</si>
  <si>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</si>
  <si>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</si>
  <si>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</si>
  <si>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</si>
  <si>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</si>
  <si>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</si>
  <si>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</si>
  <si>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</si>
  <si>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</si>
  <si>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</si>
  <si>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</si>
  <si>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</si>
  <si>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</si>
  <si>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</si>
  <si>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</si>
  <si>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</si>
  <si>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</si>
  <si>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</si>
  <si>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</si>
  <si>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</si>
  <si>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</si>
  <si>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</si>
  <si>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</si>
  <si>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</si>
  <si>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</si>
  <si>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</si>
  <si>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</si>
  <si>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</si>
  <si>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</si>
  <si>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</si>
  <si>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</si>
  <si>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</si>
  <si>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</si>
  <si>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</si>
  <si>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</si>
  <si>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</si>
  <si>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</si>
  <si>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</si>
  <si>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</si>
  <si>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</si>
  <si>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</si>
  <si>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</si>
  <si>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</si>
  <si>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</si>
  <si>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</si>
  <si>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</si>
  <si>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</si>
  <si>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</si>
  <si>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</si>
  <si>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</si>
  <si>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</si>
  <si>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</si>
  <si>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</si>
  <si>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</si>
  <si>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</si>
  <si>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</si>
  <si>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</si>
  <si>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</si>
  <si>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</si>
  <si>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</si>
  <si>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</si>
  <si>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</si>
  <si>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</si>
  <si>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</si>
  <si>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</si>
  <si>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</si>
  <si>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</si>
  <si>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</si>
  <si>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</si>
  <si>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</si>
  <si>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</si>
  <si>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</si>
  <si>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</si>
  <si>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</si>
  <si>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</si>
  <si>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</si>
  <si>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</si>
  <si>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</si>
  <si>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</si>
  <si>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</si>
  <si>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</si>
  <si>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</si>
  <si>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</si>
  <si>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</si>
  <si>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</si>
  <si>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</si>
  <si>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</si>
  <si>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</si>
  <si>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</si>
  <si>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</si>
  <si>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</si>
  <si>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</si>
  <si>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</si>
  <si>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</si>
  <si>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</si>
  <si>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</si>
  <si>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</si>
  <si>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</si>
  <si>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</si>
  <si>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</si>
  <si>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</si>
  <si>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</si>
  <si>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</si>
  <si>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</si>
  <si>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</si>
  <si>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</si>
  <si>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</si>
  <si>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</si>
  <si>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</si>
  <si>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</si>
  <si>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</si>
  <si>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</si>
  <si>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</si>
  <si>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</si>
  <si>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</si>
  <si>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</si>
  <si>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</si>
  <si>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</si>
  <si>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</si>
  <si>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</si>
  <si>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</si>
  <si>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</si>
  <si>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</si>
  <si>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</si>
  <si>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</si>
  <si>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</si>
  <si>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</si>
  <si>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</si>
  <si>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</si>
  <si>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</si>
  <si>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</si>
  <si>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</si>
  <si>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</si>
  <si>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</si>
  <si>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</si>
  <si>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</si>
  <si>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</si>
  <si>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</si>
  <si>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</si>
  <si>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</si>
  <si>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</si>
  <si>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</si>
  <si>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</si>
  <si>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</si>
  <si>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</si>
  <si>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</si>
  <si>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</si>
  <si>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</si>
  <si>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</si>
  <si>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</si>
  <si>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</si>
  <si>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</si>
  <si>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</si>
  <si>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</si>
  <si>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</si>
  <si>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</si>
  <si>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</si>
  <si>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</si>
  <si>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</si>
  <si>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</si>
  <si>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</si>
  <si>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</si>
  <si>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</si>
  <si>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</si>
  <si>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</si>
  <si>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</si>
  <si>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</si>
  <si>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</si>
  <si>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</si>
  <si>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</si>
  <si>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</si>
  <si>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</si>
  <si>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</si>
  <si>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</si>
  <si>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</si>
  <si>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</si>
  <si>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</si>
  <si>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</si>
  <si>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</si>
  <si>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</si>
  <si>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</si>
  <si>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</si>
  <si>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</si>
  <si>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</si>
  <si>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</si>
  <si>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</si>
  <si>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</si>
  <si>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</si>
  <si>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</si>
  <si>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</si>
  <si>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</si>
  <si>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</si>
  <si>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</si>
  <si>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</si>
  <si>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</si>
  <si>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</si>
  <si>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</si>
  <si>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</si>
  <si>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</si>
  <si>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</si>
  <si>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</si>
  <si>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</si>
  <si>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</si>
  <si>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</si>
  <si>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</si>
  <si>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</si>
  <si>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</si>
  <si>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</si>
  <si>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</si>
  <si>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</si>
  <si>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</si>
  <si>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</si>
  <si>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</si>
  <si>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</si>
  <si>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</si>
  <si>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</si>
  <si>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</si>
  <si>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</si>
  <si>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</si>
  <si>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</si>
  <si>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</si>
  <si>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</si>
  <si>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</si>
  <si>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</si>
  <si>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</si>
  <si>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</si>
  <si>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</si>
  <si>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</si>
  <si>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</si>
  <si>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</si>
  <si>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</si>
  <si>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</si>
  <si>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</si>
  <si>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</si>
  <si>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</si>
  <si>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</si>
  <si>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</si>
  <si>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</si>
  <si>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</si>
  <si>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</si>
  <si>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</si>
  <si>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</si>
  <si>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</si>
  <si>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</si>
  <si>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</si>
  <si>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</si>
  <si>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</si>
  <si>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</si>
  <si>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</si>
  <si>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</si>
  <si>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</si>
  <si>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</si>
  <si>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</si>
  <si>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</si>
  <si>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</si>
  <si>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</si>
  <si>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</si>
  <si>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</si>
  <si>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</si>
  <si>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</si>
  <si>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</si>
  <si>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</si>
  <si>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</si>
  <si>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</si>
  <si>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</si>
  <si>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</si>
  <si>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</si>
  <si>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</si>
  <si>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</si>
  <si>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</si>
  <si>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</si>
  <si>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</si>
  <si>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</si>
  <si>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</si>
  <si>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</si>
  <si>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</si>
  <si>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</si>
  <si>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</si>
  <si>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</si>
  <si>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</si>
  <si>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</si>
  <si>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</si>
  <si>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</si>
  <si>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</si>
  <si>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</si>
  <si>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</si>
  <si>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</si>
  <si>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</si>
  <si>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</si>
  <si>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</si>
  <si>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</si>
  <si>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</si>
  <si>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</si>
  <si>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</si>
  <si>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</si>
  <si>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</si>
  <si>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</si>
  <si>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</si>
  <si>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</si>
  <si>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</si>
  <si>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</si>
  <si>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</si>
  <si>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</si>
  <si>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</si>
  <si>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</si>
  <si>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</si>
  <si>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</si>
  <si>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</si>
  <si>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</si>
  <si>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</si>
  <si>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</si>
  <si>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</si>
  <si>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</si>
  <si>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</si>
  <si>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</si>
  <si>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</si>
  <si>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</si>
  <si>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</si>
  <si>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</si>
  <si>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</si>
  <si>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</si>
  <si>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</si>
  <si>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</si>
  <si>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</si>
  <si>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</si>
  <si>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</si>
  <si>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</si>
  <si>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</si>
  <si>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</si>
  <si>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</si>
  <si>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</si>
  <si>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</si>
  <si>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</si>
  <si>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</si>
  <si>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</si>
  <si>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</si>
  <si>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</si>
  <si>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</si>
  <si>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</si>
  <si>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</si>
  <si>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</si>
  <si>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</si>
  <si>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</si>
  <si>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</si>
  <si>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</si>
  <si>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</si>
  <si>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</si>
  <si>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</si>
  <si>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</si>
  <si>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</si>
  <si>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</si>
  <si>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</si>
  <si>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</si>
  <si>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</si>
  <si>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</si>
  <si>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</si>
  <si>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</si>
  <si>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</si>
  <si>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</si>
  <si>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</si>
  <si>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</si>
  <si>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</si>
  <si>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</si>
  <si>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</si>
  <si>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</si>
  <si>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</si>
  <si>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</si>
  <si>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</si>
  <si>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</si>
  <si>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</si>
  <si>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</si>
  <si>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</si>
  <si>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</si>
  <si>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</si>
  <si>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</si>
  <si>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</si>
  <si>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</si>
  <si>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</si>
  <si>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</si>
  <si>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</si>
  <si>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</si>
  <si>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</si>
  <si>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</si>
  <si>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</si>
  <si>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</si>
  <si>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</si>
  <si>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</si>
  <si>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</si>
  <si>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</si>
  <si>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</si>
  <si>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</si>
  <si>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</si>
  <si>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</si>
  <si>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</si>
  <si>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</si>
  <si>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</si>
  <si>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</si>
  <si>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</si>
  <si>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</si>
  <si>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</si>
  <si>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</si>
  <si>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</si>
  <si>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</si>
  <si>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</si>
  <si>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</si>
  <si>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</si>
  <si>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</si>
  <si>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</si>
  <si>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</si>
  <si>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</si>
  <si>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</si>
  <si>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</si>
  <si>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</si>
  <si>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</si>
  <si>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</si>
  <si>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</si>
  <si>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</si>
  <si>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</si>
  <si>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</si>
  <si>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</si>
  <si>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</si>
  <si>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</si>
  <si>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</si>
  <si>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</si>
  <si>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</si>
  <si>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</si>
  <si>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</si>
  <si>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</si>
  <si>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</si>
  <si>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</si>
  <si>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</si>
  <si>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</si>
  <si>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</si>
  <si>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</si>
  <si>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</si>
  <si>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</si>
  <si>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</si>
  <si>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</si>
  <si>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</si>
  <si>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</si>
  <si>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</si>
  <si>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</si>
  <si>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</si>
  <si>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</si>
  <si>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</si>
  <si>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</si>
  <si>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</si>
  <si>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</si>
  <si>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</si>
  <si>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</si>
  <si>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</si>
  <si>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</si>
  <si>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</si>
  <si>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</si>
  <si>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</si>
  <si>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</si>
  <si>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</si>
  <si>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</si>
  <si>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</si>
  <si>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</si>
  <si>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</si>
  <si>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</si>
  <si>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</si>
  <si>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</si>
  <si>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</si>
  <si>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</si>
  <si>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</si>
  <si>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</si>
  <si>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</si>
  <si>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</si>
  <si>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</si>
  <si>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</si>
  <si>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</si>
  <si>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</si>
  <si>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</si>
  <si>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</si>
  <si>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</si>
  <si>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</si>
  <si>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</si>
  <si>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</si>
  <si>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</si>
  <si>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</si>
  <si>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</si>
  <si>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</si>
  <si>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</si>
  <si>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</si>
  <si>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</si>
  <si>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</si>
  <si>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</si>
  <si>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</si>
  <si>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</si>
  <si>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</si>
  <si>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</si>
  <si>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</si>
  <si>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</si>
  <si>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</si>
  <si>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</si>
  <si>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</si>
  <si>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</si>
  <si>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</si>
  <si>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</si>
  <si>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</si>
  <si>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</si>
  <si>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</si>
  <si>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</si>
  <si>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</si>
  <si>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</si>
  <si>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</si>
  <si>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</si>
  <si>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</si>
  <si>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</si>
  <si>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</si>
  <si>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</si>
  <si>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</si>
  <si>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</si>
  <si>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</si>
  <si>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</si>
  <si>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</si>
  <si>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</si>
  <si>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</si>
  <si>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</si>
  <si>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</si>
  <si>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</si>
  <si>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</si>
  <si>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</si>
  <si>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</si>
  <si>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</si>
  <si>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</si>
  <si>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</si>
  <si>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</si>
  <si>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</si>
  <si>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</si>
  <si>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</si>
  <si>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</si>
  <si>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</si>
  <si>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</si>
  <si>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</si>
  <si>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</si>
  <si>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</si>
  <si>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</si>
  <si>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</si>
  <si>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</si>
  <si>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</si>
  <si>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</si>
  <si>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</si>
  <si>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</si>
  <si>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</si>
  <si>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</si>
  <si>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</si>
  <si>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</si>
  <si>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</si>
  <si>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</si>
  <si>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</si>
  <si>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</si>
  <si>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</si>
  <si>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</si>
  <si>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</si>
  <si>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</si>
  <si>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</si>
  <si>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</si>
  <si>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</si>
  <si>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</si>
  <si>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</si>
  <si>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</si>
  <si>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</si>
  <si>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</si>
  <si>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</si>
  <si>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</si>
  <si>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</si>
  <si>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</si>
  <si>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</si>
  <si>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</si>
  <si>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</si>
  <si>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</si>
  <si>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</si>
  <si>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</si>
  <si>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</si>
  <si>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</si>
  <si>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</si>
  <si>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</si>
  <si>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</si>
  <si>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</si>
  <si>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</si>
  <si>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</si>
  <si>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</si>
  <si>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</si>
  <si>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</si>
  <si>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</si>
  <si>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</si>
  <si>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</si>
  <si>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</si>
  <si>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</si>
  <si>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</si>
  <si>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</si>
  <si>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</si>
  <si>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</si>
  <si>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</si>
  <si>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</si>
  <si>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</si>
  <si>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</si>
  <si>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</si>
  <si>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</si>
  <si>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</si>
  <si>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</si>
  <si>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</si>
  <si>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</si>
  <si>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</si>
  <si>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</si>
  <si>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</si>
  <si>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</si>
  <si>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</si>
  <si>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</si>
  <si>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</si>
  <si>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</si>
  <si>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</si>
  <si>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</si>
  <si>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</si>
  <si>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</si>
  <si>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</si>
  <si>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</si>
  <si>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</si>
  <si>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</si>
  <si>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</si>
  <si>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</si>
  <si>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</si>
  <si>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</si>
  <si>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</si>
  <si>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</si>
  <si>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</si>
  <si>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</si>
  <si>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</si>
  <si>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</si>
  <si>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</si>
  <si>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</si>
  <si>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</si>
  <si>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</si>
  <si>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</si>
  <si>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</si>
  <si>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</si>
  <si>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</si>
  <si>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</si>
  <si>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</si>
  <si>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</si>
  <si>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</si>
  <si>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</si>
  <si>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</si>
  <si>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</si>
  <si>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</si>
  <si>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</si>
  <si>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</si>
  <si>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</si>
  <si>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</si>
  <si>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</si>
  <si>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</si>
  <si>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</si>
  <si>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</si>
  <si>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</si>
  <si>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</si>
  <si>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</si>
  <si>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</si>
  <si>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</si>
  <si>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</si>
  <si>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</si>
  <si>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</si>
  <si>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</si>
  <si>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</si>
  <si>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</si>
  <si>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</si>
  <si>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</si>
  <si>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</si>
  <si>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</si>
  <si>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</si>
  <si>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</si>
  <si>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</si>
  <si>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</si>
  <si>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</si>
  <si>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</si>
  <si>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</si>
  <si>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</si>
  <si>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</si>
  <si>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</si>
  <si>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</si>
  <si>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</si>
  <si>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</si>
  <si>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</si>
  <si>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</si>
  <si>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</si>
  <si>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</si>
  <si>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</si>
  <si>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</si>
  <si>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</si>
  <si>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</si>
  <si>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</si>
  <si>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</si>
  <si>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</si>
  <si>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</si>
  <si>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</si>
  <si>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</si>
  <si>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</si>
  <si>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</si>
  <si>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</si>
  <si>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</si>
  <si>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</si>
  <si>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</si>
  <si>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</si>
  <si>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</si>
  <si>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</si>
  <si>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</si>
  <si>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</si>
  <si>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</si>
  <si>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</si>
  <si>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</si>
  <si>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</si>
  <si>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</si>
  <si>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</si>
  <si>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</si>
  <si>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</si>
  <si>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</si>
  <si>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</si>
  <si>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</si>
  <si>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</si>
  <si>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</si>
  <si>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</si>
  <si>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</si>
  <si>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</si>
  <si>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</si>
  <si>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</si>
  <si>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</si>
  <si>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</si>
  <si>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</si>
  <si>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</si>
  <si>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</si>
  <si>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</si>
  <si>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</si>
  <si>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</si>
  <si>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</si>
  <si>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</si>
  <si>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</si>
  <si>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</si>
  <si>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</si>
  <si>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</si>
  <si>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</si>
  <si>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</si>
  <si>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</si>
  <si>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</si>
  <si>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</si>
  <si>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</si>
  <si>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</si>
  <si>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</si>
  <si>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</si>
  <si>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</si>
  <si>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</si>
  <si>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</si>
  <si>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</si>
  <si>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</si>
  <si>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</si>
  <si>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</si>
  <si>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</si>
  <si>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</si>
  <si>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</si>
  <si>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</si>
  <si>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</si>
  <si>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</si>
  <si>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</si>
  <si>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</si>
  <si>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</si>
  <si>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</si>
  <si>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</si>
  <si>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</si>
  <si>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</si>
  <si>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</si>
  <si>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</si>
  <si>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</si>
  <si>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</si>
  <si>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</si>
  <si>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</si>
  <si>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</si>
  <si>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</si>
  <si>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</si>
  <si>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</si>
  <si>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</si>
  <si>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</si>
  <si>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</si>
  <si>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</si>
  <si>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</si>
  <si>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</si>
  <si>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</si>
  <si>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</si>
  <si>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</si>
  <si>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</si>
  <si>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</si>
  <si>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</si>
  <si>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</si>
  <si>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</si>
  <si>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</si>
  <si>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</si>
  <si>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</si>
  <si>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</si>
  <si>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</si>
  <si>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</si>
  <si>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</si>
  <si>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</si>
  <si>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</si>
  <si>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</si>
  <si>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</si>
  <si>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</si>
  <si>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</si>
  <si>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</si>
  <si>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</si>
  <si>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</si>
  <si>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</si>
  <si>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</si>
  <si>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</si>
  <si>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</si>
  <si>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</si>
  <si>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</si>
  <si>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</si>
  <si>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</si>
  <si>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</si>
  <si>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</si>
  <si>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</si>
  <si>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</si>
  <si>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</si>
  <si>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</si>
  <si>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</si>
  <si>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</si>
  <si>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</si>
  <si>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</si>
  <si>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</si>
  <si>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</si>
  <si>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</si>
  <si>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</si>
  <si>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</si>
  <si>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</si>
  <si>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</si>
  <si>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</si>
  <si>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</si>
  <si>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</si>
  <si>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</si>
  <si>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</si>
  <si>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</si>
  <si>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</si>
  <si>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</si>
  <si>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</si>
  <si>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</si>
  <si>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</si>
  <si>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</si>
  <si>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</si>
  <si>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</si>
  <si>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</si>
  <si>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</si>
  <si>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</si>
  <si>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</si>
  <si>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</si>
  <si>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</si>
  <si>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</si>
  <si>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</si>
  <si>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</si>
  <si>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</si>
  <si>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</si>
  <si>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</si>
  <si>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</si>
  <si>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</si>
  <si>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</si>
  <si>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</si>
  <si>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</si>
  <si>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</si>
  <si>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</si>
  <si>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</si>
  <si>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</si>
  <si>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</si>
  <si>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</si>
  <si>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</si>
  <si>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</si>
  <si>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</si>
  <si>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</si>
  <si>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</si>
  <si>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</si>
  <si>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</si>
  <si>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</si>
  <si>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</si>
  <si>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</si>
  <si>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</si>
  <si>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</si>
  <si>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</si>
  <si>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</si>
  <si>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</si>
  <si>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</si>
  <si>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</si>
  <si>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</si>
  <si>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</si>
  <si>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</si>
  <si>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</si>
  <si>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</si>
  <si>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</si>
  <si>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</si>
  <si>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</si>
  <si>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</si>
  <si>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</si>
  <si>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</si>
  <si>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</si>
  <si>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</si>
  <si>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</si>
  <si>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</si>
  <si>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</si>
  <si>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</si>
  <si>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</si>
  <si>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</si>
  <si>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</si>
  <si>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</si>
  <si>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</si>
  <si>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</si>
  <si>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</si>
  <si>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</si>
  <si>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</si>
  <si>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</si>
  <si>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</si>
  <si>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</si>
  <si>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</si>
  <si>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</si>
  <si>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</si>
  <si>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</si>
  <si>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</si>
  <si>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</si>
  <si>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</si>
  <si>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</si>
  <si>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</si>
  <si>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</si>
  <si>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</si>
  <si>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</si>
  <si>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</si>
  <si>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</si>
  <si>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</si>
  <si>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</si>
  <si>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</si>
  <si>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</si>
  <si>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</si>
  <si>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</si>
  <si>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</si>
  <si>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</si>
  <si>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</si>
  <si>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</si>
  <si>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</si>
  <si>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</si>
  <si>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</si>
  <si>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</si>
  <si>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</si>
  <si>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</si>
  <si>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</si>
  <si>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</si>
  <si>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</si>
  <si>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</si>
  <si>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</si>
  <si>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</si>
  <si>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</si>
  <si>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</si>
  <si>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</si>
  <si>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</si>
  <si>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</si>
  <si>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</si>
  <si>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</si>
  <si>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</si>
  <si>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</si>
  <si>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</si>
  <si>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</si>
  <si>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</si>
  <si>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</si>
  <si>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</si>
  <si>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</si>
  <si>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</si>
  <si>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</si>
  <si>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</si>
  <si>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</si>
  <si>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</si>
  <si>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</si>
  <si>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</si>
  <si>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</si>
  <si>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</si>
  <si>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</si>
  <si>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</si>
  <si>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</si>
  <si>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</si>
  <si>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</si>
  <si>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</si>
  <si>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</si>
  <si>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</si>
  <si>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</si>
  <si>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</si>
  <si>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</si>
  <si>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</si>
  <si>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</si>
  <si>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</si>
  <si>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</si>
  <si>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</si>
  <si>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</si>
  <si>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</si>
  <si>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</si>
  <si>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</si>
  <si>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</si>
  <si>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</si>
  <si>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</si>
  <si>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</si>
  <si>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</si>
  <si>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</si>
  <si>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</si>
  <si>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</si>
  <si>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</si>
  <si>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</si>
  <si>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</si>
  <si>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</si>
  <si>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</si>
  <si>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</si>
  <si>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</si>
  <si>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</si>
  <si>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</si>
  <si>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</si>
  <si>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</si>
  <si>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</si>
  <si>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</si>
  <si>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</si>
  <si>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</si>
  <si>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</si>
  <si>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</si>
  <si>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</si>
  <si>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</si>
  <si>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</si>
  <si>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</si>
  <si>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</si>
  <si>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</si>
  <si>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</si>
  <si>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</si>
  <si>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</si>
  <si>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</si>
  <si>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</si>
  <si>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</si>
  <si>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</si>
  <si>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</si>
  <si>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</si>
  <si>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</si>
  <si>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</si>
  <si>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</si>
  <si>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</si>
  <si>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</si>
  <si>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</si>
  <si>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</si>
  <si>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</si>
  <si>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</si>
  <si>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</si>
  <si>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</si>
  <si>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</si>
  <si>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</si>
  <si>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</si>
  <si>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</si>
  <si>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</si>
  <si>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</si>
  <si>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</si>
  <si>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</si>
  <si>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</si>
  <si>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</si>
  <si>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</si>
  <si>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</si>
  <si>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</si>
  <si>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</si>
  <si>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</si>
  <si>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</si>
  <si>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</si>
  <si>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</si>
  <si>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</si>
  <si>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</si>
  <si>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</si>
  <si>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</si>
  <si>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</si>
  <si>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</si>
  <si>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</si>
  <si>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</si>
  <si>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</si>
  <si>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</si>
  <si>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</si>
  <si>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</si>
  <si>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</si>
  <si>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</si>
  <si>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</si>
  <si>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</si>
  <si>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</si>
  <si>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</si>
  <si>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</si>
  <si>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</si>
  <si>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</si>
  <si>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</si>
  <si>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</si>
  <si>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</si>
  <si>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</si>
  <si>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</si>
  <si>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</si>
  <si>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</si>
  <si>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</si>
  <si>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</si>
  <si>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</si>
  <si>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</si>
  <si>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</si>
  <si>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</si>
  <si>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</si>
  <si>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</si>
  <si>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</si>
  <si>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</si>
  <si>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</si>
  <si>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</si>
  <si>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</si>
  <si>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</si>
  <si>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</si>
  <si>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</si>
  <si>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</si>
  <si>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</si>
  <si>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</si>
  <si>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</si>
  <si>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</si>
  <si>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</si>
  <si>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</si>
  <si>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</si>
  <si>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</si>
  <si>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</si>
  <si>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</si>
  <si>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</si>
  <si>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</si>
  <si>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</si>
  <si>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</si>
  <si>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</si>
  <si>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</si>
  <si>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</si>
  <si>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</si>
  <si>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</si>
  <si>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</si>
  <si>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</si>
  <si>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</si>
  <si>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</si>
  <si>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</si>
  <si>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</si>
  <si>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</si>
  <si>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</si>
  <si>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</si>
  <si>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</si>
  <si>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</si>
  <si>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</si>
  <si>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</si>
  <si>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</si>
  <si>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</si>
  <si>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</si>
  <si>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</si>
  <si>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</si>
  <si>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</si>
  <si>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</si>
  <si>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</si>
  <si>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</si>
  <si>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</si>
  <si>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</si>
  <si>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</si>
  <si>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</si>
  <si>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</si>
  <si>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</si>
  <si>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</si>
  <si>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</si>
  <si>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</si>
  <si>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</si>
  <si>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</si>
  <si>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</si>
  <si>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</si>
  <si>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</si>
  <si>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</si>
  <si>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</si>
  <si>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</si>
  <si>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</si>
  <si>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</si>
  <si>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</si>
  <si>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</si>
  <si>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</si>
  <si>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</si>
  <si>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</si>
  <si>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</si>
  <si>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</si>
  <si>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</si>
  <si>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</si>
  <si>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</si>
  <si>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</si>
  <si>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</si>
  <si>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</si>
  <si>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</si>
  <si>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</si>
  <si>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</si>
  <si>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</si>
  <si>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</si>
  <si>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</si>
  <si>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</si>
  <si>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</si>
  <si>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</si>
  <si>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</si>
  <si>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</si>
  <si>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</si>
  <si>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</si>
  <si>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</si>
  <si>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</si>
  <si>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</si>
  <si>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</si>
  <si>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</si>
  <si>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</si>
  <si>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</si>
  <si>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</si>
  <si>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</si>
  <si>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</si>
  <si>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</si>
  <si>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</si>
  <si>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</si>
  <si>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</si>
  <si>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</si>
  <si>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</si>
  <si>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</si>
  <si>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</si>
  <si>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</si>
  <si>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</si>
  <si>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</si>
  <si>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</si>
  <si>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</si>
  <si>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</si>
  <si>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</si>
  <si>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</si>
  <si>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</si>
  <si>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</si>
  <si>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</si>
  <si>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</si>
  <si>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</si>
  <si>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</si>
  <si>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</si>
  <si>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</si>
  <si>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</si>
  <si>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</si>
  <si>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</si>
  <si>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</si>
  <si>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</si>
  <si>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</si>
  <si>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</si>
  <si>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</si>
  <si>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</si>
  <si>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</si>
  <si>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</si>
  <si>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</si>
  <si>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</si>
  <si>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</si>
  <si>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</si>
  <si>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</si>
  <si>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</si>
  <si>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</si>
  <si>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</si>
  <si>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</si>
  <si>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</si>
  <si>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</si>
  <si>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</si>
  <si>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</si>
  <si>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</si>
  <si>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</si>
  <si>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</si>
  <si>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</si>
  <si>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</si>
  <si>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</si>
  <si>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</si>
  <si>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</si>
  <si>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</si>
  <si>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</si>
  <si>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</si>
  <si>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</si>
  <si>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</si>
  <si>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</si>
  <si>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</si>
  <si>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</si>
  <si>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</si>
  <si>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</si>
  <si>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</si>
  <si>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</si>
  <si>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</si>
  <si>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</si>
  <si>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</si>
  <si>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</si>
  <si>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</si>
  <si>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</si>
  <si>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</si>
  <si>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</si>
  <si>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</si>
  <si>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</si>
  <si>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</si>
  <si>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</si>
  <si>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</si>
  <si>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</si>
  <si>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</si>
  <si>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</si>
  <si>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</si>
  <si>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</si>
  <si>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</si>
  <si>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</si>
  <si>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</si>
  <si>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</si>
  <si>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</si>
  <si>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</si>
  <si>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</si>
  <si>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</si>
  <si>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</si>
  <si>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</si>
  <si>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</si>
  <si>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</si>
  <si>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</si>
  <si>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</si>
  <si>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</si>
  <si>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</si>
  <si>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</si>
  <si>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</si>
  <si>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</si>
  <si>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</si>
  <si>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</si>
  <si>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</si>
  <si>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</si>
  <si>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</si>
  <si>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</si>
  <si>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</si>
  <si>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</si>
  <si>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</si>
  <si>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</si>
  <si>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</si>
  <si>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</si>
  <si>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</si>
  <si>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</si>
  <si>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</si>
  <si>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</si>
  <si>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</si>
  <si>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</si>
  <si>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</si>
  <si>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</si>
  <si>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</si>
  <si>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</si>
  <si>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</si>
  <si>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</si>
  <si>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</si>
  <si>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</si>
  <si>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</si>
  <si>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</si>
  <si>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</si>
  <si>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</si>
  <si>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</si>
  <si>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</si>
  <si>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</si>
  <si>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</si>
  <si>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</si>
  <si>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</si>
  <si>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</si>
  <si>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</si>
  <si>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</si>
  <si>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</si>
  <si>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</si>
  <si>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</si>
  <si>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</si>
  <si>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</si>
  <si>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</si>
  <si>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</si>
  <si>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</si>
  <si>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</si>
  <si>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</si>
  <si>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</si>
  <si>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</si>
  <si>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</si>
  <si>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</si>
  <si>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</si>
  <si>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</si>
  <si>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</si>
  <si>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</si>
  <si>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</si>
  <si>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</si>
  <si>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</si>
  <si>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</si>
  <si>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</si>
  <si>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</si>
  <si>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</si>
  <si>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</si>
  <si>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</si>
  <si>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</si>
  <si>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</si>
  <si>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</si>
  <si>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</si>
  <si>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</si>
  <si>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</si>
  <si>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</si>
  <si>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</si>
  <si>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</si>
  <si>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</si>
  <si>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</si>
  <si>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</si>
  <si>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</si>
  <si>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</si>
  <si>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</si>
  <si>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</si>
  <si>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</si>
  <si>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</si>
  <si>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</si>
  <si>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</si>
  <si>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</si>
  <si>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</si>
  <si>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</si>
  <si>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</si>
  <si>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</si>
  <si>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</si>
  <si>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</si>
  <si>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</si>
  <si>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</si>
  <si>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</si>
  <si>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</si>
  <si>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</si>
  <si>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</si>
  <si>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</si>
  <si>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</si>
  <si>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</si>
  <si>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</si>
  <si>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</si>
  <si>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</si>
  <si>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</si>
  <si>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</si>
  <si>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</si>
  <si>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</si>
  <si>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</si>
  <si>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</si>
  <si>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</si>
  <si>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</si>
  <si>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</si>
  <si>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</si>
  <si>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</si>
  <si>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</si>
  <si>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</si>
  <si>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</si>
  <si>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</si>
  <si>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</si>
  <si>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</si>
  <si>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</si>
  <si>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</si>
  <si>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</si>
  <si>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</si>
  <si>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</si>
  <si>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</si>
  <si>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</si>
  <si>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</si>
  <si>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</si>
  <si>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</si>
  <si>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</si>
  <si>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</si>
  <si>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</si>
  <si>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</si>
  <si>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</si>
  <si>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</si>
  <si>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</si>
  <si>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</si>
  <si>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</si>
  <si>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</si>
  <si>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</si>
  <si>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</si>
  <si>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</si>
  <si>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</si>
  <si>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</si>
  <si>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</si>
  <si>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</si>
  <si>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</si>
  <si>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</si>
  <si>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</si>
  <si>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</si>
  <si>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</si>
  <si>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</si>
  <si>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</si>
  <si>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</si>
  <si>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</si>
  <si>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</si>
  <si>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</si>
  <si>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</si>
  <si>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</si>
  <si>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</si>
  <si>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</si>
  <si>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</si>
  <si>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</si>
  <si>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</si>
  <si>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</si>
  <si>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</si>
  <si>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</si>
  <si>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</si>
  <si>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</si>
  <si>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</si>
  <si>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</si>
  <si>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</si>
  <si>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</si>
  <si>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</si>
  <si>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</si>
  <si>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</si>
  <si>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</si>
  <si>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</si>
  <si>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</si>
  <si>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</si>
  <si>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</si>
  <si>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</si>
  <si>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</si>
  <si>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</si>
  <si>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</si>
  <si>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</si>
  <si>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</si>
  <si>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</si>
  <si>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</si>
  <si>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</si>
  <si>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</si>
  <si>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</si>
  <si>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</si>
  <si>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</si>
  <si>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</si>
  <si>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</si>
  <si>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</si>
  <si>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</si>
  <si>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</si>
  <si>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</si>
  <si>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</si>
  <si>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</si>
  <si>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</si>
  <si>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</si>
  <si>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</si>
  <si>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</si>
  <si>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</si>
  <si>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</si>
  <si>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</si>
  <si>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</si>
  <si>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</si>
  <si>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</si>
  <si>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</si>
  <si>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</si>
  <si>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</si>
  <si>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</si>
  <si>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</si>
  <si>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</si>
  <si>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</si>
  <si>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</si>
  <si>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</si>
  <si>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</si>
  <si>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</si>
  <si>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</si>
  <si>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</si>
  <si>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</si>
  <si>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</si>
  <si>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</si>
  <si>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</si>
  <si>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</si>
  <si>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</si>
  <si>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</si>
  <si>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</si>
  <si>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</si>
  <si>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</si>
  <si>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</si>
  <si>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</si>
  <si>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</si>
  <si>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</si>
  <si>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</si>
  <si>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</si>
  <si>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</si>
  <si>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</si>
  <si>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</si>
  <si>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</si>
  <si>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</si>
  <si>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</si>
  <si>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</si>
  <si>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</si>
  <si>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</si>
  <si>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</si>
  <si>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</si>
  <si>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</si>
  <si>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</si>
  <si>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</si>
  <si>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</si>
  <si>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</si>
  <si>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</si>
  <si>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</si>
  <si>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</si>
  <si>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</si>
  <si>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</si>
  <si>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</si>
  <si>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</si>
  <si>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</si>
  <si>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</si>
  <si>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</si>
  <si>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</si>
  <si>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</si>
  <si>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</si>
  <si>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</si>
  <si>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</si>
  <si>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</si>
  <si>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</si>
  <si>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</si>
  <si>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</si>
  <si>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</si>
  <si>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</si>
  <si>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</si>
  <si>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</si>
  <si>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</si>
  <si>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</si>
  <si>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</si>
  <si>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</si>
  <si>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</si>
  <si>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</si>
  <si>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</si>
  <si>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</si>
  <si>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</si>
  <si>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</si>
  <si>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</si>
  <si>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</si>
  <si>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</si>
  <si>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</si>
  <si>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</si>
  <si>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</si>
  <si>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</si>
  <si>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</si>
  <si>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</si>
  <si>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</si>
  <si>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</si>
  <si>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</si>
  <si>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</si>
  <si>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</si>
  <si>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</si>
  <si>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</si>
  <si>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</si>
  <si>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</si>
  <si>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</si>
  <si>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</si>
  <si>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</si>
  <si>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</si>
  <si>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</si>
  <si>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</si>
  <si>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</si>
  <si>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</si>
  <si>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</si>
  <si>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</si>
  <si>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</si>
  <si>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</si>
  <si>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</si>
  <si>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</si>
  <si>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</si>
  <si>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</si>
  <si>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</si>
  <si>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</si>
  <si>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</si>
  <si>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</si>
  <si>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</si>
  <si>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</si>
  <si>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</si>
  <si>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</si>
  <si>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</si>
  <si>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</si>
  <si>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</si>
  <si>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</si>
  <si>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</si>
  <si>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</si>
  <si>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</si>
  <si>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</si>
  <si>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</si>
  <si>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</si>
  <si>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</si>
  <si>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</si>
  <si>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</si>
  <si>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</si>
  <si>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</si>
  <si>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</si>
  <si>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</si>
  <si>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</si>
  <si>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</si>
  <si>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</si>
  <si>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</si>
  <si>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</si>
  <si>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</si>
  <si>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</si>
  <si>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</si>
  <si>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</si>
  <si>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</si>
  <si>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</si>
  <si>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</si>
  <si>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</si>
  <si>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</si>
  <si>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</si>
  <si>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</si>
  <si>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</si>
  <si>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</si>
  <si>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</si>
  <si>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</si>
  <si>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</si>
  <si>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</si>
  <si>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</si>
  <si>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</si>
  <si>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</si>
  <si>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</si>
  <si>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</si>
  <si>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</si>
  <si>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</si>
  <si>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</si>
  <si>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</si>
  <si>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</si>
  <si>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</si>
  <si>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</si>
  <si>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</si>
  <si>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</si>
  <si>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</si>
  <si>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</si>
  <si>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</si>
  <si>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</si>
  <si>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</si>
  <si>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</si>
  <si>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</si>
  <si>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</si>
  <si>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</si>
  <si>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</si>
  <si>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</si>
  <si>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</si>
  <si>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</si>
  <si>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</si>
  <si>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</si>
  <si>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</si>
  <si>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</si>
  <si>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</si>
  <si>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</si>
  <si>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</si>
  <si>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</si>
  <si>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</si>
  <si>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</si>
  <si>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</si>
  <si>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</si>
  <si>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</si>
  <si>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</si>
  <si>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</si>
  <si>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</si>
  <si>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</si>
  <si>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</si>
  <si>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</si>
  <si>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</si>
  <si>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</si>
  <si>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</si>
  <si>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</si>
  <si>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</si>
  <si>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</si>
  <si>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</si>
  <si>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</si>
  <si>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</si>
  <si>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</si>
  <si>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</si>
  <si>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</si>
  <si>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</si>
  <si>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</si>
  <si>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</si>
  <si>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</si>
  <si>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</si>
  <si>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</si>
  <si>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</si>
  <si>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</si>
  <si>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</si>
  <si>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</si>
  <si>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</si>
  <si>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</si>
  <si>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</si>
  <si>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</si>
  <si>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</si>
  <si>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</si>
  <si>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</si>
  <si>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</si>
  <si>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</si>
  <si>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</si>
  <si>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</si>
  <si>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</si>
  <si>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</si>
  <si>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</si>
  <si>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</si>
  <si>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</si>
  <si>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</si>
  <si>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</si>
  <si>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</si>
  <si>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</si>
  <si>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</si>
  <si>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</si>
  <si>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</si>
  <si>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</si>
  <si>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</si>
  <si>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</si>
  <si>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</si>
  <si>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</si>
  <si>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</si>
  <si>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</si>
  <si>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</si>
  <si>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</si>
  <si>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</si>
  <si>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</si>
  <si>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</si>
  <si>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</si>
  <si>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</si>
  <si>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</si>
  <si>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</si>
  <si>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</si>
  <si>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</si>
  <si>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</si>
  <si>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</si>
  <si>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</si>
  <si>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</si>
  <si>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</si>
  <si>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</si>
  <si>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</si>
  <si>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</si>
  <si>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</si>
  <si>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</si>
  <si>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</si>
  <si>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</si>
  <si>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</si>
  <si>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</si>
  <si>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</si>
  <si>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</si>
  <si>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</si>
  <si>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</si>
  <si>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</si>
  <si>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</si>
  <si>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</si>
  <si>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</si>
  <si>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</si>
  <si>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</si>
  <si>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</si>
  <si>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</si>
  <si>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</si>
  <si>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</si>
  <si>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</si>
  <si>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</si>
  <si>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</si>
  <si>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</si>
  <si>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</si>
  <si>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</si>
  <si>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</si>
  <si>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</si>
  <si>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</si>
  <si>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</si>
  <si>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</si>
  <si>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</si>
  <si>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</si>
  <si>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</si>
  <si>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</si>
  <si>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</si>
  <si>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</si>
  <si>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</si>
  <si>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</si>
  <si>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</si>
  <si>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</si>
  <si>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</si>
  <si>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</si>
  <si>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</si>
  <si>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</si>
  <si>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</si>
  <si>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</si>
  <si>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</si>
  <si>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</si>
  <si>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</si>
  <si>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</si>
  <si>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</si>
  <si>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</si>
  <si>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</si>
  <si>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</si>
  <si>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</si>
  <si>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</si>
  <si>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</si>
  <si>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</si>
  <si>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</si>
  <si>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</si>
  <si>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</si>
  <si>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</si>
  <si>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</si>
  <si>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</si>
  <si>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</si>
  <si>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</si>
  <si>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</si>
  <si>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</si>
  <si>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</si>
  <si>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</si>
  <si>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</si>
  <si>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</si>
  <si>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</si>
  <si>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</si>
  <si>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</si>
  <si>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</si>
  <si>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</si>
  <si>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</si>
  <si>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</si>
  <si>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</si>
  <si>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</si>
  <si>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</si>
  <si>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</si>
  <si>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</si>
  <si>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</si>
  <si>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</si>
  <si>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</si>
  <si>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</si>
  <si>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</si>
  <si>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</si>
  <si>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</si>
  <si>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</si>
  <si>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</si>
  <si>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</si>
  <si>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</si>
  <si>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</si>
  <si>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</si>
  <si>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</si>
  <si>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</si>
  <si>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</si>
  <si>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</si>
  <si>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</si>
  <si>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</si>
  <si>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</si>
  <si>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</si>
  <si>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</si>
  <si>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</si>
  <si>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</si>
  <si>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</si>
  <si>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</si>
  <si>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</si>
  <si>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</si>
  <si>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</si>
  <si>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</si>
  <si>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</si>
  <si>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</si>
  <si>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</si>
  <si>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</si>
  <si>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</si>
  <si>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</si>
  <si>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</si>
  <si>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</si>
  <si>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</si>
  <si>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</si>
  <si>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</si>
  <si>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</si>
  <si>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</si>
  <si>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</si>
  <si>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</si>
  <si>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</si>
  <si>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</si>
  <si>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</si>
  <si>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</si>
  <si>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</si>
  <si>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</si>
  <si>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</si>
  <si>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</si>
  <si>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</si>
  <si>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</si>
  <si>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</si>
  <si>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</si>
  <si>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</si>
  <si>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</si>
  <si>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</si>
  <si>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</si>
  <si>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</si>
  <si>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</si>
  <si>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</si>
  <si>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</si>
  <si>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</si>
  <si>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</si>
  <si>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</si>
  <si>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</si>
  <si>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</si>
  <si>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</si>
  <si>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</si>
  <si>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</si>
  <si>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</si>
  <si>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</si>
  <si>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</si>
  <si>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</si>
  <si>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</si>
  <si>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</si>
  <si>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</si>
  <si>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</si>
  <si>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</si>
  <si>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</si>
  <si>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</si>
  <si>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</si>
  <si>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</si>
  <si>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</si>
  <si>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</si>
  <si>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</si>
  <si>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</si>
  <si>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</si>
  <si>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</si>
  <si>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</si>
  <si>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</si>
  <si>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</si>
  <si>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</si>
  <si>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</si>
  <si>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</si>
  <si>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</si>
  <si>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</si>
  <si>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</si>
  <si>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</si>
  <si>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</si>
  <si>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</si>
  <si>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</si>
  <si>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</si>
  <si>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</si>
  <si>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</si>
  <si>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</si>
  <si>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</si>
  <si>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</si>
  <si>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</si>
  <si>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</si>
  <si>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</si>
  <si>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</si>
  <si>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</si>
  <si>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</si>
  <si>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</si>
  <si>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</si>
  <si>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</si>
  <si>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</si>
  <si>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</si>
  <si>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</si>
  <si>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</si>
  <si>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</si>
  <si>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</si>
  <si>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</si>
  <si>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</si>
  <si>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</si>
  <si>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</si>
  <si>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</si>
  <si>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</si>
  <si>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</si>
  <si>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</si>
  <si>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</si>
  <si>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</si>
  <si>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</si>
  <si>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</si>
  <si>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</si>
  <si>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</si>
  <si>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</si>
  <si>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</si>
  <si>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</si>
  <si>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</si>
  <si>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</si>
  <si>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</si>
  <si>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</si>
  <si>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</si>
  <si>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</si>
  <si>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</si>
  <si>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</si>
  <si>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</si>
  <si>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</si>
  <si>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</si>
  <si>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</si>
  <si>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</si>
  <si>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</si>
  <si>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</si>
  <si>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</si>
  <si>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</si>
  <si>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</si>
  <si>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</si>
  <si>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</si>
  <si>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</si>
  <si>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</si>
  <si>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</si>
  <si>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</si>
  <si>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</si>
  <si>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</si>
  <si>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</si>
  <si>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</si>
  <si>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</si>
  <si>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</si>
  <si>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</si>
  <si>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</si>
  <si>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</si>
  <si>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</si>
  <si>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</si>
  <si>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</si>
  <si>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</si>
  <si>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</si>
  <si>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</si>
  <si>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</si>
  <si>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</si>
  <si>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</si>
  <si>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</si>
  <si>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</si>
  <si>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</si>
  <si>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</si>
  <si>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</si>
  <si>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</si>
  <si>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</si>
  <si>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</si>
  <si>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</si>
  <si>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</si>
  <si>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</si>
  <si>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</si>
  <si>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</si>
  <si>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</si>
  <si>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</si>
  <si>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</si>
  <si>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</si>
  <si>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</si>
  <si>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</si>
  <si>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</si>
  <si>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</si>
  <si>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</si>
  <si>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</si>
  <si>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</si>
  <si>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</si>
  <si>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</si>
  <si>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</si>
  <si>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</si>
  <si>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</si>
  <si>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</si>
  <si>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</si>
  <si>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</si>
  <si>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</si>
  <si>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</si>
  <si>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</si>
  <si>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</si>
  <si>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</si>
  <si>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</si>
  <si>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</si>
  <si>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</si>
  <si>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</si>
  <si>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</si>
  <si>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</si>
  <si>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</si>
  <si>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</si>
  <si>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</si>
  <si>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</si>
  <si>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</si>
  <si>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</si>
  <si>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</si>
  <si>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</si>
  <si>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</si>
  <si>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</si>
  <si>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</si>
  <si>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</si>
  <si>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</si>
  <si>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</si>
  <si>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</si>
  <si>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</si>
  <si>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</si>
  <si>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</si>
  <si>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</si>
  <si>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</si>
  <si>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</si>
  <si>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</si>
  <si>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</si>
  <si>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</si>
  <si>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</si>
  <si>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</si>
  <si>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</si>
  <si>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</si>
  <si>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</si>
  <si>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</si>
  <si>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</si>
  <si>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</si>
  <si>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</si>
  <si>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</si>
  <si>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</si>
  <si>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</si>
  <si>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</si>
  <si>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</si>
  <si>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</si>
  <si>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</si>
  <si>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</si>
  <si>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</si>
  <si>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</si>
  <si>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</si>
  <si>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</si>
  <si>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</si>
  <si>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</si>
  <si>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</si>
  <si>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</si>
  <si>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</si>
  <si>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</si>
  <si>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</si>
  <si>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</si>
  <si>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</si>
  <si>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</si>
  <si>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</si>
  <si>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</si>
  <si>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</si>
  <si>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</si>
  <si>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</si>
  <si>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</si>
  <si>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</si>
  <si>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</si>
  <si>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</si>
  <si>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</si>
  <si>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</si>
  <si>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</si>
  <si>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</si>
  <si>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</si>
  <si>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</si>
  <si>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</si>
  <si>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</si>
  <si>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</si>
  <si>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</si>
  <si>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</si>
  <si>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</si>
  <si>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</si>
  <si>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</si>
  <si>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</si>
  <si>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</si>
  <si>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</si>
  <si>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</si>
  <si>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</si>
  <si>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</si>
  <si>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</si>
  <si>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</si>
  <si>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</si>
  <si>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</si>
  <si>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</si>
  <si>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</si>
  <si>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</si>
  <si>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</si>
  <si>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</si>
  <si>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</si>
  <si>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</si>
  <si>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</si>
  <si>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</si>
  <si>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</si>
  <si>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</si>
  <si>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</si>
  <si>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</si>
  <si>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</si>
  <si>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</si>
  <si>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</si>
  <si>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</si>
  <si>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</si>
  <si>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</si>
  <si>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</si>
  <si>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</si>
  <si>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</si>
  <si>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</si>
  <si>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</si>
  <si>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</si>
  <si>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</si>
  <si>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</si>
  <si>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</si>
  <si>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</si>
  <si>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</si>
  <si>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</si>
  <si>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</si>
  <si>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</si>
  <si>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</si>
  <si>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</si>
  <si>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</si>
  <si>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</si>
  <si>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</si>
  <si>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</si>
  <si>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</si>
  <si>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</si>
  <si>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</si>
  <si>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</si>
  <si>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</si>
  <si>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</si>
  <si>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</si>
  <si>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</si>
  <si>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</si>
  <si>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</si>
  <si>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</si>
  <si>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</si>
  <si>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</si>
  <si>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</si>
  <si>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</si>
  <si>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</si>
  <si>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</si>
  <si>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</si>
  <si>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</si>
  <si>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</si>
  <si>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</si>
  <si>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</si>
  <si>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</si>
  <si>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</si>
  <si>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</si>
  <si>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</si>
  <si>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</si>
  <si>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</si>
  <si>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</si>
  <si>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</si>
  <si>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</si>
  <si>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</si>
  <si>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</si>
  <si>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</si>
  <si>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</si>
  <si>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</si>
  <si>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</si>
  <si>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</si>
  <si>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</si>
  <si>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</si>
  <si>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</si>
  <si>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</si>
  <si>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</si>
  <si>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</si>
  <si>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</si>
  <si>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</si>
  <si>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</si>
  <si>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</si>
  <si>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</si>
  <si>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</si>
  <si>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</si>
  <si>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</si>
  <si>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</si>
  <si>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</si>
  <si>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</si>
  <si>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</si>
  <si>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</si>
  <si>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</si>
  <si>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</si>
  <si>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</si>
  <si>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</si>
  <si>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</si>
  <si>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</si>
  <si>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</si>
  <si>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</si>
  <si>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</si>
  <si>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</si>
  <si>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</si>
  <si>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</si>
  <si>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</si>
  <si>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</si>
  <si>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</si>
  <si>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</si>
  <si>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</si>
  <si>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</si>
  <si>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</si>
  <si>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</si>
  <si>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</si>
  <si>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</si>
  <si>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</si>
  <si>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</si>
  <si>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</si>
  <si>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</si>
  <si>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</si>
  <si>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</si>
  <si>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</si>
  <si>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</si>
  <si>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</si>
  <si>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</si>
  <si>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</si>
  <si>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</si>
  <si>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</si>
  <si>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</si>
  <si>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</si>
  <si>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</si>
  <si>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</si>
  <si>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</si>
  <si>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</si>
  <si>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</si>
  <si>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</si>
  <si>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</si>
  <si>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</si>
  <si>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</si>
  <si>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</si>
  <si>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</si>
  <si>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</si>
  <si>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</si>
  <si>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</si>
  <si>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</si>
  <si>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</si>
  <si>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</si>
  <si>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</si>
  <si>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</si>
  <si>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</si>
  <si>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</si>
  <si>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</si>
  <si>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</si>
  <si>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</si>
  <si>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</si>
  <si>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</si>
  <si>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</si>
  <si>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</si>
  <si>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</si>
  <si>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</si>
  <si>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</si>
  <si>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</si>
  <si>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</si>
  <si>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</si>
  <si>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</si>
  <si>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</si>
  <si>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</si>
  <si>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</si>
  <si>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</si>
  <si>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</si>
  <si>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</si>
  <si>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</si>
  <si>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</si>
  <si>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</si>
  <si>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</si>
  <si>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</si>
  <si>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</si>
  <si>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</si>
  <si>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</si>
  <si>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</si>
  <si>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</si>
  <si>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</si>
  <si>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</si>
  <si>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</si>
  <si>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</si>
  <si>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</si>
  <si>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</si>
  <si>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</si>
  <si>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</si>
  <si>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</si>
  <si>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</si>
  <si>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</si>
  <si>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</si>
  <si>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</si>
  <si>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</si>
  <si>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</si>
  <si>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</si>
  <si>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</si>
  <si>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</si>
  <si>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</si>
  <si>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</si>
  <si>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</si>
  <si>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</si>
  <si>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</si>
  <si>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</si>
  <si>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</si>
  <si>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</si>
  <si>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</si>
  <si>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</si>
  <si>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</si>
  <si>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</si>
  <si>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</si>
  <si>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</si>
  <si>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</si>
  <si>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</si>
  <si>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</si>
  <si>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</si>
  <si>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</si>
  <si>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</si>
  <si>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</si>
  <si>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</si>
  <si>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</si>
  <si>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</si>
  <si>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</si>
  <si>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</si>
  <si>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</si>
  <si>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</si>
  <si>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</si>
  <si>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</si>
  <si>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</si>
  <si>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</si>
  <si>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</si>
  <si>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</si>
  <si>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</si>
  <si>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</si>
  <si>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</si>
  <si>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</si>
  <si>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</si>
  <si>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</si>
  <si>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</si>
  <si>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</si>
  <si>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</si>
  <si>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</si>
  <si>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</si>
  <si>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</si>
  <si>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</si>
  <si>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</si>
  <si>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</si>
  <si>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</si>
  <si>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</si>
  <si>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</si>
  <si>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</si>
  <si>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</si>
  <si>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</si>
  <si>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</si>
  <si>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</si>
  <si>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</si>
  <si>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</si>
  <si>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</si>
  <si>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</si>
  <si>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</si>
  <si>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</si>
  <si>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</si>
  <si>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</si>
  <si>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</si>
  <si>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</si>
  <si>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</si>
  <si>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</si>
  <si>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</si>
  <si>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</si>
  <si>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</si>
  <si>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</si>
  <si>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</si>
  <si>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</si>
  <si>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</si>
  <si>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</si>
  <si>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</si>
  <si>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</si>
  <si>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</si>
  <si>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</si>
  <si>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</si>
  <si>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</si>
  <si>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</si>
  <si>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</si>
  <si>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</si>
  <si>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</si>
  <si>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</si>
  <si>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</si>
  <si>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</si>
  <si>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</si>
  <si>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</si>
  <si>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</si>
  <si>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</si>
  <si>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</si>
  <si>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</si>
  <si>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</si>
  <si>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</si>
  <si>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</si>
  <si>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</si>
  <si>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</si>
  <si>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</si>
  <si>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</si>
  <si>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</si>
  <si>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</si>
  <si>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</si>
  <si>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</si>
  <si>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</si>
  <si>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</si>
  <si>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</si>
  <si>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</si>
  <si>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</si>
  <si>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</si>
  <si>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</si>
  <si>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</si>
  <si>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</si>
  <si>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</si>
  <si>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</si>
  <si>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</si>
  <si>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</si>
  <si>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</si>
  <si>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</si>
  <si>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</si>
  <si>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</si>
  <si>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</si>
  <si>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</si>
  <si>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</si>
  <si>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</si>
  <si>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</si>
  <si>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</si>
  <si>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</si>
  <si>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</si>
  <si>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</si>
  <si>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</si>
  <si>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</si>
  <si>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</si>
  <si>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</si>
  <si>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</si>
  <si>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</si>
  <si>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</si>
  <si>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</si>
  <si>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</si>
  <si>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</si>
  <si>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</si>
  <si>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</si>
  <si>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</si>
  <si>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</si>
  <si>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</si>
  <si>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</si>
  <si>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</si>
  <si>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</si>
  <si>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</si>
  <si>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</si>
  <si>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</si>
  <si>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</si>
  <si>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</si>
  <si>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</si>
  <si>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</si>
  <si>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</si>
  <si>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</si>
  <si>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</si>
  <si>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</si>
  <si>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</si>
  <si>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</si>
  <si>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</si>
  <si>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</si>
  <si>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</si>
  <si>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</si>
  <si>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</si>
  <si>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</si>
  <si>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</si>
  <si>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</si>
  <si>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</si>
  <si>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</si>
  <si>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</si>
  <si>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</si>
  <si>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</si>
  <si>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</si>
  <si>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</si>
  <si>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</si>
  <si>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</si>
  <si>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</si>
  <si>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</si>
  <si>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</si>
  <si>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</si>
  <si>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</si>
  <si>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</si>
  <si>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</si>
  <si>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</si>
  <si>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</si>
  <si>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</si>
  <si>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</si>
  <si>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</si>
  <si>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</si>
  <si>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</si>
  <si>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</si>
  <si>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</si>
  <si>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</si>
  <si>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</si>
  <si>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</si>
  <si>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</si>
  <si>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</si>
  <si>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</si>
  <si>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</si>
  <si>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</si>
  <si>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</si>
  <si>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</si>
  <si>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</si>
  <si>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</si>
  <si>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</si>
  <si>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</si>
  <si>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</si>
  <si>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</si>
  <si>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</si>
  <si>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</si>
  <si>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</si>
  <si>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</si>
  <si>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</si>
  <si>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</si>
  <si>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</si>
  <si>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</si>
  <si>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</si>
  <si>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</si>
  <si>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</si>
  <si>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</si>
  <si>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</si>
  <si>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</si>
  <si>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</si>
  <si>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</si>
  <si>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</si>
  <si>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</si>
  <si>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</si>
  <si>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</si>
  <si>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</si>
  <si>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</si>
  <si>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</si>
  <si>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</si>
  <si>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</si>
  <si>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</si>
  <si>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</si>
  <si>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</si>
  <si>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</si>
  <si>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</si>
  <si>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</si>
  <si>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</si>
  <si>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</si>
  <si>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</si>
  <si>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</si>
  <si>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</si>
  <si>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</si>
  <si>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</si>
  <si>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</si>
  <si>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</si>
  <si>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</si>
  <si>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</si>
  <si>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</si>
  <si>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</si>
  <si>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</si>
  <si>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</si>
  <si>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</si>
  <si>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</si>
  <si>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</si>
  <si>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</si>
  <si>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</si>
  <si>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</si>
  <si>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</si>
  <si>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</si>
  <si>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</si>
  <si>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</si>
  <si>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</si>
  <si>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</si>
  <si>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</si>
  <si>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</si>
  <si>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</si>
  <si>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</si>
  <si>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</si>
  <si>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</si>
  <si>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</si>
  <si>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</si>
  <si>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</si>
  <si>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</si>
  <si>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</si>
  <si>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</si>
  <si>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</si>
  <si>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</si>
  <si>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</si>
  <si>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</si>
  <si>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</si>
  <si>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</si>
  <si>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</si>
  <si>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</si>
  <si>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</si>
  <si>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</si>
  <si>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</si>
  <si>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</si>
  <si>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</si>
  <si>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</si>
  <si>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</si>
  <si>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</si>
  <si>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</si>
  <si>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</si>
  <si>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</si>
  <si>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</si>
  <si>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</si>
  <si>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</si>
  <si>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</si>
  <si>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</si>
  <si>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</si>
  <si>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</si>
  <si>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</si>
  <si>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</si>
  <si>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</si>
  <si>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</si>
  <si>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</si>
  <si>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</si>
  <si>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</si>
  <si>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</si>
  <si>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</si>
  <si>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</si>
  <si>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</si>
  <si>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</si>
  <si>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</si>
  <si>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</si>
  <si>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</si>
  <si>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</si>
  <si>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</si>
  <si>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</si>
  <si>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</si>
  <si>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</si>
  <si>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</si>
  <si>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</si>
  <si>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</si>
  <si>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</si>
  <si>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</si>
  <si>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</si>
  <si>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</si>
  <si>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</si>
  <si>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</si>
  <si>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</si>
  <si>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</si>
  <si>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</si>
  <si>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</si>
  <si>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</si>
  <si>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</si>
  <si>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</si>
  <si>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</si>
  <si>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</si>
  <si>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</si>
  <si>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</si>
  <si>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</si>
  <si>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</si>
  <si>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</si>
  <si>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</si>
  <si>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</si>
  <si>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</si>
  <si>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</si>
  <si>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</si>
  <si>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</si>
  <si>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</si>
  <si>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</si>
  <si>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</si>
  <si>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</si>
  <si>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</si>
  <si>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</si>
  <si>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</si>
  <si>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</si>
  <si>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</si>
  <si>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</si>
  <si>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</si>
  <si>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</si>
  <si>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</si>
  <si>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</si>
  <si>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</si>
  <si>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</si>
  <si>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</si>
  <si>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</si>
  <si>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</si>
  <si>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</si>
  <si>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</si>
  <si>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</si>
  <si>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</si>
  <si>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</si>
  <si>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</si>
  <si>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</si>
  <si>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</si>
  <si>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</si>
  <si>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</si>
  <si>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</si>
  <si>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</si>
  <si>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</si>
  <si>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</si>
  <si>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</si>
  <si>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</si>
  <si>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</si>
  <si>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</si>
  <si>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</si>
  <si>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</si>
  <si>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</si>
  <si>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</si>
  <si>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</si>
  <si>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</si>
  <si>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</si>
  <si>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</si>
  <si>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</si>
  <si>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</si>
  <si>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</si>
  <si>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</si>
  <si>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</si>
  <si>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</si>
  <si>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</si>
  <si>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</si>
  <si>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</si>
  <si>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</si>
  <si>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</si>
  <si>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</si>
  <si>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</si>
  <si>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</si>
  <si>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</si>
  <si>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</si>
  <si>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</si>
  <si>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</si>
  <si>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</si>
  <si>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</si>
  <si>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</si>
  <si>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</si>
  <si>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</si>
  <si>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</si>
  <si>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</si>
  <si>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</si>
  <si>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</si>
  <si>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</si>
  <si>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</si>
  <si>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</si>
  <si>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</si>
  <si>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</si>
  <si>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</si>
  <si>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</si>
  <si>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</si>
  <si>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</si>
  <si>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</si>
  <si>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</si>
  <si>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</si>
  <si>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</si>
  <si>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</si>
  <si>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</si>
  <si>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</si>
  <si>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</si>
  <si>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</si>
  <si>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</si>
  <si>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</si>
  <si>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</si>
  <si>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</si>
  <si>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</si>
  <si>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</si>
  <si>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</si>
  <si>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</si>
  <si>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</si>
  <si>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</si>
  <si>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</si>
  <si>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</si>
  <si>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</si>
  <si>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</si>
  <si>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</si>
  <si>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</si>
  <si>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</si>
  <si>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</si>
  <si>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</si>
  <si>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</si>
  <si>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</si>
  <si>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</si>
  <si>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</si>
  <si>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</si>
  <si>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</si>
  <si>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</si>
  <si>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</si>
  <si>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</si>
  <si>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</si>
  <si>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</si>
  <si>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</si>
  <si>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</si>
  <si>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</si>
  <si>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</si>
  <si>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</si>
  <si>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</si>
  <si>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</si>
  <si>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</si>
  <si>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</si>
  <si>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</si>
  <si>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</si>
  <si>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</si>
  <si>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</si>
  <si>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</si>
  <si>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</si>
  <si>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</si>
  <si>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</si>
  <si>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</si>
  <si>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</si>
  <si>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</si>
  <si>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</si>
  <si>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</si>
  <si>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</si>
  <si>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</si>
  <si>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</si>
  <si>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</si>
  <si>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</si>
  <si>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</si>
  <si>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</si>
  <si>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</si>
  <si>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</si>
  <si>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</si>
  <si>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</si>
  <si>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</si>
  <si>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</si>
  <si>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</si>
  <si>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</si>
  <si>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</si>
  <si>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</si>
  <si>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</si>
  <si>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</si>
  <si>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</si>
  <si>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</si>
  <si>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</si>
  <si>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</si>
  <si>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</si>
  <si>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</si>
  <si>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</si>
  <si>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</si>
  <si>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</si>
  <si>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</si>
  <si>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</si>
  <si>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</si>
  <si>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</si>
  <si>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</si>
  <si>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</si>
  <si>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</si>
  <si>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</si>
  <si>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</si>
  <si>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</si>
  <si>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</si>
  <si>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</si>
  <si>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</si>
  <si>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</si>
  <si>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</si>
  <si>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</si>
  <si>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</si>
  <si>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</si>
  <si>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</si>
  <si>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</si>
  <si>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</si>
  <si>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</si>
  <si>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</si>
  <si>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</si>
  <si>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</si>
  <si>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</si>
  <si>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</si>
  <si>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</si>
  <si>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</si>
  <si>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</si>
  <si>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</si>
  <si>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</si>
  <si>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</si>
  <si>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</si>
  <si>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</si>
  <si>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</si>
  <si>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</si>
  <si>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</si>
  <si>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</si>
  <si>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</si>
  <si>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</si>
  <si>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</si>
  <si>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</si>
  <si>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</si>
  <si>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</si>
  <si>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</si>
  <si>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</si>
  <si>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</si>
  <si>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</si>
  <si>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</si>
  <si>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</si>
  <si>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</si>
  <si>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</si>
  <si>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</si>
  <si>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</si>
  <si>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</si>
  <si>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</si>
  <si>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</si>
  <si>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</si>
  <si>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</si>
  <si>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</si>
  <si>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</si>
  <si>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</si>
  <si>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</si>
  <si>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</si>
  <si>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</si>
  <si>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</si>
  <si>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</si>
  <si>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</si>
  <si>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</si>
  <si>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</si>
  <si>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</si>
  <si>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</si>
  <si>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</si>
  <si>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</si>
  <si>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</si>
  <si>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</si>
  <si>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</si>
  <si>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</si>
  <si>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</si>
  <si>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</si>
  <si>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</si>
  <si>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</si>
  <si>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</si>
  <si>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</si>
  <si>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</si>
  <si>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</si>
  <si>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</si>
  <si>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</si>
  <si>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</si>
  <si>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</si>
  <si>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</si>
  <si>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</si>
  <si>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</si>
  <si>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</si>
  <si>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</si>
  <si>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</si>
  <si>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</si>
  <si>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</si>
  <si>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</si>
  <si>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</si>
  <si>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</si>
  <si>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</si>
  <si>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</si>
  <si>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</si>
  <si>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</si>
  <si>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</si>
  <si>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</si>
  <si>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</si>
  <si>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</si>
  <si>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</si>
  <si>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</si>
  <si>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</si>
  <si>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</si>
  <si>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</si>
  <si>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</si>
  <si>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</si>
  <si>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</si>
  <si>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</si>
  <si>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</si>
  <si>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</si>
  <si>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</si>
  <si>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</si>
  <si>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</si>
  <si>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</si>
  <si>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</si>
  <si>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</si>
  <si>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</si>
  <si>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</si>
  <si>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</si>
  <si>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</si>
  <si>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</si>
  <si>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</si>
  <si>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</si>
  <si>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</si>
  <si>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</si>
  <si>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</si>
  <si>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</si>
  <si>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</si>
  <si>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</si>
  <si>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</si>
  <si>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</si>
  <si>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</si>
  <si>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</si>
  <si>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</si>
  <si>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</si>
  <si>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</si>
  <si>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</si>
  <si>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</si>
  <si>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</si>
  <si>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</si>
  <si>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</si>
  <si>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</si>
  <si>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</si>
  <si>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</si>
  <si>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</si>
  <si>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</si>
  <si>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</si>
  <si>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</si>
  <si>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</si>
  <si>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</si>
  <si>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</si>
  <si>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</si>
  <si>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</si>
  <si>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</si>
  <si>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</si>
  <si>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</si>
  <si>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</si>
  <si>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</si>
  <si>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</si>
  <si>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</si>
  <si>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</si>
  <si>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</si>
  <si>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</si>
  <si>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</si>
  <si>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</si>
  <si>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</si>
  <si>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</si>
  <si>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</si>
  <si>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</si>
  <si>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</si>
  <si>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</si>
  <si>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</si>
  <si>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</si>
  <si>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</si>
  <si>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</si>
  <si>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</si>
  <si>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</si>
  <si>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</si>
  <si>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</si>
  <si>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</si>
  <si>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</si>
  <si>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</si>
  <si>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</si>
  <si>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</si>
  <si>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</si>
  <si>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</si>
  <si>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</si>
  <si>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</si>
  <si>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</si>
  <si>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</si>
  <si>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</si>
  <si>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</si>
  <si>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</si>
  <si>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</si>
  <si>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</si>
  <si>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</si>
  <si>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</si>
  <si>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</si>
  <si>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</si>
  <si>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</si>
  <si>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</si>
  <si>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</si>
  <si>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</si>
  <si>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</si>
  <si>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</si>
  <si>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</si>
  <si>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</si>
  <si>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</si>
  <si>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</si>
  <si>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</si>
  <si>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</si>
  <si>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</si>
  <si>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</si>
  <si>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</si>
  <si>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</si>
  <si>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</si>
  <si>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</si>
  <si>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</si>
  <si>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</si>
  <si>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</si>
  <si>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</si>
  <si>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</si>
  <si>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</si>
  <si>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</si>
  <si>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</si>
  <si>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</si>
  <si>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</si>
  <si>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</si>
  <si>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</si>
  <si>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</si>
  <si>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</si>
  <si>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</si>
  <si>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</si>
  <si>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</si>
  <si>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</si>
  <si>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</si>
  <si>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</si>
  <si>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</si>
  <si>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</si>
  <si>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</si>
  <si>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</si>
  <si>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</si>
  <si>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</si>
  <si>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</si>
  <si>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</si>
  <si>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</si>
  <si>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</si>
  <si>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</si>
  <si>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</si>
  <si>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</si>
  <si>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</si>
  <si>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</si>
  <si>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</si>
  <si>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</si>
  <si>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</si>
  <si>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</si>
  <si>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</si>
  <si>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</si>
  <si>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</si>
  <si>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</si>
  <si>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</si>
  <si>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</si>
  <si>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</si>
  <si>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</si>
  <si>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</si>
  <si>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</si>
  <si>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</si>
  <si>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</si>
  <si>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</si>
  <si>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</si>
  <si>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</si>
  <si>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</si>
  <si>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</si>
  <si>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</si>
  <si>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</si>
  <si>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</si>
  <si>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</si>
  <si>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</si>
  <si>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</si>
  <si>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</si>
  <si>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</si>
  <si>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</si>
  <si>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</si>
  <si>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</si>
  <si>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</si>
  <si>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</si>
  <si>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</si>
  <si>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</si>
  <si>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</si>
  <si>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</si>
  <si>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</si>
  <si>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</si>
  <si>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</si>
  <si>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</si>
  <si>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</si>
  <si>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</si>
  <si>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</si>
  <si>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</si>
  <si>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</si>
  <si>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</si>
  <si>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</si>
  <si>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</si>
  <si>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</si>
  <si>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</si>
  <si>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</si>
  <si>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</si>
  <si>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</si>
  <si>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</si>
  <si>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</si>
  <si>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</si>
  <si>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</si>
  <si>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</si>
  <si>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</si>
  <si>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</si>
  <si>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</si>
  <si>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</si>
  <si>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</si>
  <si>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</si>
  <si>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</si>
  <si>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</si>
  <si>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</si>
  <si>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</si>
  <si>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</si>
  <si>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</si>
  <si>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</si>
  <si>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</si>
  <si>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</si>
  <si>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</si>
  <si>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</si>
  <si>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</si>
  <si>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</si>
  <si>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</si>
  <si>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</si>
  <si>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</si>
  <si>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</si>
  <si>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</si>
  <si>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</si>
  <si>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</si>
  <si>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</si>
  <si>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</si>
  <si>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</si>
  <si>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</si>
  <si>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</si>
  <si>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</si>
  <si>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</si>
  <si>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</si>
  <si>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</si>
  <si>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</si>
  <si>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</si>
  <si>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</si>
  <si>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</si>
  <si>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</si>
  <si>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</si>
  <si>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</si>
  <si>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</si>
  <si>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</si>
  <si>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</si>
  <si>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</si>
  <si>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</si>
  <si>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</si>
  <si>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</si>
  <si>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</si>
  <si>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</si>
  <si>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</si>
  <si>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</si>
  <si>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</si>
  <si>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</si>
  <si>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</si>
  <si>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</si>
  <si>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</si>
  <si>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</si>
  <si>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</si>
  <si>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</si>
  <si>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</si>
  <si>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</si>
  <si>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</si>
  <si>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</si>
  <si>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</si>
  <si>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</si>
  <si>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</si>
  <si>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</si>
  <si>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</si>
  <si>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</si>
  <si>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</si>
  <si>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</si>
  <si>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</si>
  <si>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</si>
  <si>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</si>
  <si>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</si>
  <si>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</si>
  <si>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</si>
  <si>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</si>
  <si>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</si>
  <si>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</si>
  <si>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</si>
  <si>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</si>
  <si>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</si>
  <si>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</si>
  <si>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</si>
  <si>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</si>
  <si>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</si>
  <si>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</si>
  <si>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</si>
  <si>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</si>
  <si>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</si>
  <si>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</si>
  <si>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</si>
  <si>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</si>
  <si>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</si>
  <si>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</si>
  <si>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</si>
  <si>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</si>
  <si>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</si>
  <si>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</si>
  <si>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</si>
  <si>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</si>
  <si>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</si>
  <si>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</si>
  <si>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</si>
  <si>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</si>
  <si>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</si>
  <si>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</si>
  <si>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</si>
  <si>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</si>
  <si>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</si>
  <si>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</si>
  <si>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</si>
  <si>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</si>
  <si>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</si>
  <si>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</si>
  <si>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</si>
  <si>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</si>
  <si>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</si>
  <si>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</si>
  <si>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</si>
  <si>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</si>
  <si>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</si>
  <si>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</si>
  <si>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</si>
  <si>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</si>
  <si>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</si>
  <si>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</si>
  <si>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</si>
  <si>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</si>
  <si>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</si>
  <si>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</si>
  <si>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</si>
  <si>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</si>
  <si>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</si>
  <si>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</si>
  <si>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</si>
  <si>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</si>
  <si>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</si>
  <si>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</si>
  <si>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</si>
  <si>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</si>
  <si>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</si>
  <si>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</si>
  <si>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</si>
  <si>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</si>
  <si>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</si>
  <si>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</si>
  <si>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</si>
  <si>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</si>
  <si>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</si>
  <si>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</si>
  <si>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</si>
  <si>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</si>
  <si>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</si>
  <si>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</si>
  <si>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</si>
  <si>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</si>
  <si>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</si>
  <si>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</si>
  <si>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</si>
  <si>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</si>
  <si>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</si>
  <si>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</si>
  <si>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</si>
  <si>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</si>
  <si>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</si>
  <si>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</si>
  <si>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</si>
  <si>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</si>
  <si>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</si>
  <si>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</si>
  <si>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</si>
  <si>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</si>
  <si>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</si>
  <si>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</si>
  <si>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</si>
  <si>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</si>
  <si>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</si>
  <si>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</si>
  <si>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</si>
  <si>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</si>
  <si>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</si>
  <si>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</si>
  <si>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</si>
  <si>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</si>
  <si>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</si>
  <si>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</si>
  <si>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</si>
  <si>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</si>
  <si>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</si>
  <si>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</si>
  <si>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</si>
  <si>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</si>
  <si>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</si>
  <si>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</si>
  <si>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</si>
  <si>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</si>
  <si>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</si>
  <si>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</si>
  <si>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</si>
  <si>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</si>
  <si>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</si>
  <si>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</si>
  <si>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</si>
  <si>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</si>
  <si>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</si>
  <si>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</si>
  <si>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</si>
  <si>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</si>
  <si>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</si>
  <si>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</si>
  <si>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</si>
  <si>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</si>
  <si>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</si>
  <si>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</si>
  <si>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</si>
  <si>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</si>
  <si>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</si>
  <si>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</si>
  <si>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</si>
  <si>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</si>
  <si>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</si>
  <si>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</si>
  <si>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</si>
  <si>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</si>
  <si>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</si>
  <si>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</si>
  <si>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</si>
  <si>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</si>
  <si>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</si>
  <si>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</si>
  <si>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</si>
  <si>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</si>
  <si>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</si>
  <si>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</si>
  <si>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</si>
  <si>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</si>
  <si>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</si>
  <si>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</si>
  <si>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</si>
  <si>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</si>
  <si>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</si>
  <si>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</si>
  <si>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</si>
  <si>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</si>
  <si>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</si>
  <si>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</si>
  <si>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</si>
  <si>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</si>
  <si>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</si>
  <si>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</si>
  <si>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</si>
  <si>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</si>
  <si>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</si>
  <si>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</si>
  <si>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</si>
  <si>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</si>
  <si>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</si>
  <si>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</si>
  <si>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</si>
  <si>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</si>
  <si>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</si>
  <si>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</si>
  <si>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</si>
  <si>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</si>
  <si>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</si>
  <si>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</si>
  <si>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</si>
  <si>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</si>
  <si>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</si>
  <si>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</si>
  <si>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</si>
  <si>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</si>
  <si>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</si>
  <si>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</si>
  <si>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</si>
  <si>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</si>
  <si>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</si>
  <si>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</si>
  <si>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</si>
  <si>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</si>
  <si>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</si>
  <si>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</si>
  <si>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</si>
  <si>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</si>
  <si>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</si>
  <si>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</si>
  <si>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</si>
  <si>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</si>
  <si>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</si>
  <si>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</si>
  <si>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</si>
  <si>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</si>
  <si>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</si>
  <si>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</si>
  <si>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</si>
  <si>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</si>
  <si>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</si>
  <si>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</si>
  <si>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</si>
  <si>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</si>
  <si>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</si>
  <si>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</si>
  <si>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</si>
  <si>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</si>
  <si>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</si>
  <si>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</si>
  <si>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</si>
  <si>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</si>
  <si>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</si>
  <si>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</si>
  <si>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</si>
  <si>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</si>
  <si>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</si>
  <si>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</si>
  <si>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</si>
  <si>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</si>
  <si>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</si>
  <si>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</si>
  <si>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</si>
  <si>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</si>
  <si>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</si>
  <si>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</si>
  <si>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</si>
  <si>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</si>
  <si>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</si>
  <si>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</si>
  <si>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</si>
  <si>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</si>
  <si>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</si>
  <si>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</si>
  <si>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</si>
  <si>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</si>
  <si>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</si>
  <si>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</si>
  <si>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</si>
  <si>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</si>
  <si>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</si>
  <si>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</si>
  <si>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</si>
  <si>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</si>
  <si>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</si>
  <si>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</si>
  <si>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</si>
  <si>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</si>
  <si>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</si>
  <si>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</si>
  <si>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</si>
  <si>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</si>
  <si>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</si>
  <si>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</si>
  <si>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</si>
  <si>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</si>
  <si>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</si>
  <si>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</si>
  <si>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</si>
  <si>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</si>
  <si>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</si>
  <si>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</si>
  <si>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</si>
  <si>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</si>
  <si>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</si>
  <si>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</si>
  <si>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</si>
  <si>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</si>
  <si>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</si>
  <si>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</si>
  <si>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</si>
  <si>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</si>
  <si>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</si>
  <si>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</si>
  <si>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</si>
  <si>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</si>
  <si>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</si>
  <si>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</si>
  <si>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</si>
  <si>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</si>
  <si>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</si>
  <si>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</si>
  <si>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</si>
  <si>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</si>
  <si>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</si>
  <si>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</si>
  <si>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</si>
  <si>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</si>
  <si>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</si>
  <si>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</si>
  <si>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</si>
  <si>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</si>
  <si>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</si>
  <si>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</si>
  <si>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</si>
  <si>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</si>
  <si>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</si>
  <si>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</si>
  <si>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</si>
  <si>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</si>
  <si>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</si>
  <si>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</si>
  <si>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</si>
  <si>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</si>
  <si>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</si>
  <si>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</si>
  <si>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</si>
  <si>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</si>
  <si>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</si>
  <si>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</si>
  <si>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</si>
  <si>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</si>
  <si>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</si>
  <si>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</si>
  <si>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</si>
  <si>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</si>
  <si>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</si>
  <si>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</si>
  <si>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</si>
  <si>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</si>
  <si>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</si>
  <si>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</si>
  <si>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</si>
  <si>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</si>
  <si>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</si>
  <si>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</si>
  <si>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</si>
  <si>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</si>
  <si>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</si>
  <si>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</si>
  <si>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</si>
  <si>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</si>
  <si>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</si>
  <si>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</si>
  <si>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</si>
  <si>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</si>
  <si>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</si>
  <si>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</si>
  <si>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</si>
  <si>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</si>
  <si>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</si>
  <si>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</si>
  <si>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</si>
  <si>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</si>
  <si>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</si>
  <si>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</si>
  <si>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</si>
  <si>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</si>
  <si>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</si>
  <si>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</si>
  <si>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</si>
  <si>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</si>
  <si>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</si>
  <si>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</si>
  <si>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</si>
  <si>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</si>
  <si>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</si>
  <si>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</si>
  <si>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</si>
  <si>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</si>
  <si>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</si>
  <si>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</si>
  <si>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</si>
  <si>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</si>
  <si>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</si>
  <si>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</si>
  <si>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</si>
  <si>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</si>
  <si>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</si>
  <si>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</si>
  <si>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</si>
  <si>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</si>
  <si>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</si>
  <si>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</si>
  <si>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</si>
  <si>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</si>
  <si>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</si>
  <si>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</si>
  <si>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</si>
  <si>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</si>
  <si>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</si>
  <si>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</si>
  <si>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</si>
  <si>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</si>
  <si>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</si>
  <si>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</si>
  <si>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</si>
  <si>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</si>
  <si>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</si>
  <si>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</si>
  <si>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</si>
  <si>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</si>
  <si>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</si>
  <si>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</si>
  <si>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</si>
  <si>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</si>
  <si>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</si>
  <si>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</si>
  <si>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</si>
  <si>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</si>
  <si>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</si>
  <si>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</si>
  <si>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</si>
  <si>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</si>
  <si>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</si>
  <si>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</si>
  <si>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</si>
  <si>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</si>
  <si>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</si>
  <si>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</si>
  <si>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</si>
  <si>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</si>
  <si>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</si>
  <si>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</si>
  <si>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</si>
  <si>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</si>
  <si>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</si>
  <si>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</si>
  <si>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</si>
  <si>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</si>
  <si>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</si>
  <si>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</si>
  <si>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</si>
  <si>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</si>
  <si>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</si>
  <si>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</si>
  <si>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</si>
  <si>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</si>
  <si>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</si>
  <si>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</si>
  <si>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</si>
  <si>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</si>
  <si>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</si>
  <si>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</si>
  <si>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</si>
  <si>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</si>
  <si>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</si>
  <si>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</si>
  <si>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</si>
  <si>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</si>
  <si>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</si>
  <si>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</si>
  <si>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</si>
  <si>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</si>
  <si>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</si>
  <si>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</si>
  <si>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</si>
  <si>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</si>
  <si>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</si>
  <si>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</si>
  <si>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</si>
  <si>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</si>
  <si>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</si>
  <si>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</si>
  <si>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</si>
  <si>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</si>
  <si>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</si>
  <si>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</si>
  <si>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</si>
  <si>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</si>
  <si>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</si>
  <si>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</si>
  <si>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</si>
  <si>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</si>
  <si>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</si>
  <si>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</si>
  <si>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</si>
  <si>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</si>
  <si>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</si>
  <si>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</si>
  <si>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</si>
  <si>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</si>
  <si>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</si>
  <si>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</si>
  <si>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</si>
  <si>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</si>
  <si>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</si>
  <si>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</si>
  <si>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</si>
  <si>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</si>
  <si>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</si>
  <si>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</si>
  <si>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</si>
  <si>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</si>
  <si>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</si>
  <si>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</si>
  <si>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</si>
  <si>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</si>
  <si>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</si>
  <si>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</si>
  <si>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</si>
  <si>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</si>
  <si>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</si>
  <si>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</si>
  <si>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</si>
  <si>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</si>
  <si>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</si>
  <si>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</si>
  <si>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</si>
  <si>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</si>
  <si>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</si>
  <si>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</si>
  <si>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</si>
  <si>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</si>
  <si>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</si>
  <si>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</si>
  <si>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</si>
  <si>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</si>
  <si>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</si>
  <si>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</si>
  <si>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</si>
  <si>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</si>
  <si>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</si>
  <si>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</si>
  <si>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</si>
  <si>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</si>
  <si>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</si>
  <si>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</si>
  <si>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</si>
  <si>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</si>
  <si>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</si>
  <si>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</si>
  <si>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</si>
  <si>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</si>
  <si>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</si>
  <si>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</si>
  <si>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</si>
  <si>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</si>
  <si>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</si>
  <si>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</si>
  <si>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</si>
  <si>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</si>
  <si>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</si>
  <si>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</si>
  <si>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</si>
  <si>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</si>
  <si>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</si>
  <si>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</si>
  <si>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</si>
  <si>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</si>
  <si>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</si>
  <si>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</si>
  <si>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</si>
  <si>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</si>
  <si>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</si>
  <si>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</si>
  <si>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</si>
  <si>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</si>
  <si>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</si>
  <si>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</si>
  <si>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</si>
  <si>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</si>
  <si>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</si>
  <si>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</si>
  <si>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</si>
  <si>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</si>
  <si>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</si>
  <si>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</si>
  <si>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</si>
  <si>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</si>
  <si>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</si>
  <si>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</si>
  <si>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</si>
  <si>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</si>
  <si>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</si>
  <si>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</si>
  <si>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</si>
  <si>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</si>
  <si>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</si>
  <si>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</si>
  <si>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</si>
  <si>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</si>
  <si>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</si>
  <si>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</si>
  <si>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</si>
  <si>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</si>
  <si>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</si>
  <si>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</si>
  <si>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</si>
  <si>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</si>
  <si>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</si>
  <si>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</si>
  <si>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</si>
  <si>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</si>
  <si>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</si>
  <si>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</si>
  <si>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</si>
  <si>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</si>
  <si>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</si>
  <si>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</si>
  <si>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</si>
  <si>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</si>
  <si>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</si>
  <si>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</si>
  <si>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</si>
  <si>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</si>
  <si>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</si>
  <si>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</si>
  <si>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</si>
  <si>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</si>
  <si>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</si>
  <si>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</si>
  <si>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</si>
  <si>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</si>
  <si>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</si>
  <si>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</si>
  <si>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</si>
  <si>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</si>
  <si>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</si>
  <si>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</si>
  <si>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</si>
  <si>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</si>
  <si>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</si>
  <si>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</si>
  <si>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</si>
  <si>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</si>
  <si>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</si>
  <si>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</si>
  <si>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</si>
  <si>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</si>
  <si>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</si>
  <si>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</si>
  <si>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</si>
  <si>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</si>
  <si>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</si>
  <si>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</si>
  <si>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</si>
  <si>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</si>
  <si>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</si>
  <si>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</si>
  <si>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</si>
  <si>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</si>
  <si>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</si>
  <si>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</si>
  <si>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</si>
  <si>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</si>
  <si>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</si>
  <si>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</si>
  <si>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</si>
  <si>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</si>
  <si>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</si>
  <si>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</si>
  <si>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</si>
  <si>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</si>
  <si>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</si>
  <si>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</si>
  <si>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</si>
  <si>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</si>
  <si>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</si>
  <si>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</si>
  <si>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</si>
  <si>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</si>
  <si>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</si>
  <si>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</si>
  <si>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</si>
  <si>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</si>
  <si>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</si>
  <si>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</si>
  <si>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</si>
  <si>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</si>
  <si>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</si>
  <si>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</si>
  <si>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</si>
  <si>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</si>
  <si>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</si>
  <si>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</si>
  <si>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</si>
  <si>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</si>
  <si>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</si>
  <si>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</si>
  <si>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</si>
  <si>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</si>
  <si>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</si>
  <si>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</si>
  <si>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</si>
  <si>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</si>
  <si>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</si>
  <si>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</si>
  <si>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</si>
  <si>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</si>
  <si>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</si>
  <si>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</si>
  <si>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</si>
  <si>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</si>
  <si>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</si>
  <si>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</si>
  <si>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</si>
  <si>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</si>
  <si>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</si>
  <si>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</si>
  <si>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</si>
  <si>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</si>
  <si>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</si>
  <si>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</si>
  <si>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</si>
  <si>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</si>
  <si>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</si>
  <si>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</si>
  <si>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</si>
  <si>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</si>
  <si>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</si>
  <si>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</si>
  <si>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</si>
  <si>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</si>
  <si>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</si>
  <si>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</si>
  <si>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</si>
  <si>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</si>
  <si>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</si>
  <si>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</si>
  <si>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</si>
  <si>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</si>
  <si>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</si>
  <si>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</si>
  <si>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</si>
  <si>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</si>
  <si>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</si>
  <si>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</si>
  <si>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</si>
  <si>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</si>
  <si>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</si>
  <si>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</si>
  <si>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</si>
  <si>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</si>
  <si>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</si>
  <si>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</si>
  <si>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</si>
  <si>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</si>
  <si>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</si>
  <si>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</si>
  <si>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</si>
  <si>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</si>
  <si>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</si>
  <si>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</si>
  <si>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</si>
  <si>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</si>
  <si>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</si>
  <si>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</si>
  <si>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</si>
  <si>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</si>
  <si>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</si>
  <si>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</si>
  <si>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</si>
  <si>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</si>
  <si>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</si>
  <si>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</si>
  <si>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</si>
  <si>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</si>
  <si>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</si>
  <si>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</si>
  <si>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</si>
  <si>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</si>
  <si>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</si>
  <si>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</si>
  <si>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</si>
  <si>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</si>
  <si>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</si>
  <si>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</si>
  <si>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</si>
  <si>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</si>
  <si>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</si>
  <si>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</si>
  <si>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</si>
  <si>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</si>
  <si>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</si>
  <si>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</si>
  <si>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</si>
  <si>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</si>
  <si>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</si>
  <si>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</si>
  <si>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</si>
  <si>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</si>
  <si>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</si>
  <si>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</si>
  <si>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</si>
  <si>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</si>
  <si>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</si>
  <si>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</si>
  <si>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</si>
  <si>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</si>
  <si>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</si>
  <si>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</si>
  <si>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</si>
  <si>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</si>
  <si>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</si>
  <si>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</si>
  <si>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</si>
  <si>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</si>
  <si>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</si>
  <si>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</si>
  <si>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</si>
  <si>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</si>
  <si>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</si>
  <si>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</si>
  <si>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</si>
  <si>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</si>
  <si>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</si>
  <si>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</si>
  <si>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</si>
  <si>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</si>
  <si>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</si>
  <si>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</si>
  <si>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</si>
  <si>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</si>
  <si>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</si>
  <si>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</si>
  <si>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</si>
  <si>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</si>
  <si>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</si>
  <si>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</si>
  <si>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</si>
  <si>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</si>
  <si>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</si>
  <si>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</si>
  <si>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</si>
  <si>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</si>
  <si>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</si>
  <si>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</si>
  <si>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</si>
  <si>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</si>
  <si>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</si>
  <si>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</si>
  <si>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</si>
  <si>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</si>
  <si>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</si>
  <si>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</si>
  <si>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</si>
  <si>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</si>
  <si>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</si>
  <si>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</si>
  <si>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</si>
  <si>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</si>
  <si>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</si>
  <si>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</si>
  <si>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</si>
  <si>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</si>
  <si>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</si>
  <si>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</si>
  <si>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</si>
  <si>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</si>
  <si>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</si>
  <si>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</si>
  <si>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</si>
  <si>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</si>
  <si>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</si>
  <si>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</si>
  <si>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</si>
  <si>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</si>
  <si>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</si>
  <si>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</si>
  <si>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</si>
  <si>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</si>
  <si>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</si>
  <si>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</si>
  <si>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</si>
  <si>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</si>
  <si>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</si>
  <si>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</si>
  <si>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</si>
  <si>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</si>
  <si>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</si>
  <si>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</si>
  <si>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</si>
  <si>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</si>
  <si>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</si>
  <si>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</si>
  <si>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</si>
  <si>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</si>
  <si>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</si>
  <si>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</si>
  <si>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</si>
  <si>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</si>
  <si>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</si>
  <si>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</si>
  <si>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</si>
  <si>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</si>
  <si>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</si>
  <si>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</si>
  <si>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</si>
  <si>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</si>
  <si>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</si>
  <si>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</si>
  <si>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</si>
  <si>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</si>
  <si>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</si>
  <si>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</si>
  <si>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</si>
  <si>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</si>
  <si>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</si>
  <si>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</si>
  <si>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</si>
  <si>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</si>
  <si>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</si>
  <si>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</si>
  <si>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</si>
  <si>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</si>
  <si>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</si>
  <si>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</si>
  <si>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</si>
  <si>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</si>
  <si>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</si>
  <si>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</si>
  <si>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</si>
  <si>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</si>
  <si>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</si>
  <si>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</si>
  <si>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</si>
  <si>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</si>
  <si>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</si>
  <si>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</si>
  <si>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</si>
  <si>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</si>
  <si>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</si>
  <si>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</si>
  <si>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</si>
  <si>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</si>
  <si>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</si>
  <si>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</si>
  <si>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</si>
  <si>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</si>
  <si>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</si>
  <si>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</si>
  <si>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</si>
  <si>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</si>
  <si>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</si>
  <si>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</si>
  <si>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</si>
  <si>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</si>
  <si>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</si>
  <si>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</si>
  <si>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</si>
  <si>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</si>
  <si>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</si>
  <si>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</si>
  <si>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</si>
  <si>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</si>
  <si>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</si>
  <si>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</si>
  <si>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</si>
  <si>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</si>
  <si>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</si>
  <si>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</si>
  <si>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</si>
  <si>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</si>
  <si>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</si>
  <si>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</si>
  <si>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</si>
  <si>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</si>
  <si>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</si>
  <si>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</si>
  <si>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</si>
  <si>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</si>
  <si>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</si>
  <si>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</si>
  <si>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</si>
  <si>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</si>
  <si>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</si>
  <si>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</si>
  <si>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</si>
  <si>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</si>
  <si>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</si>
  <si>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</si>
  <si>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</si>
  <si>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</si>
  <si>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</si>
  <si>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</si>
  <si>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</si>
  <si>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</si>
  <si>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</si>
  <si>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</si>
  <si>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</si>
  <si>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</si>
  <si>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</si>
  <si>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</si>
  <si>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</si>
  <si>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</si>
  <si>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</si>
  <si>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</si>
  <si>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</si>
  <si>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</si>
  <si>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</si>
  <si>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</si>
  <si>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</si>
  <si>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</si>
  <si>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</si>
  <si>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</si>
  <si>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</si>
  <si>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</si>
  <si>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</si>
  <si>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</si>
  <si>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</si>
  <si>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</si>
  <si>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</si>
  <si>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</si>
  <si>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</si>
  <si>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</si>
  <si>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</si>
  <si>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</si>
  <si>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</si>
  <si>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</si>
  <si>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</si>
  <si>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</si>
  <si>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</si>
  <si>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</si>
  <si>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</si>
  <si>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</si>
  <si>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</si>
  <si>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</si>
  <si>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</si>
  <si>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</si>
  <si>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</si>
  <si>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</si>
  <si>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</si>
  <si>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</si>
  <si>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</si>
  <si>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</si>
  <si>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</si>
  <si>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</si>
  <si>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</si>
  <si>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</si>
  <si>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</si>
  <si>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</si>
  <si>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</si>
  <si>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</si>
  <si>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</si>
  <si>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</si>
  <si>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</si>
  <si>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</si>
  <si>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</si>
  <si>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</si>
  <si>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</si>
  <si>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</si>
  <si>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</si>
  <si>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</si>
  <si>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</si>
  <si>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</si>
  <si>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</si>
  <si>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</si>
  <si>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</si>
  <si>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</si>
  <si>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</si>
  <si>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</si>
  <si>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</si>
  <si>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</si>
  <si>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</si>
  <si>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</si>
  <si>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</si>
  <si>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</si>
  <si>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</si>
  <si>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</si>
  <si>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</si>
  <si>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</si>
  <si>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</si>
  <si>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</si>
  <si>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</si>
  <si>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</si>
  <si>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</si>
  <si>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</si>
  <si>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</si>
  <si>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</si>
  <si>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</si>
  <si>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</si>
  <si>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</si>
  <si>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</si>
  <si>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</si>
  <si>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</si>
  <si>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</si>
  <si>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</si>
  <si>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</si>
  <si>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</si>
  <si>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</si>
  <si>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</si>
  <si>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</si>
  <si>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</si>
  <si>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</si>
  <si>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</si>
  <si>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</si>
  <si>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</si>
  <si>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</si>
  <si>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</si>
  <si>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</si>
  <si>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</si>
  <si>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</si>
  <si>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</si>
  <si>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</si>
  <si>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</si>
  <si>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</si>
  <si>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</si>
  <si>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</si>
  <si>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</si>
  <si>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</si>
  <si>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</si>
  <si>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</si>
  <si>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</si>
  <si>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</si>
  <si>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</si>
  <si>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</si>
  <si>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</si>
  <si>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</si>
  <si>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</si>
  <si>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</si>
  <si>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</si>
  <si>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</si>
  <si>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</si>
  <si>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</si>
  <si>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</si>
  <si>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</si>
  <si>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</si>
  <si>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</si>
  <si>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</si>
  <si>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</si>
  <si>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</si>
  <si>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</si>
  <si>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</si>
  <si>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</si>
  <si>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</si>
  <si>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</si>
  <si>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</si>
  <si>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</si>
  <si>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</si>
  <si>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</si>
  <si>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</si>
  <si>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</si>
  <si>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</si>
  <si>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</si>
  <si>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</si>
  <si>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</si>
  <si>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</si>
  <si>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</si>
  <si>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</si>
  <si>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</si>
  <si>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</si>
  <si>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</si>
  <si>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</si>
  <si>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</si>
  <si>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</si>
  <si>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</si>
  <si>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</si>
  <si>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</si>
  <si>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</si>
  <si>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</si>
  <si>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</si>
  <si>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</si>
  <si>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</si>
  <si>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</si>
  <si>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</si>
  <si>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</si>
  <si>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</si>
  <si>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</si>
  <si>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</si>
  <si>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</si>
  <si>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</si>
  <si>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</si>
  <si>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</si>
  <si>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</si>
  <si>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</si>
  <si>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</si>
  <si>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</si>
  <si>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</si>
  <si>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</si>
  <si>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</si>
  <si>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</si>
  <si>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</si>
  <si>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</si>
  <si>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</si>
  <si>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</si>
  <si>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</si>
  <si>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</si>
  <si>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</si>
  <si>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</si>
  <si>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</si>
  <si>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</si>
  <si>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</si>
  <si>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</si>
  <si>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</si>
  <si>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</si>
  <si>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</si>
  <si>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</si>
  <si>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</si>
  <si>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</si>
  <si>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</si>
  <si>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</si>
  <si>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</si>
  <si>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</si>
  <si>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</si>
  <si>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</si>
  <si>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</si>
  <si>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</si>
  <si>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</si>
  <si>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</si>
  <si>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</si>
  <si>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</si>
  <si>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</si>
  <si>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</si>
  <si>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</si>
  <si>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</si>
  <si>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</si>
  <si>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</si>
  <si>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</si>
  <si>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</si>
  <si>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</si>
  <si>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</si>
  <si>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</si>
  <si>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</si>
  <si>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</si>
  <si>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</si>
  <si>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</si>
  <si>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</si>
  <si>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</si>
  <si>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</si>
  <si>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</si>
  <si>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</si>
  <si>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</si>
  <si>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</si>
  <si>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</si>
  <si>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</si>
  <si>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</si>
  <si>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</si>
  <si>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</si>
  <si>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</si>
  <si>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</si>
  <si>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</si>
  <si>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</si>
  <si>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</si>
  <si>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</si>
  <si>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</si>
  <si>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</si>
  <si>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</si>
  <si>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</si>
  <si>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</si>
  <si>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</si>
  <si>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</si>
  <si>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</si>
  <si>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</si>
  <si>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</si>
  <si>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</si>
  <si>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</si>
  <si>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</si>
  <si>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</si>
  <si>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</si>
  <si>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</si>
  <si>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</si>
  <si>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</si>
  <si>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</si>
  <si>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</si>
  <si>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</si>
  <si>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</si>
  <si>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</si>
  <si>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</si>
  <si>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</si>
  <si>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</si>
  <si>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</si>
  <si>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</si>
  <si>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</si>
  <si>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</si>
  <si>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</si>
  <si>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</si>
  <si>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</si>
  <si>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</si>
  <si>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</si>
  <si>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</si>
  <si>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</si>
  <si>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</si>
  <si>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</si>
  <si>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</si>
  <si>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</si>
  <si>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</si>
  <si>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</si>
  <si>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</si>
  <si>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</si>
  <si>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</si>
  <si>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</si>
  <si>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</si>
  <si>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</si>
  <si>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</si>
  <si>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</si>
  <si>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</si>
  <si>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</si>
  <si>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</si>
  <si>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</si>
  <si>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</si>
  <si>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</si>
  <si>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</si>
  <si>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</si>
  <si>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</si>
  <si>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</si>
  <si>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</si>
  <si>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</si>
  <si>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</si>
  <si>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</si>
  <si>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</si>
  <si>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</si>
  <si>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</si>
  <si>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</si>
  <si>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</si>
  <si>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</si>
  <si>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</si>
  <si>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</si>
  <si>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</si>
  <si>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</si>
  <si>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</si>
  <si>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</si>
  <si>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</si>
  <si>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</si>
  <si>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</si>
  <si>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</si>
  <si>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</si>
  <si>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</si>
  <si>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</si>
  <si>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</si>
  <si>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</si>
  <si>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</si>
  <si>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</si>
  <si>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</si>
  <si>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</si>
  <si>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</si>
  <si>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</si>
  <si>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</si>
  <si>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</si>
  <si>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</si>
  <si>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</si>
  <si>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</si>
  <si>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</si>
  <si>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</si>
  <si>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</si>
  <si>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</si>
  <si>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</si>
  <si>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</si>
  <si>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</si>
  <si>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</si>
  <si>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</si>
  <si>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</si>
  <si>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</si>
  <si>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</si>
  <si>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</si>
  <si>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</si>
  <si>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</si>
  <si>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</si>
  <si>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</si>
  <si>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</si>
  <si>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</si>
  <si>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</si>
  <si>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</si>
  <si>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</si>
  <si>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</si>
  <si>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</si>
  <si>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</si>
  <si>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</si>
  <si>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</si>
  <si>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</si>
  <si>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</si>
  <si>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</si>
  <si>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</si>
  <si>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</si>
  <si>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</si>
  <si>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</si>
  <si>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</si>
  <si>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</si>
  <si>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</si>
  <si>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</si>
  <si>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</si>
  <si>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</si>
  <si>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</si>
  <si>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</si>
  <si>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</si>
  <si>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</si>
  <si>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</si>
  <si>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</si>
  <si>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</si>
  <si>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</si>
  <si>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</si>
  <si>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</si>
  <si>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</si>
  <si>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</si>
  <si>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</si>
  <si>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</si>
  <si>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</si>
  <si>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</si>
  <si>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</si>
  <si>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</si>
  <si>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</si>
  <si>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</si>
  <si>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</si>
  <si>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</si>
  <si>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</si>
  <si>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</si>
  <si>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</si>
  <si>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</si>
  <si>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</si>
  <si>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</si>
  <si>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</si>
  <si>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</si>
  <si>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</si>
  <si>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</si>
  <si>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</si>
  <si>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</si>
  <si>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</si>
  <si>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</si>
  <si>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</si>
  <si>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</si>
  <si>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</si>
  <si>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</si>
  <si>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</si>
  <si>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</si>
  <si>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</si>
  <si>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</si>
  <si>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</si>
  <si>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</si>
  <si>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</si>
  <si>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</si>
  <si>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</si>
  <si>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</si>
  <si>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</si>
  <si>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</si>
  <si>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</si>
  <si>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</si>
  <si>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</si>
  <si>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</si>
  <si>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</si>
  <si>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</si>
  <si>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</si>
  <si>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</si>
  <si>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</si>
  <si>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</si>
  <si>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</si>
  <si>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</si>
  <si>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</si>
  <si>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</si>
  <si>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</si>
  <si>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</si>
  <si>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</si>
  <si>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</si>
  <si>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</si>
  <si>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</si>
  <si>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</si>
  <si>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</si>
  <si>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</si>
  <si>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</si>
  <si>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</si>
  <si>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</si>
  <si>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</si>
  <si>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</si>
  <si>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</si>
  <si>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</si>
  <si>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</si>
  <si>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</si>
  <si>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</si>
  <si>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</si>
  <si>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</si>
  <si>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</si>
  <si>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</si>
  <si>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</si>
  <si>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</si>
  <si>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</si>
  <si>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</si>
  <si>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</si>
  <si>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</si>
  <si>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</si>
  <si>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</si>
  <si>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</si>
  <si>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</si>
  <si>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</si>
  <si>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</si>
  <si>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</si>
  <si>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</si>
  <si>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</si>
  <si>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</si>
  <si>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</si>
  <si>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</si>
  <si>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</si>
  <si>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</si>
  <si>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</si>
  <si>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</si>
  <si>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</si>
  <si>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</si>
  <si>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</si>
  <si>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</si>
  <si>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</si>
  <si>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</si>
  <si>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</si>
  <si>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</si>
  <si>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</si>
  <si>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</si>
  <si>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</si>
  <si>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</si>
  <si>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</si>
  <si>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</si>
  <si>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</si>
  <si>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</si>
  <si>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</si>
  <si>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</si>
  <si>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</si>
  <si>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</si>
  <si>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</si>
  <si>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</si>
  <si>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</si>
  <si>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</si>
  <si>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</si>
  <si>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</si>
  <si>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</si>
  <si>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</si>
  <si>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</si>
  <si>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</si>
  <si>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</si>
  <si>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</si>
  <si>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</si>
  <si>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</si>
  <si>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</si>
  <si>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</si>
  <si>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</si>
  <si>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</si>
  <si>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</si>
  <si>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</si>
  <si>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</si>
  <si>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</si>
  <si>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</si>
  <si>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</si>
  <si>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</si>
  <si>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</si>
  <si>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</si>
  <si>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</si>
  <si>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</si>
  <si>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</si>
  <si>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</si>
  <si>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</si>
  <si>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</si>
  <si>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</si>
  <si>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</si>
  <si>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</si>
  <si>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</si>
  <si>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</si>
  <si>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</si>
  <si>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</si>
  <si>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</si>
  <si>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</si>
  <si>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</si>
  <si>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</si>
  <si>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</si>
  <si>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</si>
  <si>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</si>
  <si>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</si>
  <si>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</si>
  <si>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</si>
  <si>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</si>
  <si>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</si>
  <si>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</si>
  <si>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</si>
  <si>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</si>
  <si>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</si>
  <si>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</si>
  <si>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</si>
  <si>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</si>
  <si>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</si>
  <si>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</si>
  <si>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</si>
  <si>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</si>
  <si>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</si>
  <si>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</si>
  <si>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</si>
  <si>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</si>
  <si>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</si>
  <si>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</si>
  <si>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</si>
  <si>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</si>
  <si>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</si>
  <si>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</si>
  <si>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</si>
  <si>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</si>
  <si>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</si>
  <si>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</si>
  <si>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</si>
  <si>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</si>
  <si>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</si>
  <si>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</si>
  <si>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</si>
  <si>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</si>
  <si>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</si>
  <si>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</si>
  <si>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</si>
  <si>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</si>
  <si>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</si>
  <si>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</si>
  <si>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</si>
  <si>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</si>
  <si>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</si>
  <si>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</si>
  <si>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</si>
  <si>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</si>
  <si>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</si>
  <si>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</si>
  <si>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</si>
  <si>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</si>
  <si>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</si>
  <si>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</si>
  <si>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</si>
  <si>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</si>
  <si>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</si>
  <si>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</si>
  <si>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</si>
  <si>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</si>
  <si>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</si>
  <si>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</si>
  <si>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</si>
  <si>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</si>
  <si>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</si>
  <si>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</si>
  <si>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</si>
  <si>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</si>
  <si>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</si>
  <si>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</si>
  <si>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</si>
  <si>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</si>
  <si>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</si>
  <si>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</si>
  <si>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</si>
  <si>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</si>
  <si>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</si>
  <si>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</si>
  <si>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</si>
  <si>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</si>
  <si>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</si>
  <si>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</si>
  <si>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</si>
  <si>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</si>
  <si>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</si>
  <si>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</si>
  <si>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</si>
  <si>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</si>
  <si>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</si>
  <si>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</si>
  <si>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</si>
  <si>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</si>
  <si>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</si>
  <si>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</si>
  <si>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</si>
  <si>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</si>
  <si>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</si>
  <si>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</si>
  <si>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</si>
  <si>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</si>
  <si>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</si>
  <si>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</si>
  <si>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</si>
  <si>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</si>
  <si>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</si>
  <si>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</si>
  <si>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</si>
  <si>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</si>
  <si>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</si>
  <si>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</si>
  <si>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</si>
  <si>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</si>
  <si>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</si>
  <si>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</si>
  <si>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</si>
  <si>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</si>
  <si>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</si>
  <si>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</si>
  <si>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</si>
  <si>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</si>
  <si>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</si>
  <si>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</si>
  <si>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</si>
  <si>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</si>
  <si>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</si>
  <si>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</si>
  <si>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</si>
  <si>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</si>
  <si>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</si>
  <si>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</si>
  <si>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</si>
  <si>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</si>
  <si>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</si>
  <si>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</si>
  <si>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</si>
  <si>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</si>
  <si>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</si>
  <si>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</si>
  <si>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</si>
  <si>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</si>
  <si>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</si>
  <si>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</si>
  <si>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</si>
  <si>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</si>
  <si>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</si>
  <si>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</si>
  <si>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</si>
  <si>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</si>
  <si>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</si>
  <si>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</si>
  <si>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</si>
  <si>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</si>
  <si>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</si>
  <si>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</si>
  <si>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</si>
  <si>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</si>
  <si>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</si>
  <si>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</si>
  <si>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</si>
  <si>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</si>
  <si>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</si>
  <si>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</si>
  <si>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</si>
  <si>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</si>
  <si>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</si>
  <si>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</si>
  <si>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</si>
  <si>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</si>
  <si>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</si>
  <si>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</si>
  <si>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</si>
  <si>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</si>
  <si>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</si>
  <si>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</si>
  <si>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</si>
  <si>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</si>
  <si>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</si>
  <si>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</si>
  <si>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</si>
  <si>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</si>
  <si>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</si>
  <si>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</si>
  <si>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</si>
  <si>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</si>
  <si>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</si>
  <si>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</si>
  <si>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</si>
  <si>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</si>
  <si>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</si>
  <si>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</si>
  <si>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</si>
  <si>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</si>
  <si>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</si>
  <si>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</si>
  <si>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</si>
  <si>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</si>
  <si>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</si>
  <si>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</si>
  <si>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</si>
  <si>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</si>
  <si>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</si>
  <si>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</si>
  <si>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</si>
  <si>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</si>
  <si>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</si>
  <si>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</si>
  <si>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</si>
  <si>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</si>
  <si>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</si>
  <si>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</si>
  <si>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</si>
  <si>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</si>
  <si>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</si>
  <si>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</si>
  <si>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</si>
  <si>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</si>
  <si>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</si>
  <si>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</si>
  <si>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</si>
  <si>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</si>
  <si>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</si>
  <si>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</si>
  <si>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</si>
  <si>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</si>
  <si>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</si>
  <si>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</si>
  <si>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</si>
  <si>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</si>
  <si>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</si>
  <si>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</si>
  <si>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</si>
  <si>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</si>
  <si>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</si>
  <si>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</si>
  <si>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</si>
  <si>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</si>
  <si>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</si>
  <si>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</si>
  <si>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</si>
  <si>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</si>
  <si>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</si>
  <si>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</si>
  <si>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</si>
  <si>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</si>
  <si>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</si>
  <si>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</si>
  <si>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</si>
  <si>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</si>
  <si>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</si>
  <si>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</si>
  <si>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</si>
  <si>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</si>
  <si>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</si>
  <si>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</si>
  <si>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</si>
  <si>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</si>
  <si>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</si>
  <si>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</si>
  <si>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</si>
  <si>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</si>
  <si>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</si>
  <si>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</si>
  <si>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</si>
  <si>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</si>
  <si>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</si>
  <si>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</si>
  <si>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</si>
  <si>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</si>
  <si>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</si>
  <si>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</si>
  <si>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</si>
  <si>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</si>
  <si>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</si>
  <si>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</si>
  <si>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</si>
  <si>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</si>
  <si>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</si>
  <si>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</si>
  <si>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</si>
  <si>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</si>
  <si>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</si>
  <si>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</si>
  <si>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</si>
  <si>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</si>
  <si>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</si>
  <si>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</si>
  <si>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</si>
  <si>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</si>
  <si>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</si>
  <si>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</si>
  <si>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</si>
  <si>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</si>
  <si>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</si>
  <si>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</si>
  <si>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</si>
  <si>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</si>
  <si>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</si>
  <si>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</si>
  <si>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</si>
  <si>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</si>
  <si>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</si>
  <si>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</si>
  <si>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</si>
  <si>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</si>
  <si>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</si>
  <si>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</si>
  <si>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</si>
  <si>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</si>
  <si>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</si>
  <si>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</si>
  <si>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</si>
  <si>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</si>
  <si>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</si>
  <si>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</si>
  <si>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</si>
  <si>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</si>
  <si>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</si>
  <si>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</si>
  <si>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</si>
  <si>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</si>
  <si>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</si>
  <si>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</si>
  <si>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</si>
  <si>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</si>
  <si>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</si>
  <si>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</si>
  <si>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</si>
  <si>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</si>
  <si>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</si>
  <si>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</si>
  <si>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</si>
  <si>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</si>
  <si>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</si>
  <si>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</si>
  <si>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</si>
  <si>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</si>
  <si>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</si>
  <si>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</si>
  <si>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</si>
  <si>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</si>
  <si>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</si>
  <si>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</si>
  <si>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</si>
  <si>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</si>
  <si>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</si>
  <si>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</si>
  <si>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</si>
  <si>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</si>
  <si>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</si>
  <si>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</si>
  <si>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</si>
  <si>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</si>
  <si>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</si>
  <si>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</si>
  <si>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</si>
  <si>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</si>
  <si>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</si>
  <si>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</si>
  <si>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</si>
  <si>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</si>
  <si>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</si>
  <si>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</si>
  <si>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</si>
  <si>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</si>
  <si>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</si>
  <si>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</si>
  <si>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</si>
  <si>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</si>
  <si>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</si>
  <si>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</si>
  <si>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</si>
  <si>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</si>
  <si>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</si>
  <si>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</si>
  <si>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</si>
  <si>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</si>
  <si>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</si>
  <si>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</si>
  <si>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</si>
  <si>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</si>
  <si>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</si>
  <si>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</si>
  <si>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</si>
  <si>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</si>
  <si>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</si>
  <si>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</si>
  <si>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</si>
  <si>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</si>
  <si>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</si>
  <si>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</si>
  <si>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</si>
  <si>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</si>
  <si>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</si>
  <si>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</si>
  <si>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</si>
  <si>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</si>
  <si>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</si>
  <si>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</si>
  <si>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</si>
  <si>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</si>
  <si>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</si>
  <si>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</si>
  <si>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</si>
  <si>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</si>
  <si>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</si>
  <si>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</si>
  <si>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</si>
  <si>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</si>
  <si>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</si>
  <si>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</si>
  <si>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</si>
  <si>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</si>
  <si>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</si>
  <si>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</si>
  <si>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</si>
  <si>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</si>
  <si>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</si>
  <si>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</si>
  <si>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</si>
  <si>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</si>
  <si>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</si>
  <si>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</si>
  <si>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</si>
  <si>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</si>
  <si>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</si>
  <si>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</si>
  <si>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</si>
  <si>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</si>
  <si>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</si>
  <si>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</si>
  <si>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</si>
  <si>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</si>
  <si>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</si>
  <si>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</si>
  <si>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</si>
  <si>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</si>
  <si>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</si>
  <si>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</si>
  <si>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</si>
  <si>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</si>
  <si>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</si>
  <si>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</si>
  <si>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</si>
  <si>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</si>
  <si>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</si>
  <si>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</si>
  <si>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</si>
  <si>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</si>
  <si>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</si>
  <si>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</si>
  <si>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</si>
  <si>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</si>
  <si>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</si>
  <si>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</si>
  <si>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</si>
  <si>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</si>
  <si>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</si>
  <si>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</si>
  <si>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</si>
  <si>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</si>
  <si>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</si>
  <si>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</si>
  <si>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</si>
  <si>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</si>
  <si>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</si>
  <si>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</si>
  <si>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</si>
  <si>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</si>
  <si>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</si>
  <si>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</si>
  <si>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</si>
  <si>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</si>
  <si>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</si>
  <si>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</si>
  <si>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</si>
  <si>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</si>
  <si>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</si>
  <si>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</si>
  <si>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</si>
  <si>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</si>
  <si>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</si>
  <si>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</si>
  <si>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</si>
  <si>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</si>
  <si>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</si>
  <si>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</si>
  <si>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</si>
  <si>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</si>
  <si>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</si>
  <si>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</si>
  <si>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</si>
  <si>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</si>
  <si>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</si>
  <si>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</si>
  <si>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</si>
  <si>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</si>
  <si>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</si>
  <si>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</si>
  <si>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</si>
  <si>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</si>
  <si>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</si>
  <si>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</si>
  <si>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</si>
  <si>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</si>
  <si>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</si>
  <si>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</si>
  <si>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</si>
  <si>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</si>
  <si>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</si>
  <si>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</si>
  <si>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</si>
  <si>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</si>
  <si>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</si>
  <si>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</si>
  <si>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</si>
  <si>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</si>
  <si>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</si>
  <si>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</si>
  <si>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</si>
  <si>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</si>
  <si>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</si>
  <si>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</si>
  <si>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</si>
  <si>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</si>
  <si>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</si>
  <si>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</si>
  <si>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</si>
  <si>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</si>
  <si>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</si>
  <si>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</si>
  <si>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</si>
  <si>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</si>
  <si>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</si>
  <si>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</si>
  <si>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</si>
  <si>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</si>
  <si>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</si>
  <si>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</si>
  <si>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</si>
  <si>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</si>
  <si>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</si>
  <si>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</si>
  <si>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</si>
  <si>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</si>
  <si>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</si>
  <si>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</si>
  <si>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</si>
  <si>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</si>
  <si>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</si>
  <si>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</si>
  <si>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</si>
  <si>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</si>
  <si>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</si>
  <si>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</si>
  <si>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</si>
  <si>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</si>
  <si>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</si>
  <si>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</si>
  <si>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</si>
  <si>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</si>
  <si>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</si>
  <si>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</si>
  <si>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</si>
  <si>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</si>
  <si>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</si>
  <si>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</si>
  <si>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</si>
  <si>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</si>
  <si>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</si>
  <si>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</si>
  <si>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</si>
  <si>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</si>
  <si>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</si>
  <si>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</si>
  <si>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</si>
  <si>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</si>
  <si>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</si>
  <si>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</si>
  <si>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</si>
  <si>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</si>
  <si>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</si>
  <si>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</si>
  <si>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</si>
  <si>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</si>
  <si>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</si>
  <si>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</si>
  <si>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</si>
  <si>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</si>
  <si>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</si>
  <si>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</si>
  <si>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</si>
  <si>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</si>
  <si>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</si>
  <si>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</si>
  <si>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</si>
  <si>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</si>
  <si>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</si>
  <si>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</si>
  <si>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</si>
  <si>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</si>
  <si>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</si>
  <si>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</si>
  <si>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</si>
  <si>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</si>
  <si>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</si>
  <si>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</si>
  <si>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</si>
  <si>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</si>
  <si>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</si>
  <si>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</si>
  <si>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</si>
  <si>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</si>
  <si>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</si>
  <si>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</si>
  <si>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</si>
  <si>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</si>
  <si>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</si>
  <si>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</si>
  <si>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</si>
  <si>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</si>
  <si>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</si>
  <si>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</si>
  <si>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</si>
  <si>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</si>
  <si>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</si>
  <si>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</si>
  <si>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</si>
  <si>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</si>
  <si>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</si>
  <si>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</si>
  <si>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</si>
  <si>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</si>
  <si>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</si>
  <si>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</si>
  <si>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</si>
  <si>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</si>
  <si>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</si>
  <si>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</si>
  <si>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</si>
  <si>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</si>
  <si>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</si>
  <si>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</si>
  <si>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</si>
  <si>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</si>
  <si>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</si>
  <si>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</si>
  <si>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</si>
  <si>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</si>
  <si>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</si>
  <si>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</si>
  <si>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</si>
  <si>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</si>
  <si>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</si>
  <si>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</si>
  <si>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</si>
  <si>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</si>
  <si>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</si>
  <si>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</si>
  <si>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</si>
  <si>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</si>
  <si>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</si>
  <si>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</si>
  <si>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</si>
  <si>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</si>
  <si>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</si>
  <si>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</si>
  <si>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</si>
  <si>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</si>
  <si>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</si>
  <si>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</si>
  <si>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</si>
  <si>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</si>
  <si>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</si>
  <si>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</si>
  <si>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</si>
  <si>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</si>
  <si>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</si>
  <si>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</si>
  <si>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</si>
  <si>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</si>
  <si>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</si>
  <si>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</si>
  <si>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</si>
  <si>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</si>
  <si>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</si>
  <si>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</si>
  <si>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</si>
  <si>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</si>
  <si>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</si>
  <si>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</si>
  <si>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</si>
  <si>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</si>
  <si>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</si>
  <si>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</si>
  <si>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</si>
  <si>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</si>
  <si>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</si>
  <si>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</si>
  <si>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</si>
  <si>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</si>
  <si>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</si>
  <si>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</si>
  <si>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</si>
  <si>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</si>
  <si>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</si>
  <si>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</si>
  <si>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</si>
  <si>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</si>
  <si>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</si>
  <si>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</si>
  <si>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</si>
  <si>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</si>
  <si>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</si>
  <si>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</si>
  <si>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</si>
  <si>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</si>
  <si>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</si>
  <si>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</si>
  <si>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</si>
  <si>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</si>
  <si>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</si>
  <si>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</si>
  <si>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</si>
  <si>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</si>
  <si>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</si>
  <si>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</si>
  <si>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</si>
  <si>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</si>
  <si>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</si>
  <si>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</si>
  <si>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</si>
  <si>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</si>
  <si>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</si>
  <si>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</si>
  <si>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</si>
  <si>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</si>
  <si>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</si>
  <si>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</si>
  <si>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</si>
  <si>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</si>
  <si>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</si>
  <si>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</si>
  <si>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</si>
  <si>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</si>
  <si>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</si>
  <si>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</si>
  <si>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</si>
  <si>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</si>
  <si>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</si>
  <si>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</si>
  <si>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</si>
  <si>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</si>
  <si>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</si>
  <si>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</si>
  <si>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</si>
  <si>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</si>
  <si>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</si>
  <si>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</si>
  <si>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</si>
  <si>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</si>
  <si>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</si>
  <si>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</si>
  <si>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</si>
  <si>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</si>
  <si>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</si>
  <si>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</si>
  <si>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</si>
  <si>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</si>
  <si>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</si>
  <si>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</si>
  <si>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</si>
  <si>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</si>
  <si>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</si>
  <si>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</si>
  <si>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</si>
  <si>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</si>
  <si>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</si>
  <si>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</si>
  <si>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</si>
  <si>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</si>
  <si>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</si>
  <si>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</si>
  <si>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</si>
  <si>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</si>
  <si>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</si>
  <si>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</si>
  <si>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</si>
  <si>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</si>
  <si>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</si>
  <si>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</si>
  <si>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</si>
  <si>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</si>
  <si>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</si>
  <si>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</si>
  <si>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</si>
  <si>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</si>
  <si>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</si>
  <si>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</si>
  <si>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</si>
  <si>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</si>
  <si>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</si>
  <si>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</si>
  <si>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</si>
  <si>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</si>
  <si>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</si>
  <si>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</si>
  <si>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</si>
  <si>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</si>
  <si>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</si>
  <si>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</si>
  <si>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</si>
  <si>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</si>
  <si>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</si>
  <si>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</si>
  <si>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</si>
  <si>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</si>
  <si>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</si>
  <si>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</si>
  <si>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</si>
  <si>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</si>
  <si>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</si>
  <si>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</si>
  <si>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</si>
  <si>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</si>
  <si>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</si>
  <si>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</si>
  <si>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</si>
  <si>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</si>
  <si>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</si>
  <si>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</si>
  <si>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</si>
  <si>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</si>
  <si>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</si>
  <si>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</si>
  <si>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</si>
  <si>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</si>
  <si>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</si>
  <si>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</si>
  <si>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</si>
  <si>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</si>
  <si>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</si>
  <si>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</si>
  <si>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</si>
  <si>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</si>
  <si>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</si>
  <si>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</si>
  <si>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</si>
  <si>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</si>
  <si>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</si>
  <si>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</si>
  <si>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</si>
  <si>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</si>
  <si>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</si>
  <si>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</si>
  <si>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</si>
  <si>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</si>
  <si>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</si>
  <si>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</si>
  <si>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</si>
  <si>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</si>
  <si>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</si>
  <si>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</si>
  <si>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</si>
  <si>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</si>
  <si>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</si>
  <si>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</si>
  <si>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</si>
  <si>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</si>
  <si>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</si>
  <si>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</si>
  <si>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</si>
  <si>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</si>
  <si>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</si>
  <si>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</si>
  <si>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</si>
  <si>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</si>
  <si>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</si>
  <si>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</si>
  <si>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</si>
  <si>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</si>
  <si>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</si>
  <si>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</si>
  <si>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</si>
  <si>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</si>
  <si>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</si>
  <si>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</si>
  <si>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</si>
  <si>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</si>
  <si>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</si>
  <si>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</si>
  <si>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</si>
  <si>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</si>
  <si>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</si>
  <si>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</si>
  <si>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</si>
  <si>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</si>
  <si>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</si>
  <si>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</si>
  <si>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</si>
  <si>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</si>
  <si>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</si>
  <si>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</si>
  <si>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</si>
  <si>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</si>
  <si>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</si>
  <si>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</si>
  <si>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</si>
  <si>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</si>
  <si>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</si>
  <si>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</si>
  <si>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</si>
  <si>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</si>
  <si>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</si>
  <si>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</si>
  <si>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</si>
  <si>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</si>
  <si>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</si>
  <si>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</si>
  <si>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</si>
  <si>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</si>
  <si>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</si>
  <si>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</si>
  <si>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</si>
  <si>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</si>
  <si>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</si>
  <si>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</si>
  <si>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</si>
  <si>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</si>
  <si>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</si>
  <si>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</si>
  <si>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</si>
  <si>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</si>
  <si>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</si>
  <si>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</si>
  <si>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</si>
  <si>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</si>
  <si>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</si>
  <si>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</si>
  <si>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</si>
  <si>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</si>
  <si>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</si>
  <si>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</si>
  <si>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</si>
  <si>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</si>
  <si>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</si>
  <si>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</si>
  <si>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</si>
  <si>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</si>
  <si>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</si>
  <si>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</si>
  <si>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</si>
  <si>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</si>
  <si>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</si>
  <si>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</si>
  <si>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</si>
  <si>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</si>
  <si>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</si>
  <si>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</si>
  <si>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</si>
  <si>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</si>
  <si>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</si>
  <si>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</si>
  <si>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</si>
  <si>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</si>
  <si>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</si>
  <si>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</si>
  <si>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</si>
  <si>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</si>
  <si>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</si>
  <si>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</si>
  <si>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</si>
  <si>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</si>
  <si>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</si>
  <si>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</si>
  <si>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</si>
  <si>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</si>
  <si>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</si>
  <si>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</si>
  <si>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</si>
  <si>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</si>
  <si>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</si>
  <si>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</si>
  <si>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</si>
  <si>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</si>
  <si>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</si>
  <si>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</si>
  <si>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</si>
  <si>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</si>
  <si>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</si>
  <si>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</si>
  <si>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</si>
  <si>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</si>
  <si>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</si>
  <si>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</si>
  <si>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</si>
  <si>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</si>
  <si>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</si>
  <si>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</si>
  <si>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</si>
  <si>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</si>
  <si>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</si>
  <si>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</si>
  <si>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</si>
  <si>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</si>
  <si>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</si>
  <si>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</si>
  <si>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</si>
  <si>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</si>
  <si>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</si>
  <si>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</si>
  <si>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</si>
  <si>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</si>
  <si>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</si>
  <si>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</si>
  <si>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</si>
  <si>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</si>
  <si>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</si>
  <si>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</si>
  <si>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</si>
  <si>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</si>
  <si>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</si>
  <si>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</si>
  <si>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</si>
  <si>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</si>
  <si>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</si>
  <si>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</si>
  <si>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</si>
  <si>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</si>
  <si>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</si>
  <si>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</si>
  <si>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</si>
  <si>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</si>
  <si>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</si>
  <si>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</si>
  <si>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</si>
  <si>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</si>
  <si>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</si>
  <si>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</si>
  <si>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</si>
  <si>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</si>
  <si>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</si>
  <si>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</si>
  <si>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</si>
  <si>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</si>
  <si>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</si>
  <si>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</si>
  <si>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</si>
  <si>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</si>
  <si>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</si>
  <si>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</si>
  <si>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</si>
  <si>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</si>
  <si>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</si>
  <si>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</si>
  <si>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</si>
  <si>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</si>
  <si>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</si>
  <si>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</si>
  <si>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</si>
  <si>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</si>
  <si>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</si>
  <si>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</si>
  <si>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</si>
  <si>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</si>
  <si>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</si>
  <si>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</si>
  <si>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</si>
  <si>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</si>
  <si>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</si>
  <si>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</si>
  <si>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</si>
  <si>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</si>
  <si>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</si>
  <si>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</si>
  <si>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</si>
  <si>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</si>
  <si>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</si>
  <si>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</si>
  <si>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</si>
  <si>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</si>
  <si>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</si>
  <si>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</si>
  <si>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</si>
  <si>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</si>
  <si>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</si>
  <si>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</si>
  <si>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</si>
  <si>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</si>
  <si>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</si>
  <si>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</si>
  <si>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</si>
  <si>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</si>
  <si>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</si>
  <si>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</si>
  <si>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</si>
  <si>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</si>
  <si>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</si>
  <si>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</si>
  <si>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</si>
  <si>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</si>
  <si>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</si>
  <si>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</si>
  <si>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</si>
  <si>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</si>
  <si>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</si>
  <si>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</si>
  <si>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</si>
  <si>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</si>
  <si>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</si>
  <si>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</si>
  <si>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</si>
  <si>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</si>
  <si>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</si>
  <si>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</si>
  <si>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</si>
  <si>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</si>
  <si>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</si>
  <si>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</si>
  <si>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</si>
  <si>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</si>
  <si>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</si>
  <si>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</si>
  <si>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</si>
  <si>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</si>
  <si>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</si>
  <si>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</si>
  <si>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</si>
  <si>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</si>
  <si>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</si>
  <si>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</si>
  <si>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</si>
  <si>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</si>
  <si>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</si>
  <si>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</si>
  <si>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</si>
  <si>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</si>
  <si>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</si>
  <si>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</si>
  <si>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</si>
  <si>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</si>
  <si>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</si>
  <si>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</si>
  <si>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</si>
  <si>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</si>
  <si>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</si>
  <si>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</si>
  <si>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</si>
  <si>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</si>
  <si>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</si>
  <si>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</si>
  <si>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</si>
  <si>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</si>
  <si>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</si>
  <si>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</si>
  <si>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</si>
  <si>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</si>
  <si>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</si>
  <si>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</si>
  <si>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</si>
  <si>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</si>
  <si>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</si>
  <si>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</si>
  <si>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</si>
  <si>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</si>
  <si>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</si>
  <si>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</si>
  <si>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</si>
  <si>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</si>
  <si>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</si>
  <si>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</si>
  <si>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</si>
  <si>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</si>
  <si>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</si>
  <si>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</si>
  <si>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</si>
  <si>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</si>
  <si>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</si>
  <si>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</si>
  <si>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</si>
  <si>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</si>
  <si>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</si>
  <si>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</si>
  <si>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</si>
  <si>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</si>
  <si>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</si>
  <si>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</si>
  <si>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</si>
  <si>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</si>
  <si>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</si>
  <si>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</si>
  <si>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</si>
  <si>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</si>
  <si>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</si>
  <si>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</si>
  <si>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</si>
  <si>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</si>
  <si>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</si>
  <si>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</si>
  <si>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</si>
  <si>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</si>
  <si>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</si>
  <si>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</si>
  <si>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</si>
  <si>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</si>
  <si>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</si>
  <si>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</si>
  <si>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</si>
  <si>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</si>
  <si>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</si>
  <si>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</si>
  <si>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</si>
  <si>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</si>
  <si>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</si>
  <si>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</si>
  <si>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</si>
  <si>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</si>
  <si>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</si>
  <si>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</si>
  <si>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</si>
  <si>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</si>
  <si>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</si>
  <si>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</si>
  <si>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</si>
  <si>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</si>
  <si>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</si>
  <si>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</si>
  <si>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</si>
  <si>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</si>
  <si>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</si>
  <si>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</si>
  <si>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</si>
  <si>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</si>
  <si>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</si>
  <si>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</si>
  <si>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</si>
  <si>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</si>
  <si>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</si>
  <si>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</si>
  <si>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</si>
  <si>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</si>
  <si>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</si>
  <si>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</si>
  <si>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</si>
  <si>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</si>
  <si>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</si>
  <si>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</si>
  <si>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</si>
  <si>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</si>
  <si>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</si>
  <si>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</si>
  <si>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</si>
  <si>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</si>
  <si>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</si>
  <si>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</si>
  <si>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</si>
  <si>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</si>
  <si>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</si>
  <si>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</si>
  <si>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</si>
  <si>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</si>
  <si>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</si>
  <si>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</si>
  <si>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</si>
  <si>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</si>
  <si>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</si>
  <si>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</si>
  <si>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</si>
  <si>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</si>
  <si>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</si>
  <si>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</si>
  <si>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</si>
  <si>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</si>
  <si>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</si>
  <si>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</si>
  <si>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</si>
  <si>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</si>
  <si>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</si>
  <si>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</si>
  <si>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</si>
  <si>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</si>
  <si>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</si>
  <si>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</si>
  <si>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</si>
  <si>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</si>
  <si>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</si>
  <si>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</si>
  <si>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</si>
  <si>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</si>
  <si>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</si>
  <si>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</si>
  <si>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</si>
  <si>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</si>
  <si>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</si>
  <si>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</si>
  <si>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</si>
  <si>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</si>
  <si>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</si>
  <si>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</si>
  <si>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</si>
  <si>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</si>
  <si>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</si>
  <si>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</si>
  <si>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</si>
  <si>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</si>
  <si>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</si>
  <si>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</si>
  <si>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</si>
  <si>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</si>
  <si>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</si>
  <si>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</si>
  <si>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</si>
  <si>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</si>
  <si>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</si>
  <si>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</si>
  <si>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</si>
  <si>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</si>
  <si>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</si>
  <si>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</si>
  <si>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</si>
  <si>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</si>
  <si>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</si>
  <si>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</si>
  <si>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</si>
  <si>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</si>
  <si>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</si>
  <si>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</si>
  <si>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</si>
  <si>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</si>
  <si>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</si>
  <si>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</si>
  <si>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</si>
  <si>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</si>
  <si>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</si>
  <si>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</si>
  <si>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</si>
  <si>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</si>
  <si>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</si>
  <si>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</si>
  <si>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</si>
  <si>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</si>
  <si>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</si>
  <si>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</si>
  <si>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</si>
  <si>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</si>
  <si>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</si>
  <si>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</si>
  <si>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</si>
  <si>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</si>
  <si>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</si>
  <si>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</si>
  <si>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</si>
  <si>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</si>
  <si>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</si>
  <si>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</si>
  <si>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</si>
  <si>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</si>
  <si>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</si>
  <si>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</si>
  <si>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</si>
  <si>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</si>
  <si>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</si>
  <si>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</si>
  <si>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</si>
  <si>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</si>
  <si>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</si>
  <si>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</si>
  <si>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</si>
  <si>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</si>
  <si>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</si>
  <si>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</si>
  <si>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</si>
  <si>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</si>
  <si>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</si>
  <si>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</si>
  <si>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</si>
  <si>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</si>
  <si>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</si>
  <si>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</si>
  <si>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</si>
  <si>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</si>
  <si>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</si>
  <si>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</si>
  <si>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</si>
  <si>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</si>
  <si>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</si>
  <si>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</si>
  <si>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</si>
  <si>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</si>
  <si>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</si>
  <si>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</si>
  <si>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</si>
  <si>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</si>
  <si>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</si>
  <si>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</si>
  <si>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</si>
  <si>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</si>
  <si>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</si>
  <si>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</si>
  <si>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</si>
  <si>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</si>
  <si>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</si>
  <si>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</si>
  <si>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</si>
  <si>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</si>
  <si>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</si>
  <si>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</si>
  <si>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</si>
  <si>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</si>
  <si>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</si>
  <si>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</si>
  <si>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</si>
  <si>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</si>
  <si>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</si>
  <si>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</si>
  <si>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</si>
  <si>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</si>
  <si>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</si>
  <si>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</si>
  <si>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</si>
  <si>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</si>
  <si>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</si>
  <si>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</si>
  <si>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</si>
  <si>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</si>
  <si>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</si>
  <si>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</si>
  <si>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</si>
  <si>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</si>
  <si>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</si>
  <si>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</si>
  <si>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</si>
  <si>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</si>
  <si>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</si>
  <si>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</si>
  <si>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</si>
  <si>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</si>
  <si>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</si>
  <si>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</si>
  <si>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</si>
  <si>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</si>
  <si>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</si>
  <si>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</si>
  <si>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</si>
  <si>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</si>
  <si>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</si>
  <si>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</si>
  <si>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</si>
  <si>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</si>
  <si>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</si>
  <si>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</si>
  <si>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</si>
  <si>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</si>
  <si>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</si>
  <si>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</si>
  <si>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</si>
  <si>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</si>
  <si>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</si>
  <si>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</si>
  <si>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</si>
  <si>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</si>
  <si>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</si>
  <si>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</si>
  <si>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</si>
  <si>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</si>
  <si>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</si>
  <si>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</si>
  <si>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</si>
  <si>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</si>
  <si>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</si>
  <si>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</si>
  <si>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</si>
  <si>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</si>
  <si>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</si>
  <si>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</si>
  <si>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</si>
  <si>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</si>
  <si>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</si>
  <si>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</si>
  <si>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</si>
  <si>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</si>
  <si>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</si>
  <si>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</si>
  <si>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</si>
  <si>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</si>
  <si>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</si>
  <si>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</si>
  <si>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</si>
  <si>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</si>
  <si>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</si>
  <si>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</si>
  <si>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</si>
  <si>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</si>
  <si>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</si>
  <si>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</si>
  <si>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</si>
  <si>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</si>
  <si>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</si>
  <si>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</si>
  <si>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</si>
  <si>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</si>
  <si>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</si>
  <si>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</si>
  <si>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</si>
  <si>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</si>
  <si>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</si>
  <si>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</si>
  <si>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</si>
  <si>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</si>
  <si>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</si>
  <si>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</si>
  <si>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</si>
  <si>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</si>
  <si>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</si>
  <si>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</si>
  <si>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</si>
  <si>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</si>
  <si>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</si>
  <si>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</si>
  <si>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</si>
  <si>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</si>
  <si>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</si>
  <si>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</si>
  <si>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</si>
  <si>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</si>
  <si>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</si>
  <si>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</si>
  <si>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</si>
  <si>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</si>
  <si>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</si>
  <si>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</si>
  <si>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</si>
  <si>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</si>
  <si>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</si>
  <si>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</si>
  <si>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</si>
  <si>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</si>
  <si>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</si>
  <si>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</si>
  <si>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</si>
  <si>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</si>
  <si>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</si>
  <si>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</si>
  <si>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</si>
  <si>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</si>
  <si>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</si>
  <si>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</si>
  <si>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</si>
  <si>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</si>
  <si>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</si>
  <si>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</si>
  <si>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</si>
  <si>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</si>
  <si>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</si>
  <si>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</si>
  <si>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</si>
  <si>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</si>
  <si>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</si>
  <si>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</si>
  <si>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</si>
  <si>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</si>
  <si>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</si>
  <si>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</si>
  <si>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</si>
  <si>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</si>
  <si>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</si>
  <si>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</si>
  <si>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</si>
  <si>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</si>
  <si>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</si>
  <si>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</si>
  <si>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</si>
  <si>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</si>
  <si>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</si>
  <si>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</si>
  <si>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</si>
  <si>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</si>
  <si>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</si>
  <si>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</si>
  <si>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</si>
  <si>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</si>
  <si>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</si>
  <si>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</si>
  <si>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</si>
  <si>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</si>
  <si>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</si>
  <si>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</si>
  <si>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</si>
  <si>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</si>
  <si>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</si>
  <si>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</si>
  <si>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</si>
  <si>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</si>
  <si>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</si>
  <si>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</si>
  <si>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</si>
  <si>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</si>
  <si>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</si>
  <si>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</si>
  <si>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</si>
  <si>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</si>
  <si>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</si>
  <si>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</si>
  <si>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</si>
  <si>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</si>
  <si>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</si>
  <si>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</si>
  <si>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</si>
  <si>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</si>
  <si>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</si>
  <si>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</si>
  <si>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</si>
  <si>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</si>
  <si>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</si>
  <si>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</si>
  <si>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</si>
  <si>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</si>
  <si>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</si>
  <si>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</si>
  <si>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</si>
  <si>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</si>
  <si>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</si>
  <si>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</si>
  <si>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</si>
  <si>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</si>
  <si>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</si>
  <si>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</si>
  <si>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</si>
  <si>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</si>
  <si>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</si>
  <si>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</si>
  <si>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</si>
  <si>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</si>
  <si>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</si>
  <si>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</si>
  <si>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</si>
  <si>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</si>
  <si>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</si>
  <si>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</si>
  <si>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</si>
  <si>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</si>
  <si>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</si>
  <si>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</si>
  <si>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</si>
  <si>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</si>
  <si>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</si>
  <si>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</si>
  <si>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</si>
  <si>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</si>
  <si>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</si>
  <si>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</si>
  <si>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</si>
  <si>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</si>
  <si>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</si>
  <si>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</si>
  <si>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</si>
  <si>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</si>
  <si>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</si>
  <si>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</si>
  <si>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</si>
  <si>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</si>
  <si>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</si>
  <si>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</si>
  <si>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</si>
  <si>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</si>
  <si>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</si>
  <si>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</si>
  <si>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</si>
  <si>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</si>
  <si>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</si>
  <si>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</si>
  <si>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</si>
  <si>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</si>
  <si>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</si>
  <si>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</si>
  <si>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</si>
  <si>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</si>
  <si>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</si>
  <si>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</si>
  <si>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</si>
  <si>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</si>
  <si>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</si>
  <si>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</si>
  <si>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</si>
  <si>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</si>
  <si>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</si>
  <si>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</si>
  <si>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</si>
  <si>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</si>
  <si>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</si>
  <si>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</si>
  <si>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</si>
  <si>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</si>
  <si>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</si>
  <si>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</si>
  <si>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</si>
  <si>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</si>
  <si>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</si>
  <si>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</si>
  <si>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</si>
  <si>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</si>
  <si>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</si>
  <si>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</si>
  <si>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</si>
  <si>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</si>
  <si>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</si>
  <si>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</si>
  <si>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</si>
  <si>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</si>
  <si>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</si>
  <si>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</si>
  <si>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</si>
  <si>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</si>
  <si>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</si>
  <si>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</si>
  <si>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</si>
  <si>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</si>
  <si>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</si>
  <si>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</si>
  <si>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</si>
  <si>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</si>
  <si>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</si>
  <si>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</si>
  <si>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</si>
  <si>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</si>
  <si>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</si>
  <si>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</si>
  <si>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</si>
  <si>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</si>
  <si>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</si>
  <si>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</si>
  <si>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</si>
  <si>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</si>
  <si>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</si>
  <si>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</si>
  <si>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</si>
  <si>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</si>
  <si>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</si>
  <si>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</si>
  <si>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</si>
  <si>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</si>
  <si>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</si>
  <si>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</si>
  <si>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</si>
  <si>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</si>
  <si>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</si>
  <si>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</si>
  <si>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</si>
  <si>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</si>
  <si>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</si>
  <si>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</si>
  <si>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</si>
  <si>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</si>
  <si>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</si>
  <si>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</si>
  <si>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</si>
  <si>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</si>
  <si>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</si>
  <si>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</si>
  <si>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</si>
  <si>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</si>
  <si>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</si>
  <si>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</si>
  <si>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</si>
  <si>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</si>
  <si>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</si>
  <si>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</si>
  <si>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</si>
  <si>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</si>
  <si>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</si>
  <si>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</si>
  <si>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</si>
  <si>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</si>
  <si>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</si>
  <si>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</si>
  <si>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</si>
  <si>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</si>
  <si>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</si>
  <si>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</si>
  <si>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</si>
  <si>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</si>
  <si>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</si>
  <si>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</si>
  <si>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</si>
  <si>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</si>
  <si>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</si>
  <si>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</si>
  <si>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</si>
  <si>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</si>
  <si>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</si>
  <si>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</si>
  <si>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</si>
  <si>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</si>
  <si>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</si>
  <si>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</si>
  <si>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</si>
  <si>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</si>
  <si>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</si>
  <si>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</si>
  <si>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</si>
  <si>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</si>
  <si>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</si>
  <si>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</si>
  <si>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</si>
  <si>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</si>
  <si>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</si>
  <si>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</si>
  <si>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</si>
  <si>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</si>
  <si>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</si>
  <si>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</si>
  <si>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</si>
  <si>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</si>
  <si>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</si>
  <si>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</si>
  <si>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</si>
  <si>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</si>
  <si>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</si>
  <si>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</si>
  <si>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</si>
  <si>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</si>
  <si>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</si>
  <si>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</si>
  <si>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</si>
  <si>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</si>
  <si>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</si>
  <si>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</si>
  <si>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</si>
  <si>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</si>
  <si>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</si>
  <si>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</si>
  <si>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</si>
  <si>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</si>
  <si>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</si>
  <si>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</si>
  <si>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</si>
  <si>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</si>
  <si>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</si>
  <si>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</si>
  <si>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</si>
  <si>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</si>
  <si>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</si>
  <si>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</si>
  <si>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</si>
  <si>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</si>
  <si>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</si>
  <si>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</si>
  <si>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</si>
  <si>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</si>
  <si>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</si>
  <si>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</si>
  <si>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</si>
  <si>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</si>
  <si>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</si>
  <si>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</si>
  <si>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</si>
  <si>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</si>
  <si>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</si>
  <si>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</si>
  <si>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</si>
  <si>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</si>
  <si>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</si>
  <si>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</si>
  <si>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</si>
  <si>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</si>
  <si>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</si>
  <si>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</si>
  <si>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</si>
  <si>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</si>
  <si>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</si>
  <si>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</si>
  <si>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</si>
  <si>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</si>
  <si>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</si>
  <si>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</si>
  <si>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</si>
  <si>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</si>
  <si>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</si>
  <si>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</si>
  <si>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</si>
  <si>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</si>
  <si>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</si>
  <si>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</si>
  <si>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</si>
  <si>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</si>
  <si>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</si>
  <si>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</si>
  <si>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</si>
  <si>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</si>
  <si>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</si>
  <si>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</si>
  <si>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</si>
  <si>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</si>
  <si>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</si>
  <si>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</si>
  <si>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</si>
  <si>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</si>
  <si>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</si>
  <si>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</si>
  <si>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</si>
  <si>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</si>
  <si>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</si>
  <si>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</si>
  <si>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</si>
  <si>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</si>
  <si>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</si>
  <si>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</si>
  <si>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</si>
  <si>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</si>
  <si>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</si>
  <si>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</si>
  <si>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</si>
  <si>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</si>
  <si>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</si>
  <si>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</si>
  <si>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</si>
  <si>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</si>
  <si>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</si>
  <si>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</si>
  <si>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</si>
  <si>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</si>
  <si>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</si>
  <si>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</si>
  <si>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</si>
  <si>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</si>
  <si>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</si>
  <si>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</si>
  <si>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</si>
  <si>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</si>
  <si>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</si>
  <si>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</si>
  <si>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</si>
  <si>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</si>
  <si>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</si>
  <si>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</si>
  <si>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</si>
  <si>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</si>
  <si>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</si>
  <si>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</si>
  <si>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</si>
  <si>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</si>
  <si>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</si>
  <si>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</si>
  <si>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</si>
  <si>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</si>
  <si>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</si>
  <si>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</si>
  <si>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</si>
  <si>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</si>
  <si>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</si>
  <si>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</si>
  <si>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</si>
  <si>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</si>
  <si>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</si>
  <si>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</si>
  <si>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</si>
  <si>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</si>
  <si>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</si>
  <si>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</si>
  <si>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</si>
  <si>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</si>
  <si>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</si>
  <si>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</si>
  <si>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</si>
  <si>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</si>
  <si>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</si>
  <si>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</si>
  <si>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</si>
  <si>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</si>
  <si>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</si>
  <si>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</si>
  <si>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</si>
  <si>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</si>
  <si>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</si>
  <si>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</si>
  <si>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</si>
  <si>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</si>
  <si>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</si>
  <si>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</si>
  <si>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</si>
  <si>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</si>
  <si>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</si>
  <si>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</si>
  <si>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</si>
  <si>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</si>
  <si>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</si>
  <si>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</si>
  <si>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</si>
  <si>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</si>
  <si>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</si>
  <si>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</si>
  <si>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</si>
  <si>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</si>
  <si>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</si>
  <si>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</si>
  <si>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</si>
  <si>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</si>
  <si>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</si>
  <si>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</si>
  <si>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</si>
  <si>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</si>
  <si>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</si>
  <si>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</si>
  <si>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</si>
  <si>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</si>
  <si>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</si>
  <si>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</si>
  <si>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</si>
  <si>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</si>
  <si>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</si>
  <si>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</si>
  <si>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</si>
  <si>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</si>
  <si>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</si>
  <si>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</si>
  <si>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</si>
  <si>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</si>
  <si>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</si>
  <si>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</si>
  <si>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</si>
  <si>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</si>
  <si>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</si>
  <si>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</si>
  <si>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</si>
  <si>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</si>
  <si>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</si>
  <si>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</si>
  <si>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</si>
  <si>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</si>
  <si>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</si>
  <si>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</si>
  <si>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</si>
  <si>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</si>
  <si>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</si>
  <si>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</si>
  <si>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</si>
  <si>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</si>
  <si>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</si>
  <si>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</si>
  <si>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</si>
  <si>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</si>
  <si>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</si>
  <si>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</si>
  <si>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</si>
  <si>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</si>
  <si>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</si>
  <si>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</si>
  <si>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</si>
  <si>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</si>
  <si>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</si>
  <si>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</si>
  <si>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</si>
  <si>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</si>
  <si>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</si>
  <si>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</si>
  <si>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</si>
  <si>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</si>
  <si>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</si>
  <si>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</si>
  <si>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</si>
  <si>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</si>
  <si>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</si>
  <si>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</si>
  <si>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</si>
  <si>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</si>
  <si>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</si>
  <si>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</si>
  <si>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</si>
  <si>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</si>
  <si>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</si>
  <si>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</si>
  <si>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</si>
  <si>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</si>
  <si>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</si>
  <si>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</si>
  <si>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</si>
  <si>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</si>
  <si>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</si>
  <si>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</si>
  <si>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</si>
  <si>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</si>
  <si>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</si>
  <si>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</si>
  <si>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</si>
  <si>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</si>
  <si>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</si>
  <si>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</si>
  <si>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</si>
  <si>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</si>
  <si>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</si>
  <si>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</si>
  <si>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</si>
  <si>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</si>
  <si>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</si>
  <si>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</si>
  <si>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</si>
  <si>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</si>
  <si>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</si>
  <si>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</si>
  <si>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</si>
  <si>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</si>
  <si>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</si>
  <si>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</si>
  <si>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</si>
  <si>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</si>
  <si>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</si>
  <si>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</si>
  <si>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</si>
  <si>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</si>
  <si>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</si>
  <si>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</si>
  <si>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</si>
  <si>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</si>
  <si>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</si>
  <si>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</si>
  <si>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</si>
  <si>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</si>
  <si>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</si>
  <si>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</si>
  <si>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</si>
  <si>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</si>
  <si>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</si>
  <si>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</si>
  <si>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</si>
  <si>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</si>
  <si>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</si>
  <si>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</si>
  <si>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</si>
  <si>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</si>
  <si>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</si>
  <si>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</si>
  <si>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</si>
  <si>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</si>
  <si>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</si>
  <si>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</si>
  <si>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</si>
  <si>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</si>
  <si>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</si>
  <si>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</si>
  <si>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</si>
  <si>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</si>
  <si>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</si>
  <si>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</si>
  <si>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</si>
  <si>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</si>
  <si>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</si>
  <si>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</si>
  <si>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</si>
  <si>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</si>
  <si>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</si>
  <si>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</si>
  <si>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</si>
  <si>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</si>
  <si>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</si>
  <si>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</si>
  <si>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</si>
  <si>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</si>
  <si>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</si>
  <si>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</si>
  <si>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</si>
  <si>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</si>
  <si>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</si>
  <si>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</si>
  <si>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</si>
  <si>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</si>
  <si>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</si>
  <si>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</si>
  <si>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</si>
  <si>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</si>
  <si>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</si>
  <si>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</si>
  <si>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</si>
  <si>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</si>
  <si>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</si>
  <si>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</si>
  <si>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</si>
  <si>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</si>
  <si>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</si>
  <si>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</si>
  <si>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</si>
  <si>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</si>
  <si>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</si>
  <si>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</si>
  <si>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</si>
  <si>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</si>
  <si>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</si>
  <si>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</si>
  <si>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</si>
  <si>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</si>
  <si>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</si>
  <si>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</si>
  <si>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</si>
  <si>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</si>
  <si>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</si>
  <si>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</si>
  <si>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</si>
  <si>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</si>
  <si>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</si>
  <si>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</si>
  <si>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</si>
  <si>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</si>
  <si>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</si>
  <si>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</si>
  <si>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</si>
  <si>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</si>
  <si>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</si>
  <si>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</si>
  <si>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</si>
  <si>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</si>
  <si>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</si>
  <si>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</si>
  <si>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</si>
  <si>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</si>
  <si>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</si>
  <si>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</si>
  <si>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</si>
  <si>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</si>
  <si>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</si>
  <si>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</si>
  <si>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</si>
  <si>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</si>
  <si>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</si>
  <si>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</si>
  <si>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</si>
  <si>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</si>
  <si>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</si>
  <si>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</si>
  <si>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</si>
  <si>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</si>
  <si>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</si>
  <si>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</si>
  <si>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</si>
  <si>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</si>
  <si>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</si>
  <si>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</si>
  <si>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</si>
  <si>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</si>
  <si>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</si>
  <si>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</si>
  <si>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</si>
  <si>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</si>
  <si>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</si>
  <si>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</si>
  <si>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</si>
  <si>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</si>
  <si>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</si>
  <si>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</si>
  <si>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</si>
  <si>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</si>
  <si>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</si>
  <si>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</si>
  <si>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</si>
  <si>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</si>
  <si>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</si>
  <si>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</si>
  <si>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</si>
  <si>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</si>
  <si>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</si>
  <si>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</si>
  <si>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</si>
  <si>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</si>
  <si>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</si>
  <si>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</si>
  <si>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</si>
  <si>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</si>
  <si>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</si>
  <si>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</si>
  <si>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</si>
  <si>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</si>
  <si>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</si>
  <si>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</si>
  <si>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</si>
  <si>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</si>
  <si>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</si>
  <si>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</si>
  <si>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</si>
  <si>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</si>
  <si>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</si>
  <si>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</si>
  <si>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</si>
  <si>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</si>
  <si>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</si>
  <si>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</si>
  <si>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</si>
  <si>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</si>
  <si>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</si>
  <si>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</si>
  <si>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</si>
  <si>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</si>
  <si>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</si>
  <si>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</si>
  <si>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</si>
  <si>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</si>
  <si>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</si>
  <si>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</si>
  <si>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</si>
  <si>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</si>
  <si>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</si>
  <si>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</si>
  <si>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</si>
  <si>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</si>
  <si>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</si>
  <si>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</si>
  <si>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</si>
  <si>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</si>
  <si>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</si>
  <si>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</si>
  <si>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</si>
  <si>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</si>
  <si>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</si>
  <si>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</si>
  <si>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</si>
  <si>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</si>
  <si>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</si>
  <si>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</si>
  <si>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</si>
  <si>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</si>
  <si>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</si>
  <si>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</si>
  <si>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</si>
  <si>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</si>
  <si>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</si>
  <si>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</si>
  <si>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</si>
  <si>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</si>
  <si>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</si>
  <si>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</si>
  <si>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</si>
  <si>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</si>
  <si>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</si>
  <si>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</si>
  <si>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</si>
  <si>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</si>
  <si>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</si>
  <si>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</si>
  <si>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</si>
  <si>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</si>
  <si>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</si>
  <si>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</si>
  <si>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</si>
  <si>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</si>
  <si>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</si>
  <si>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</si>
  <si>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</si>
  <si>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</si>
  <si>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</si>
  <si>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</si>
  <si>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</si>
  <si>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</si>
  <si>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</si>
  <si>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</si>
  <si>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</si>
  <si>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</si>
  <si>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</si>
  <si>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</si>
  <si>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</si>
  <si>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</si>
  <si>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</si>
  <si>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</si>
  <si>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</si>
  <si>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</si>
  <si>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</si>
  <si>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</si>
  <si>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</si>
  <si>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</si>
  <si>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</si>
  <si>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</si>
  <si>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</si>
  <si>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</si>
  <si>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</si>
  <si>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</si>
  <si>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</si>
  <si>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</si>
  <si>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</si>
  <si>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</si>
  <si>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</si>
  <si>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</si>
  <si>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</si>
  <si>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</si>
  <si>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</si>
  <si>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</si>
  <si>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</si>
  <si>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</si>
  <si>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</si>
  <si>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</si>
  <si>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</si>
  <si>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</si>
  <si>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</si>
  <si>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</si>
  <si>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</si>
  <si>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</si>
  <si>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</si>
  <si>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</si>
  <si>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</si>
  <si>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</si>
  <si>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</si>
  <si>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</si>
  <si>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</si>
  <si>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</si>
  <si>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</si>
  <si>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</si>
  <si>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</si>
  <si>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</si>
  <si>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</si>
  <si>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</si>
  <si>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</si>
  <si>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</si>
  <si>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</si>
  <si>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</si>
  <si>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</si>
  <si>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</si>
  <si>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</si>
  <si>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</si>
  <si>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</si>
  <si>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</si>
  <si>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</si>
  <si>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</si>
  <si>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</si>
  <si>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</si>
  <si>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</si>
  <si>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</si>
  <si>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</si>
  <si>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</si>
  <si>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</si>
  <si>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</si>
  <si>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</si>
  <si>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</si>
  <si>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</si>
  <si>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</si>
  <si>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</si>
  <si>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</si>
  <si>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</si>
  <si>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</si>
  <si>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</si>
  <si>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</si>
  <si>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</si>
  <si>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</si>
  <si>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</si>
  <si>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</si>
  <si>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</si>
  <si>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</si>
  <si>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</si>
  <si>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</si>
  <si>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</si>
  <si>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</si>
  <si>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</si>
  <si>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</si>
  <si>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</si>
  <si>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</si>
  <si>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</si>
  <si>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</si>
  <si>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</si>
  <si>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</si>
  <si>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</si>
  <si>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</si>
  <si>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</si>
  <si>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</si>
  <si>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</si>
  <si>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</si>
  <si>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</si>
  <si>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</si>
  <si>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</si>
  <si>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</si>
  <si>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</si>
  <si>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</si>
  <si>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</si>
  <si>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</si>
  <si>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</si>
  <si>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</si>
  <si>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</si>
  <si>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</si>
  <si>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</si>
  <si>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</si>
  <si>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</si>
  <si>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</si>
  <si>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</si>
  <si>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</si>
  <si>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</si>
  <si>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</si>
  <si>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</si>
  <si>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</si>
  <si>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</si>
  <si>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</si>
  <si>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</si>
  <si>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</si>
  <si>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</si>
  <si>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</si>
  <si>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</si>
  <si>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</si>
  <si>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</si>
  <si>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</si>
  <si>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</si>
  <si>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</si>
  <si>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</si>
  <si>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</si>
  <si>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</si>
  <si>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</si>
  <si>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</si>
  <si>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</si>
  <si>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</si>
  <si>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</si>
  <si>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</si>
  <si>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</si>
  <si>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</si>
  <si>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</si>
  <si>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</si>
  <si>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</si>
  <si>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</si>
  <si>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</si>
  <si>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</si>
  <si>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</si>
  <si>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</si>
  <si>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</si>
  <si>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</si>
  <si>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</si>
  <si>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</si>
  <si>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</si>
  <si>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</si>
  <si>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</si>
  <si>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</si>
  <si>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</si>
  <si>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</si>
  <si>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</si>
  <si>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</si>
  <si>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</si>
  <si>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</si>
  <si>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</si>
  <si>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</si>
  <si>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</si>
  <si>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</si>
  <si>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</si>
  <si>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</si>
  <si>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</si>
  <si>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</si>
  <si>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</si>
  <si>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</si>
  <si>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</si>
  <si>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</si>
  <si>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</si>
  <si>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</si>
  <si>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</si>
  <si>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</si>
  <si>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</si>
  <si>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</si>
  <si>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</si>
  <si>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</si>
  <si>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</si>
  <si>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</si>
  <si>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</si>
  <si>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</si>
  <si>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</si>
  <si>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</si>
  <si>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</si>
  <si>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</si>
  <si>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</si>
  <si>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</si>
  <si>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</si>
  <si>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</si>
  <si>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</si>
  <si>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</si>
  <si>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</si>
  <si>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</si>
  <si>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</si>
  <si>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</si>
  <si>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</si>
  <si>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</si>
  <si>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</si>
  <si>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</si>
  <si>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</si>
  <si>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</si>
  <si>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</si>
  <si>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</si>
  <si>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</si>
  <si>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</si>
  <si>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</si>
  <si>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</si>
  <si>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</si>
  <si>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</si>
  <si>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</si>
  <si>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</si>
  <si>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</si>
  <si>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</si>
  <si>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</si>
  <si>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</si>
  <si>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</si>
  <si>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</si>
  <si>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</si>
  <si>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</si>
  <si>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</si>
  <si>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</si>
  <si>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</si>
  <si>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</si>
  <si>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</si>
  <si>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</si>
  <si>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</si>
  <si>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</si>
  <si>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</si>
  <si>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</si>
  <si>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</si>
  <si>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</si>
  <si>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</si>
  <si>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</si>
  <si>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</si>
  <si>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</si>
  <si>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</si>
  <si>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</si>
  <si>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</si>
  <si>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</si>
  <si>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</si>
  <si>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</si>
  <si>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</si>
  <si>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</si>
  <si>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</si>
  <si>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</si>
  <si>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</si>
  <si>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</si>
  <si>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</si>
  <si>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</si>
  <si>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</si>
  <si>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</si>
  <si>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</si>
  <si>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</si>
  <si>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</si>
  <si>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</si>
  <si>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</si>
  <si>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</si>
  <si>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</si>
  <si>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</si>
  <si>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</si>
  <si>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</si>
  <si>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</si>
  <si>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</si>
  <si>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</si>
  <si>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</si>
  <si>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</si>
  <si>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</si>
  <si>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</si>
  <si>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</si>
  <si>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</si>
  <si>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</si>
  <si>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</si>
  <si>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</si>
  <si>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</si>
  <si>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</si>
  <si>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</si>
  <si>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</si>
  <si>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</si>
  <si>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</si>
  <si>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</si>
  <si>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</si>
  <si>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</si>
  <si>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</si>
  <si>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</si>
  <si>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</si>
  <si>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</si>
  <si>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</si>
  <si>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</si>
  <si>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</si>
  <si>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</si>
  <si>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</si>
  <si>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</si>
  <si>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</si>
  <si>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</si>
  <si>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</si>
  <si>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</si>
  <si>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</si>
  <si>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</si>
  <si>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</si>
  <si>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</si>
  <si>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</si>
  <si>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</si>
  <si>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</si>
  <si>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</si>
  <si>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</si>
  <si>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</si>
  <si>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</si>
  <si>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</si>
  <si>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</si>
  <si>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</si>
  <si>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</si>
  <si>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</si>
  <si>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</si>
  <si>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</si>
  <si>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</si>
  <si>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</si>
  <si>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</si>
  <si>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</si>
  <si>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</si>
  <si>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</si>
  <si>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</si>
  <si>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</si>
  <si>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</si>
  <si>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</si>
  <si>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</si>
  <si>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</si>
  <si>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</si>
  <si>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</si>
  <si>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</si>
  <si>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</si>
  <si>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</si>
  <si>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</si>
  <si>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</si>
  <si>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</si>
  <si>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</si>
  <si>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</si>
  <si>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</si>
  <si>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</si>
  <si>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</si>
  <si>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</si>
  <si>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</si>
  <si>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</si>
  <si>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</si>
  <si>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</si>
  <si>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</si>
  <si>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</si>
  <si>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</si>
  <si>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</si>
  <si>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</si>
  <si>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</si>
  <si>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</si>
  <si>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</si>
  <si>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</si>
  <si>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</si>
  <si>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</si>
  <si>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</si>
  <si>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</si>
  <si>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</si>
  <si>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</si>
  <si>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</si>
  <si>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</si>
  <si>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</si>
  <si>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</si>
  <si>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</si>
  <si>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</si>
  <si>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</si>
  <si>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</si>
  <si>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</si>
  <si>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</si>
  <si>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</si>
  <si>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</si>
  <si>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</si>
  <si>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</si>
  <si>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</si>
  <si>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</si>
  <si>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</si>
  <si>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</si>
  <si>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</si>
  <si>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</si>
  <si>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</si>
  <si>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</si>
  <si>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</si>
  <si>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</si>
  <si>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</si>
  <si>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</si>
  <si>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</si>
  <si>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</si>
  <si>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</si>
  <si>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</si>
  <si>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</si>
  <si>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</si>
  <si>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</si>
  <si>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</si>
  <si>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</si>
  <si>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</si>
  <si>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</si>
  <si>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</si>
  <si>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</si>
  <si>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</si>
  <si>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</si>
  <si>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</si>
  <si>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</si>
  <si>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</si>
  <si>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</si>
  <si>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</si>
  <si>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</si>
  <si>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</si>
  <si>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</si>
  <si>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</si>
  <si>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</si>
  <si>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</si>
  <si>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</si>
  <si>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</si>
  <si>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</si>
  <si>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</si>
  <si>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</si>
  <si>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</si>
  <si>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</si>
  <si>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</si>
  <si>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</si>
  <si>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</si>
  <si>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</si>
  <si>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</si>
  <si>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</si>
  <si>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</si>
  <si>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</si>
  <si>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</si>
  <si>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</si>
  <si>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</si>
  <si>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</si>
  <si>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</si>
  <si>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</si>
  <si>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</si>
  <si>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</si>
  <si>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</si>
  <si>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</si>
  <si>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</si>
  <si>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</si>
  <si>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</si>
  <si>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</si>
  <si>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</si>
  <si>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</si>
  <si>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</si>
  <si>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</si>
  <si>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</si>
  <si>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</si>
  <si>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</si>
  <si>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</si>
  <si>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</si>
  <si>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</si>
  <si>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</si>
  <si>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</si>
  <si>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</si>
  <si>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</si>
  <si>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</si>
  <si>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</si>
  <si>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</si>
  <si>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</si>
  <si>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</si>
  <si>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</si>
  <si>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</si>
  <si>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</si>
  <si>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</si>
  <si>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</si>
  <si>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</si>
  <si>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</si>
  <si>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</si>
  <si>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</si>
  <si>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</si>
  <si>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</si>
  <si>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</si>
  <si>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</si>
  <si>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</si>
  <si>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</si>
  <si>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</si>
  <si>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</si>
  <si>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</si>
  <si>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</si>
  <si>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</si>
  <si>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</si>
  <si>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</si>
  <si>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</si>
  <si>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</si>
  <si>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</si>
  <si>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</si>
  <si>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</si>
  <si>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</si>
  <si>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</si>
  <si>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</si>
  <si>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</si>
  <si>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</si>
  <si>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</si>
  <si>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</si>
  <si>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</si>
  <si>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</si>
  <si>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</si>
  <si>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</si>
  <si>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</si>
  <si>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</si>
  <si>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</si>
  <si>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</si>
  <si>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</si>
  <si>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</si>
  <si>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</si>
  <si>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</si>
  <si>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</si>
  <si>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</si>
  <si>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</si>
  <si>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</si>
  <si>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</si>
  <si>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</si>
  <si>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</si>
  <si>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</si>
  <si>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</si>
  <si>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</si>
  <si>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</si>
  <si>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</si>
  <si>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</si>
  <si>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</si>
  <si>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</si>
  <si>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</si>
  <si>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</si>
  <si>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</si>
  <si>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</si>
  <si>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</si>
  <si>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</si>
  <si>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</si>
  <si>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</si>
  <si>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</si>
  <si>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</si>
  <si>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</si>
  <si>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</si>
  <si>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</si>
  <si>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</si>
  <si>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</si>
  <si>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</si>
  <si>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</si>
  <si>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</si>
  <si>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</si>
  <si>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</si>
  <si>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</si>
  <si>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</si>
  <si>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</si>
  <si>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</si>
  <si>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</si>
  <si>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</si>
  <si>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</si>
  <si>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</si>
  <si>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</si>
  <si>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</si>
  <si>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</si>
  <si>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</si>
  <si>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</si>
  <si>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</si>
  <si>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</si>
  <si>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</si>
  <si>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</si>
  <si>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</si>
  <si>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</si>
  <si>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</si>
  <si>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</si>
  <si>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</si>
  <si>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</si>
  <si>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</si>
  <si>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</si>
  <si>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</si>
  <si>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</si>
  <si>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</si>
  <si>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</si>
  <si>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</si>
  <si>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</si>
  <si>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</si>
  <si>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</si>
  <si>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</si>
  <si>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</si>
  <si>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</si>
  <si>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</si>
  <si>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</si>
  <si>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</si>
  <si>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</si>
  <si>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</si>
  <si>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</si>
  <si>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</si>
  <si>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</si>
  <si>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</si>
  <si>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</si>
  <si>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</si>
  <si>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</si>
  <si>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</si>
  <si>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</si>
  <si>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</si>
  <si>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</si>
  <si>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</si>
  <si>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</si>
  <si>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</si>
  <si>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</si>
  <si>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</si>
  <si>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</si>
  <si>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</si>
  <si>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</si>
  <si>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</si>
  <si>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</si>
  <si>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</si>
  <si>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</si>
  <si>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</si>
  <si>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</si>
  <si>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</si>
  <si>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</si>
  <si>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</si>
  <si>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</si>
  <si>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</si>
  <si>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</si>
  <si>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</si>
  <si>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</si>
  <si>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</si>
  <si>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</si>
  <si>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</si>
  <si>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</si>
  <si>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</si>
  <si>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</si>
  <si>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</si>
  <si>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</si>
  <si>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</si>
  <si>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</si>
  <si>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</si>
  <si>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</si>
  <si>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</si>
  <si>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</si>
  <si>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</si>
  <si>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</si>
  <si>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</si>
  <si>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</si>
  <si>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</si>
  <si>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</si>
  <si>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</si>
  <si>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</si>
  <si>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</si>
  <si>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</si>
  <si>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</si>
  <si>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</si>
  <si>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</si>
  <si>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</si>
  <si>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</si>
  <si>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</si>
  <si>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</si>
  <si>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</si>
  <si>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</si>
  <si>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</si>
  <si>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</si>
  <si>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</si>
  <si>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</si>
  <si>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</si>
  <si>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</si>
  <si>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</si>
  <si>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</si>
  <si>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</si>
  <si>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</si>
  <si>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</si>
  <si>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</si>
  <si>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</si>
  <si>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</si>
  <si>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</si>
  <si>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</si>
  <si>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</si>
  <si>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</si>
  <si>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</si>
  <si>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</si>
  <si>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</si>
  <si>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</si>
  <si>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</si>
  <si>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</si>
  <si>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</si>
  <si>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</si>
  <si>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</si>
  <si>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</si>
  <si>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</si>
  <si>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</si>
  <si>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</si>
  <si>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</si>
  <si>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</si>
  <si>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</si>
  <si>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</si>
  <si>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</si>
  <si>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</si>
  <si>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</si>
  <si>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</si>
  <si>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</si>
  <si>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</si>
  <si>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</si>
  <si>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</si>
  <si>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</si>
  <si>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</si>
  <si>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</si>
  <si>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</si>
  <si>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</si>
  <si>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</si>
  <si>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</si>
  <si>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</si>
  <si>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</si>
  <si>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</si>
  <si>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</si>
  <si>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</si>
  <si>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</si>
  <si>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</si>
  <si>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</si>
  <si>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</si>
  <si>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</si>
  <si>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</si>
  <si>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</si>
  <si>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</si>
  <si>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</si>
  <si>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</si>
  <si>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</si>
  <si>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</si>
  <si>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</si>
  <si>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</si>
  <si>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</si>
  <si>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</si>
  <si>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</si>
  <si>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</si>
  <si>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</si>
  <si>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</si>
  <si>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</si>
  <si>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</si>
  <si>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</si>
  <si>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</si>
  <si>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</si>
  <si>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</si>
  <si>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</si>
  <si>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</si>
  <si>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</si>
  <si>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</si>
  <si>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</si>
  <si>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</si>
  <si>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</si>
  <si>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</si>
  <si>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</si>
  <si>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</si>
  <si>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</si>
  <si>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</si>
  <si>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</si>
  <si>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</si>
  <si>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</si>
  <si>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</si>
  <si>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</si>
  <si>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</si>
  <si>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</si>
  <si>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</si>
  <si>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</si>
  <si>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</si>
  <si>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</si>
  <si>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</si>
  <si>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</si>
  <si>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</si>
  <si>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</si>
  <si>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</si>
  <si>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</si>
  <si>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</si>
  <si>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</si>
  <si>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</si>
  <si>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</si>
  <si>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</si>
  <si>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</si>
  <si>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</si>
  <si>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</si>
  <si>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</si>
  <si>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</si>
  <si>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</si>
  <si>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</si>
  <si>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</si>
  <si>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</si>
  <si>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</si>
  <si>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</si>
  <si>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</si>
  <si>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</si>
  <si>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</si>
  <si>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</si>
  <si>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</si>
  <si>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</si>
  <si>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</si>
  <si>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</si>
  <si>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</si>
  <si>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</si>
  <si>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</si>
  <si>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</si>
  <si>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</si>
  <si>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</si>
  <si>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</si>
  <si>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</si>
  <si>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</si>
  <si>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</si>
  <si>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</si>
  <si>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</si>
  <si>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</si>
  <si>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</si>
  <si>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</si>
  <si>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</si>
  <si>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</si>
  <si>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</si>
  <si>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</si>
  <si>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</si>
  <si>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</si>
  <si>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</si>
  <si>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</si>
  <si>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</si>
  <si>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</si>
  <si>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</si>
  <si>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</si>
  <si>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</si>
  <si>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</si>
  <si>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</si>
  <si>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</si>
  <si>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</si>
  <si>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</si>
  <si>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</si>
  <si>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</si>
  <si>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</si>
  <si>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</si>
  <si>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</si>
  <si>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</si>
  <si>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</si>
  <si>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</si>
  <si>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</si>
  <si>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</si>
  <si>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</si>
  <si>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</si>
  <si>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</si>
  <si>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</si>
  <si>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</si>
  <si>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</si>
  <si>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</si>
  <si>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</si>
  <si>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</si>
  <si>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</si>
  <si>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</si>
  <si>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</si>
  <si>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</si>
  <si>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</si>
  <si>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</si>
  <si>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</si>
  <si>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</si>
  <si>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</si>
  <si>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</si>
  <si>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</si>
  <si>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</si>
  <si>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</si>
  <si>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</si>
  <si>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</si>
  <si>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</si>
  <si>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</si>
  <si>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</si>
  <si>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</si>
  <si>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</si>
  <si>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</si>
  <si>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</si>
  <si>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</si>
  <si>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</si>
  <si>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</si>
  <si>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</si>
  <si>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</si>
  <si>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</si>
  <si>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</si>
  <si>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</si>
  <si>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</si>
  <si>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</si>
  <si>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</si>
  <si>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</si>
  <si>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</si>
  <si>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</si>
  <si>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</si>
  <si>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</si>
  <si>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</si>
  <si>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</si>
  <si>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</si>
  <si>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</si>
  <si>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</si>
  <si>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</si>
  <si>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</si>
  <si>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</si>
  <si>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</si>
  <si>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</si>
  <si>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</si>
  <si>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</si>
  <si>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</si>
  <si>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</si>
  <si>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</si>
  <si>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</si>
  <si>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</si>
  <si>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</si>
  <si>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</si>
  <si>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</si>
  <si>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</si>
  <si>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</si>
  <si>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</si>
  <si>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</si>
  <si>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</si>
  <si>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</si>
  <si>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</si>
  <si>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</si>
  <si>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</si>
  <si>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</si>
  <si>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</si>
  <si>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</si>
  <si>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</si>
  <si>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</si>
  <si>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</si>
  <si>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</si>
  <si>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</si>
  <si>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</si>
  <si>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</si>
  <si>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</si>
  <si>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</si>
  <si>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</si>
  <si>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</si>
  <si>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</si>
  <si>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</si>
  <si>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</si>
  <si>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</si>
  <si>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</si>
  <si>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</si>
  <si>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</si>
  <si>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</si>
  <si>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</si>
  <si>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</si>
  <si>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</si>
  <si>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</si>
  <si>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</si>
  <si>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</si>
  <si>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</si>
  <si>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</si>
  <si>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</si>
  <si>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</si>
  <si>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</si>
  <si>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</si>
  <si>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</si>
  <si>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</si>
  <si>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</si>
  <si>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</si>
  <si>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</si>
  <si>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</si>
  <si>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</si>
  <si>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</si>
  <si>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</si>
  <si>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</si>
  <si>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</si>
  <si>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</si>
  <si>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</si>
  <si>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</si>
  <si>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</si>
  <si>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</si>
  <si>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</si>
  <si>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</si>
  <si>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</si>
  <si>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</si>
  <si>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</si>
  <si>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</si>
  <si>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</si>
  <si>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</si>
  <si>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</si>
  <si>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</si>
  <si>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</si>
  <si>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</si>
  <si>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</si>
  <si>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</si>
  <si>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</si>
  <si>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</si>
  <si>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</si>
  <si>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</si>
  <si>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</si>
  <si>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</si>
  <si>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</si>
  <si>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</si>
  <si>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</si>
  <si>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</si>
  <si>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</si>
  <si>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</si>
  <si>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</si>
  <si>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</si>
  <si>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</si>
  <si>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</si>
  <si>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</si>
  <si>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</si>
  <si>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</si>
  <si>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</si>
  <si>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</si>
  <si>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</si>
  <si>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</si>
  <si>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</si>
  <si>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</si>
  <si>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</si>
  <si>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</si>
  <si>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</si>
  <si>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</si>
  <si>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</si>
  <si>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</si>
  <si>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</si>
  <si>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</si>
  <si>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</si>
  <si>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</si>
  <si>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</si>
  <si>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</si>
  <si>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</si>
  <si>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</si>
  <si>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</si>
  <si>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</si>
  <si>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</si>
  <si>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</si>
  <si>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</si>
  <si>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</si>
  <si>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</si>
  <si>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</si>
  <si>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</si>
  <si>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</si>
  <si>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</si>
  <si>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</si>
  <si>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</si>
  <si>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</si>
  <si>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</si>
  <si>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</si>
  <si>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</si>
  <si>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</si>
  <si>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</si>
  <si>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</si>
  <si>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</si>
  <si>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</si>
  <si>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</si>
  <si>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</si>
  <si>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</si>
  <si>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</si>
  <si>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</si>
  <si>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</si>
  <si>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</si>
  <si>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</si>
  <si>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</si>
  <si>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</si>
  <si>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</si>
  <si>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</si>
  <si>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</si>
  <si>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</si>
  <si>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</si>
  <si>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</si>
  <si>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</si>
  <si>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</si>
  <si>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</si>
  <si>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</si>
  <si>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</si>
  <si>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</si>
  <si>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</si>
  <si>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</si>
  <si>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</si>
  <si>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</si>
  <si>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</si>
  <si>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</si>
  <si>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</si>
  <si>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</si>
  <si>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</si>
  <si>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</si>
  <si>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</si>
  <si>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</si>
  <si>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</si>
  <si>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</si>
  <si>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</si>
  <si>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</si>
  <si>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</si>
  <si>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</si>
  <si>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</si>
  <si>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</si>
  <si>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</si>
  <si>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</si>
  <si>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</si>
  <si>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</si>
  <si>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</si>
  <si>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</si>
  <si>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</si>
  <si>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</si>
  <si>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</si>
  <si>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</si>
  <si>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</si>
  <si>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</si>
  <si>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</si>
  <si>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</si>
  <si>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</si>
  <si>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</si>
  <si>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</si>
  <si>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</si>
  <si>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</si>
  <si>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</si>
  <si>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</si>
  <si>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</si>
  <si>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</si>
  <si>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</si>
  <si>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</si>
  <si>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</si>
  <si>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</si>
  <si>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</si>
  <si>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</si>
  <si>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</si>
  <si>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</si>
  <si>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</si>
  <si>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</si>
  <si>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</si>
  <si>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</si>
  <si>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</si>
  <si>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</si>
  <si>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</si>
  <si>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</si>
  <si>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</si>
  <si>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</si>
  <si>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</si>
  <si>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</si>
  <si>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</si>
  <si>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</si>
  <si>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</si>
  <si>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</si>
  <si>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</si>
  <si>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</si>
  <si>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</si>
  <si>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</si>
  <si>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</si>
  <si>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</si>
  <si>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</si>
  <si>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</si>
  <si>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</si>
  <si>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</si>
  <si>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</si>
  <si>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</si>
  <si>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</si>
  <si>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</si>
  <si>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</si>
  <si>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</si>
  <si>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</si>
  <si>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</si>
  <si>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</si>
  <si>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</si>
  <si>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</si>
  <si>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</si>
  <si>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</si>
  <si>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</si>
  <si>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</si>
  <si>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</si>
  <si>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</si>
  <si>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</si>
  <si>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</si>
  <si>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</si>
  <si>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</si>
  <si>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</si>
  <si>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</si>
  <si>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</si>
  <si>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</si>
  <si>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</si>
  <si>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</si>
  <si>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</si>
  <si>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</si>
  <si>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</si>
  <si>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</si>
  <si>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</si>
  <si>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</si>
  <si>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</si>
  <si>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</si>
  <si>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</si>
  <si>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</si>
  <si>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</si>
  <si>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</si>
  <si>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</si>
  <si>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</si>
  <si>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</si>
  <si>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</si>
  <si>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</si>
  <si>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</si>
  <si>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</si>
  <si>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</si>
  <si>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</si>
  <si>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</si>
  <si>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</si>
  <si>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</si>
  <si>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</si>
  <si>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</si>
  <si>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</si>
  <si>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</si>
  <si>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</si>
  <si>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</si>
  <si>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</si>
  <si>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</si>
  <si>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</si>
  <si>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</si>
  <si>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</si>
  <si>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</si>
  <si>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</si>
  <si>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</si>
  <si>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</si>
  <si>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</si>
  <si>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</si>
  <si>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</si>
  <si>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</si>
  <si>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</si>
  <si>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</si>
  <si>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</si>
  <si>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</si>
  <si>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</si>
  <si>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</si>
  <si>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</si>
  <si>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</si>
  <si>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</si>
  <si>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</si>
  <si>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</si>
  <si>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</si>
  <si>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</si>
  <si>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</si>
  <si>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</si>
  <si>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</si>
  <si>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</si>
  <si>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</si>
  <si>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</si>
  <si>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</si>
  <si>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</si>
  <si>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</si>
  <si>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</si>
  <si>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</si>
  <si>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</si>
  <si>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</si>
  <si>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</si>
  <si>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</si>
  <si>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</si>
  <si>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</si>
  <si>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</si>
  <si>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</si>
  <si>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</si>
  <si>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</si>
  <si>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</si>
  <si>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</si>
  <si>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</si>
  <si>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</si>
  <si>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</si>
  <si>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</si>
  <si>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</si>
  <si>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</si>
  <si>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</si>
  <si>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</si>
  <si>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</si>
  <si>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</si>
  <si>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</si>
  <si>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</si>
  <si>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</si>
  <si>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</si>
  <si>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</si>
  <si>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</si>
  <si>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</si>
  <si>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</si>
  <si>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</si>
  <si>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</si>
  <si>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</si>
  <si>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</si>
  <si>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</si>
  <si>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</si>
  <si>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</si>
  <si>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</si>
  <si>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</si>
  <si>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</si>
  <si>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</si>
  <si>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</si>
  <si>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</si>
  <si>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</si>
  <si>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</si>
  <si>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</si>
  <si>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</si>
  <si>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</si>
  <si>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</si>
  <si>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</si>
  <si>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</si>
  <si>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</si>
  <si>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</si>
  <si>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</si>
  <si>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</si>
  <si>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</si>
  <si>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</si>
  <si>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</si>
  <si>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</si>
  <si>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</si>
  <si>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</si>
  <si>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</si>
  <si>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</si>
  <si>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</si>
  <si>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</si>
  <si>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</si>
  <si>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</si>
  <si>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</si>
  <si>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</si>
  <si>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</si>
  <si>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</si>
  <si>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</si>
  <si>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</si>
  <si>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</si>
  <si>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</si>
  <si>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</si>
  <si>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</si>
  <si>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</si>
  <si>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</si>
  <si>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</si>
  <si>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</si>
  <si>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</si>
  <si>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</si>
  <si>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</si>
  <si>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</si>
  <si>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</si>
  <si>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</si>
  <si>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</si>
  <si>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</si>
  <si>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</si>
  <si>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</si>
  <si>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</si>
  <si>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</si>
  <si>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</si>
  <si>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</si>
  <si>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</si>
  <si>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</si>
  <si>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</si>
  <si>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</si>
  <si>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</si>
  <si>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</si>
  <si>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</si>
  <si>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</si>
  <si>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</si>
  <si>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</si>
  <si>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</si>
  <si>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</si>
  <si>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</si>
  <si>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</si>
  <si>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</si>
  <si>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</si>
  <si>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</si>
  <si>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</si>
  <si>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</si>
  <si>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</si>
  <si>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</si>
  <si>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</si>
  <si>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</si>
  <si>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</si>
  <si>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</si>
  <si>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</si>
  <si>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</si>
  <si>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</si>
  <si>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</si>
  <si>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</si>
  <si>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</si>
  <si>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</si>
  <si>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</si>
  <si>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</si>
  <si>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</si>
  <si>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</si>
  <si>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</si>
  <si>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</si>
  <si>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</si>
  <si>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</si>
  <si>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</si>
  <si>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</si>
  <si>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</si>
  <si>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</si>
  <si>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</si>
  <si>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</si>
  <si>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</si>
  <si>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</si>
  <si>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</si>
  <si>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</si>
  <si>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</si>
  <si>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</si>
  <si>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</si>
  <si>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</si>
  <si>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</si>
  <si>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</si>
  <si>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</si>
  <si>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</si>
  <si>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</si>
  <si>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</si>
  <si>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</si>
  <si>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</si>
  <si>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</si>
  <si>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</si>
  <si>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</si>
  <si>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</si>
  <si>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</si>
  <si>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</si>
  <si>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</si>
  <si>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</si>
  <si>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</si>
  <si>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</si>
  <si>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</si>
  <si>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</si>
  <si>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</si>
  <si>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</si>
  <si>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</si>
  <si>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</si>
  <si>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</si>
  <si>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</si>
  <si>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</si>
  <si>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</si>
  <si>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</si>
  <si>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</si>
  <si>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</si>
  <si>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</si>
  <si>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</si>
  <si>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</si>
  <si>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</si>
  <si>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</si>
  <si>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</si>
  <si>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</si>
  <si>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</si>
  <si>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</si>
  <si>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</si>
  <si>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</si>
  <si>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</si>
  <si>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</si>
  <si>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</si>
  <si>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</si>
  <si>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</si>
  <si>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</si>
  <si>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</si>
  <si>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</si>
  <si>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</si>
  <si>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</si>
  <si>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</si>
  <si>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</si>
  <si>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</si>
  <si>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</si>
  <si>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</si>
  <si>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</si>
  <si>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</si>
  <si>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</si>
  <si>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</si>
  <si>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</si>
  <si>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</si>
  <si>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</si>
  <si>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</si>
  <si>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</si>
  <si>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</si>
  <si>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</si>
  <si>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</si>
  <si>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</si>
  <si>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</si>
  <si>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</si>
  <si>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</si>
  <si>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</si>
  <si>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</si>
  <si>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</si>
  <si>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</si>
  <si>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</si>
  <si>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</si>
  <si>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</si>
  <si>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</si>
  <si>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</si>
  <si>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</si>
  <si>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</si>
  <si>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</si>
  <si>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</si>
  <si>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</si>
  <si>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</si>
  <si>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</si>
  <si>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</si>
  <si>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</si>
  <si>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</si>
  <si>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</si>
  <si>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</si>
  <si>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</si>
  <si>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</si>
  <si>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</si>
  <si>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</si>
  <si>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</si>
  <si>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</si>
  <si>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</si>
  <si>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</si>
  <si>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</si>
  <si>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</si>
  <si>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</si>
  <si>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</si>
  <si>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</si>
  <si>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</si>
  <si>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</si>
  <si>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</si>
  <si>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</si>
  <si>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</si>
  <si>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</si>
  <si>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</si>
  <si>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</si>
  <si>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</si>
  <si>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</si>
  <si>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</si>
  <si>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</si>
  <si>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</si>
  <si>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</si>
  <si>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</si>
  <si>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</si>
  <si>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</si>
  <si>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</si>
  <si>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</si>
  <si>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</si>
  <si>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</si>
  <si>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</si>
  <si>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</si>
  <si>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</si>
  <si>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</si>
  <si>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</si>
  <si>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</si>
  <si>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</si>
  <si>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</si>
  <si>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</si>
  <si>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</si>
  <si>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</si>
  <si>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</si>
  <si>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</si>
  <si>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</si>
  <si>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</si>
  <si>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</si>
  <si>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</si>
  <si>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</si>
  <si>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</si>
  <si>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</si>
  <si>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</si>
  <si>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</si>
  <si>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</si>
  <si>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</si>
  <si>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</si>
  <si>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</si>
  <si>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</si>
  <si>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</si>
  <si>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</si>
  <si>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</si>
  <si>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</si>
  <si>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</si>
  <si>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</si>
  <si>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</si>
  <si>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</si>
  <si>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</si>
  <si>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</si>
  <si>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</si>
  <si>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</si>
  <si>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</si>
  <si>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</si>
  <si>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</si>
  <si>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</si>
  <si>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</si>
  <si>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</si>
  <si>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</si>
  <si>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</si>
  <si>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</si>
  <si>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</si>
  <si>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</si>
  <si>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</si>
  <si>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</si>
  <si>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</si>
  <si>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</si>
  <si>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</si>
  <si>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</si>
  <si>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</si>
  <si>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</si>
  <si>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</si>
  <si>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</si>
  <si>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</si>
  <si>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</si>
  <si>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</si>
  <si>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</si>
  <si>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</si>
  <si>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</si>
  <si>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</si>
  <si>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</si>
  <si>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</si>
  <si>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</si>
  <si>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</si>
  <si>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</si>
  <si>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</si>
  <si>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</si>
  <si>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</si>
  <si>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</si>
  <si>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</si>
  <si>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</si>
  <si>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</si>
  <si>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</si>
  <si>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</si>
  <si>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</si>
  <si>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</si>
  <si>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</si>
  <si>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</si>
  <si>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</si>
  <si>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</si>
  <si>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</si>
  <si>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</si>
  <si>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</si>
  <si>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</si>
  <si>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</si>
  <si>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</si>
  <si>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</si>
  <si>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</si>
  <si>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</si>
  <si>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</si>
  <si>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</si>
  <si>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</si>
  <si>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</si>
  <si>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</si>
  <si>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</si>
  <si>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</si>
  <si>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</si>
  <si>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</si>
  <si>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</si>
  <si>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</si>
  <si>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</si>
  <si>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</si>
  <si>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</si>
  <si>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</si>
  <si>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</si>
  <si>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</si>
  <si>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</si>
  <si>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</si>
  <si>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</si>
  <si>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</si>
  <si>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</si>
  <si>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</si>
  <si>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</si>
  <si>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</si>
  <si>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</si>
  <si>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</si>
  <si>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</si>
  <si>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</si>
  <si>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</si>
  <si>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</si>
  <si>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</si>
  <si>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</si>
  <si>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</si>
  <si>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</si>
  <si>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</si>
  <si>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</si>
  <si>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</si>
  <si>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</si>
  <si>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</si>
  <si>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</si>
  <si>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</si>
  <si>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</si>
  <si>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</si>
  <si>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</si>
  <si>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</si>
  <si>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</si>
  <si>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</si>
  <si>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</si>
  <si>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</si>
  <si>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</si>
  <si>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</si>
  <si>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</si>
  <si>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</si>
  <si>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</si>
  <si>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</si>
  <si>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</si>
  <si>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</si>
  <si>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</si>
  <si>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</si>
  <si>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</si>
  <si>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</si>
  <si>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</si>
  <si>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</si>
  <si>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</si>
  <si>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</si>
  <si>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</si>
  <si>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</si>
  <si>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</si>
  <si>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</si>
  <si>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</si>
  <si>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</si>
  <si>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</si>
  <si>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</si>
  <si>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</si>
  <si>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</si>
  <si>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</si>
  <si>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</si>
  <si>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</si>
  <si>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</si>
  <si>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</si>
  <si>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</si>
  <si>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</si>
  <si>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</si>
  <si>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</si>
  <si>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</si>
  <si>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</si>
  <si>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</si>
  <si>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</si>
  <si>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</si>
  <si>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</si>
  <si>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</si>
  <si>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</si>
  <si>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</si>
  <si>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</si>
  <si>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</si>
  <si>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</si>
  <si>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</si>
  <si>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</si>
  <si>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</si>
  <si>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</si>
  <si>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</si>
  <si>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</si>
  <si>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</si>
  <si>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</si>
  <si>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</si>
  <si>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</si>
  <si>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</si>
  <si>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</si>
  <si>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</si>
  <si>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</si>
  <si>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</si>
  <si>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</si>
  <si>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</si>
  <si>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</si>
  <si>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</si>
  <si>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</si>
  <si>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</si>
  <si>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</si>
  <si>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</si>
  <si>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</si>
  <si>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</si>
  <si>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</si>
  <si>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</si>
  <si>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</si>
  <si>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</si>
  <si>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</si>
  <si>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</si>
  <si>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</si>
  <si>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</si>
  <si>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</si>
  <si>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</si>
  <si>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</si>
  <si>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</si>
  <si>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</si>
  <si>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</si>
  <si>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</si>
  <si>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</si>
  <si>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</si>
  <si>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</si>
  <si>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</si>
  <si>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</si>
  <si>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</si>
  <si>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</si>
  <si>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</si>
  <si>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</si>
  <si>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</si>
  <si>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</si>
  <si>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</si>
  <si>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</si>
  <si>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</si>
  <si>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</si>
  <si>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</si>
  <si>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</si>
  <si>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</si>
  <si>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</si>
  <si>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</si>
  <si>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</si>
  <si>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</si>
  <si>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</si>
  <si>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</si>
  <si>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</si>
  <si>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</si>
  <si>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</si>
  <si>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</si>
  <si>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</si>
  <si>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</si>
  <si>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</si>
  <si>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</si>
  <si>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</si>
  <si>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</si>
  <si>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</si>
  <si>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</si>
  <si>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</si>
  <si>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</si>
  <si>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</si>
  <si>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</si>
  <si>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</si>
  <si>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</si>
  <si>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</si>
  <si>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</si>
  <si>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</si>
  <si>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</si>
  <si>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</si>
  <si>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</si>
  <si>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</si>
  <si>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</si>
  <si>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</si>
  <si>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</si>
  <si>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</si>
  <si>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</si>
  <si>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</si>
  <si>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</si>
  <si>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</si>
  <si>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</si>
  <si>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</si>
  <si>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</si>
  <si>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</si>
  <si>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</si>
  <si>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</si>
  <si>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</si>
  <si>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</si>
  <si>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</si>
  <si>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</si>
  <si>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</si>
  <si>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</si>
  <si>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</si>
  <si>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</si>
  <si>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</si>
  <si>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</si>
  <si>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</si>
  <si>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</si>
  <si>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</si>
  <si>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</si>
  <si>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</si>
  <si>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</si>
  <si>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</si>
  <si>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</si>
  <si>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</si>
  <si>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</si>
  <si>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</si>
  <si>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</si>
  <si>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</si>
  <si>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</si>
  <si>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</si>
  <si>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</si>
  <si>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</si>
  <si>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</si>
  <si>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</si>
  <si>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</si>
  <si>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</si>
  <si>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</si>
  <si>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</si>
  <si>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</si>
  <si>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</si>
  <si>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</si>
  <si>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</si>
  <si>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</si>
  <si>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</si>
  <si>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</si>
  <si>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</si>
  <si>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</si>
  <si>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</si>
  <si>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</si>
  <si>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</si>
  <si>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</si>
  <si>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</si>
  <si>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</si>
  <si>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</si>
  <si>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</si>
  <si>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</si>
  <si>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</si>
  <si>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</si>
  <si>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</si>
  <si>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</si>
  <si>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</si>
  <si>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</si>
  <si>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</si>
  <si>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</si>
  <si>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</si>
  <si>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</si>
  <si>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</si>
  <si>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</si>
  <si>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</si>
  <si>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</si>
  <si>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</si>
  <si>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</si>
  <si>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</si>
  <si>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</si>
  <si>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</si>
  <si>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</si>
  <si>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</si>
  <si>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</si>
  <si>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</si>
  <si>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</si>
  <si>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</si>
  <si>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</si>
  <si>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</si>
  <si>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</si>
  <si>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</si>
  <si>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</si>
  <si>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</si>
  <si>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</si>
  <si>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</si>
  <si>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</si>
  <si>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</si>
  <si>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</si>
  <si>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</si>
  <si>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</si>
  <si>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</si>
  <si>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</si>
  <si>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</si>
  <si>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</si>
  <si>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</si>
  <si>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</si>
  <si>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</si>
  <si>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</si>
  <si>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</si>
  <si>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</si>
  <si>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</si>
  <si>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</si>
  <si>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</si>
  <si>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</si>
  <si>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</si>
  <si>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</si>
  <si>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</si>
  <si>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</si>
  <si>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</si>
  <si>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</si>
  <si>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</si>
  <si>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</si>
  <si>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</si>
  <si>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</si>
  <si>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</si>
  <si>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</si>
  <si>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</si>
  <si>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</si>
  <si>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</si>
  <si>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</si>
  <si>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</si>
  <si>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</si>
  <si>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</si>
  <si>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</si>
  <si>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</si>
  <si>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</si>
  <si>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</si>
  <si>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</si>
  <si>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</si>
  <si>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</si>
  <si>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</si>
  <si>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</si>
  <si>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</si>
  <si>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</si>
  <si>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</si>
  <si>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</si>
  <si>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</si>
  <si>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</si>
  <si>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</si>
  <si>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</si>
  <si>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</si>
  <si>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</si>
  <si>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</si>
  <si>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</si>
  <si>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</si>
  <si>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</si>
  <si>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</si>
  <si>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</si>
  <si>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</si>
  <si>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</si>
  <si>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</si>
  <si>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</si>
  <si>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</si>
  <si>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</si>
  <si>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</si>
  <si>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</si>
  <si>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</si>
  <si>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</si>
  <si>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</si>
  <si>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</si>
  <si>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</si>
  <si>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</si>
  <si>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</si>
  <si>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</si>
  <si>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</si>
  <si>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</si>
  <si>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</si>
  <si>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</si>
  <si>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</si>
  <si>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</si>
  <si>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</si>
  <si>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</si>
  <si>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</si>
  <si>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</si>
  <si>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</si>
  <si>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</si>
  <si>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</si>
  <si>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</si>
  <si>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</si>
  <si>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</si>
  <si>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</si>
  <si>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</si>
  <si>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</si>
  <si>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</si>
  <si>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</si>
  <si>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</si>
  <si>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</si>
  <si>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</si>
  <si>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</si>
  <si>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</si>
  <si>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</si>
  <si>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</si>
  <si>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</si>
  <si>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</si>
  <si>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</si>
  <si>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</si>
  <si>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</si>
  <si>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</si>
  <si>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</si>
  <si>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</si>
  <si>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</si>
  <si>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</si>
  <si>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</si>
  <si>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</si>
  <si>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</si>
  <si>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</si>
  <si>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</si>
  <si>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</si>
  <si>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</si>
  <si>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</si>
  <si>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</si>
  <si>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</si>
  <si>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</si>
  <si>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</si>
  <si>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</si>
  <si>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</si>
  <si>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</si>
  <si>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</si>
  <si>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</si>
  <si>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</si>
  <si>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</si>
  <si>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</si>
  <si>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</si>
  <si>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</si>
  <si>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</si>
  <si>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</si>
  <si>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</si>
  <si>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</si>
  <si>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</si>
  <si>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</si>
  <si>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</si>
  <si>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</si>
  <si>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</si>
  <si>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</si>
  <si>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</si>
  <si>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</si>
  <si>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</si>
  <si>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</si>
  <si>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</si>
  <si>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</si>
  <si>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</si>
  <si>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</si>
  <si>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</si>
  <si>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</si>
  <si>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</si>
  <si>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</si>
  <si>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</si>
  <si>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</si>
  <si>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</si>
  <si>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</si>
  <si>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</si>
  <si>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</si>
  <si>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</si>
  <si>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</si>
  <si>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</si>
  <si>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</si>
  <si>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</si>
  <si>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</si>
  <si>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</si>
  <si>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</si>
  <si>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</si>
  <si>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</si>
  <si>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</si>
  <si>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</si>
  <si>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</si>
  <si>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</si>
  <si>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</si>
  <si>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</si>
  <si>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</si>
  <si>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</si>
  <si>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</si>
  <si>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</si>
  <si>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</si>
  <si>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</si>
  <si>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</si>
  <si>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</si>
  <si>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</si>
  <si>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</si>
  <si>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</si>
  <si>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</si>
  <si>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</si>
  <si>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</si>
  <si>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</si>
  <si>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</si>
  <si>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</si>
  <si>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</si>
  <si>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</si>
  <si>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</si>
  <si>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</si>
  <si>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</si>
  <si>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</si>
  <si>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</si>
  <si>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</si>
  <si>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</si>
  <si>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</si>
  <si>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</si>
  <si>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</si>
  <si>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</si>
  <si>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</si>
  <si>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</si>
  <si>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</si>
  <si>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</si>
  <si>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</si>
  <si>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</si>
  <si>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</si>
  <si>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</si>
  <si>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</si>
  <si>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</si>
  <si>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</si>
  <si>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</si>
  <si>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</si>
  <si>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</si>
  <si>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</si>
  <si>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</si>
  <si>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</si>
  <si>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</si>
  <si>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</si>
  <si>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</si>
  <si>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</si>
  <si>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</si>
  <si>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</si>
  <si>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</si>
  <si>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</si>
  <si>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</si>
  <si>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</si>
  <si>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</si>
  <si>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</si>
  <si>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</si>
  <si>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</si>
  <si>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</si>
  <si>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</si>
  <si>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</si>
  <si>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</si>
  <si>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</si>
  <si>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</si>
  <si>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</si>
  <si>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</si>
  <si>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</si>
  <si>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</si>
  <si>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</si>
  <si>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</si>
  <si>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</si>
  <si>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</si>
  <si>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</si>
  <si>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</si>
  <si>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</si>
  <si>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</si>
  <si>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</si>
  <si>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</si>
  <si>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</si>
  <si>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</si>
  <si>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</si>
  <si>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</si>
  <si>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</si>
  <si>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</si>
  <si>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</si>
  <si>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</si>
  <si>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</si>
  <si>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</si>
  <si>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</si>
  <si>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</si>
  <si>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</si>
  <si>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</si>
  <si>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</si>
  <si>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</si>
  <si>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</si>
  <si>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</si>
  <si>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</si>
  <si>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</si>
  <si>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</si>
  <si>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</si>
  <si>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</si>
  <si>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</si>
  <si>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</si>
  <si>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</si>
  <si>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</si>
  <si>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</si>
  <si>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</si>
  <si>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</si>
  <si>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</si>
  <si>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</si>
  <si>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</si>
  <si>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</si>
  <si>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</si>
  <si>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</si>
  <si>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</si>
  <si>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</si>
  <si>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</si>
  <si>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</si>
  <si>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</si>
  <si>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</si>
  <si>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</si>
  <si>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</si>
  <si>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</si>
  <si>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</si>
  <si>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</si>
  <si>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</si>
  <si>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</si>
  <si>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</si>
  <si>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</si>
  <si>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</si>
  <si>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</si>
  <si>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</si>
  <si>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</si>
  <si>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</si>
  <si>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</si>
  <si>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</si>
  <si>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</si>
  <si>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</si>
  <si>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</si>
  <si>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</si>
  <si>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</si>
  <si>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</si>
  <si>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</si>
  <si>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</si>
  <si>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</si>
  <si>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</si>
  <si>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</si>
  <si>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</si>
  <si>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</si>
  <si>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</si>
  <si>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</si>
  <si>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</si>
  <si>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</si>
  <si>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</si>
  <si>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</si>
  <si>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</si>
  <si>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</si>
  <si>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</si>
  <si>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</si>
  <si>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</si>
  <si>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</si>
  <si>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</si>
  <si>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</si>
  <si>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</si>
  <si>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</si>
  <si>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</si>
  <si>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</si>
  <si>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</si>
  <si>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</si>
  <si>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</si>
  <si>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</si>
  <si>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</si>
  <si>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</si>
  <si>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</si>
  <si>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</si>
  <si>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</si>
  <si>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</si>
  <si>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</si>
  <si>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</si>
  <si>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</si>
  <si>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</si>
  <si>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</si>
  <si>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</si>
  <si>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</si>
  <si>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</si>
  <si>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</si>
  <si>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</si>
  <si>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</si>
  <si>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</si>
  <si>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</si>
  <si>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</si>
  <si>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</si>
  <si>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</si>
  <si>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</si>
  <si>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</si>
  <si>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</si>
  <si>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</si>
  <si>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</si>
  <si>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</si>
  <si>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</si>
  <si>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</si>
  <si>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</si>
  <si>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</si>
  <si>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</si>
  <si>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</si>
  <si>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</si>
  <si>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</si>
  <si>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</si>
  <si>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</si>
  <si>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</si>
  <si>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</si>
  <si>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</si>
  <si>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</si>
  <si>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</si>
  <si>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</si>
  <si>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</si>
  <si>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</si>
  <si>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</si>
  <si>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</si>
  <si>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</si>
  <si>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</si>
  <si>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</si>
  <si>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</si>
  <si>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</si>
  <si>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</si>
  <si>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</si>
  <si>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</si>
  <si>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</si>
  <si>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</si>
  <si>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</si>
  <si>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</si>
  <si>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</si>
  <si>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</si>
  <si>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</si>
  <si>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</si>
  <si>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</si>
  <si>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</si>
  <si>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</si>
  <si>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</si>
  <si>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</si>
  <si>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</si>
  <si>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</si>
  <si>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</si>
  <si>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</si>
  <si>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</si>
  <si>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</si>
  <si>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</si>
  <si>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</si>
  <si>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</si>
  <si>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</si>
  <si>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</si>
  <si>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</si>
  <si>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</si>
  <si>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</si>
  <si>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</si>
  <si>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</si>
  <si>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</si>
  <si>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</si>
  <si>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</si>
  <si>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</si>
  <si>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</si>
  <si>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</si>
  <si>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</si>
  <si>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</si>
  <si>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</si>
  <si>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</si>
  <si>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</si>
  <si>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</si>
  <si>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</si>
  <si>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</si>
  <si>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</si>
  <si>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</si>
  <si>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</si>
  <si>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</si>
  <si>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</si>
  <si>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</si>
  <si>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</si>
  <si>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</si>
  <si>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</si>
  <si>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</si>
  <si>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</si>
  <si>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</si>
  <si>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</si>
  <si>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</si>
  <si>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</si>
  <si>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</si>
  <si>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</si>
  <si>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</si>
  <si>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</si>
  <si>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</si>
  <si>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</si>
  <si>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</si>
  <si>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</si>
  <si>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</si>
  <si>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</si>
  <si>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</si>
  <si>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</si>
  <si>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</si>
  <si>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</si>
  <si>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</si>
  <si>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</si>
  <si>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</si>
  <si>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</si>
  <si>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</si>
  <si>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</si>
  <si>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</si>
  <si>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</si>
  <si>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</si>
  <si>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</si>
  <si>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</si>
  <si>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</si>
  <si>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</si>
  <si>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</si>
  <si>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</si>
  <si>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</si>
  <si>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</si>
  <si>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</si>
  <si>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</si>
  <si>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</si>
  <si>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</si>
  <si>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</si>
  <si>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</si>
  <si>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</si>
  <si>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</si>
  <si>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</si>
  <si>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</si>
  <si>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</si>
  <si>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</si>
  <si>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</si>
  <si>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</si>
  <si>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</si>
  <si>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</si>
  <si>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</si>
  <si>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</si>
  <si>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</si>
  <si>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</si>
  <si>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</si>
  <si>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</si>
  <si>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</si>
  <si>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</si>
  <si>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</si>
  <si>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</si>
  <si>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</si>
  <si>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</si>
  <si>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</si>
  <si>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</si>
  <si>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</si>
  <si>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</si>
  <si>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</si>
  <si>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</si>
  <si>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</si>
  <si>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</si>
  <si>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</si>
  <si>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</si>
  <si>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</si>
  <si>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</si>
  <si>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</si>
  <si>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</si>
  <si>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</si>
  <si>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</si>
  <si>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</si>
  <si>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</si>
  <si>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</si>
  <si>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</si>
  <si>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</si>
  <si>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</si>
  <si>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</si>
  <si>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</si>
  <si>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</si>
  <si>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</si>
  <si>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</si>
  <si>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</si>
  <si>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</si>
  <si>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</si>
  <si>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</si>
  <si>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</si>
  <si>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</si>
  <si>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</si>
  <si>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</si>
  <si>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</si>
  <si>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</si>
  <si>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</si>
  <si>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</si>
  <si>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</si>
  <si>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</si>
  <si>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</si>
  <si>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</si>
  <si>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</si>
  <si>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</si>
  <si>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</si>
  <si>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</si>
  <si>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</si>
  <si>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</si>
  <si>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</si>
  <si>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</si>
  <si>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</si>
  <si>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</si>
  <si>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</si>
  <si>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</si>
  <si>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</si>
  <si>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</si>
  <si>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</si>
  <si>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</si>
  <si>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</si>
  <si>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</si>
  <si>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</si>
  <si>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</si>
  <si>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</si>
  <si>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</si>
  <si>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</si>
  <si>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</si>
  <si>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</si>
  <si>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</si>
  <si>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</si>
  <si>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</si>
  <si>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</si>
  <si>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</si>
  <si>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</si>
  <si>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</si>
  <si>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</si>
  <si>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</si>
  <si>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</si>
  <si>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</si>
  <si>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</si>
  <si>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</si>
  <si>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</si>
  <si>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</si>
  <si>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</si>
  <si>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</si>
  <si>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</si>
  <si>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</si>
  <si>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</si>
  <si>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</si>
  <si>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</si>
  <si>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</si>
  <si>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</si>
  <si>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</si>
  <si>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</si>
  <si>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</si>
  <si>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</si>
  <si>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</si>
  <si>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</si>
  <si>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</si>
  <si>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</si>
  <si>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</si>
  <si>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</si>
  <si>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</si>
  <si>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</si>
  <si>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</si>
  <si>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</si>
  <si>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</si>
  <si>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</si>
  <si>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</si>
  <si>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</si>
  <si>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</si>
  <si>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</si>
  <si>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</si>
  <si>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</si>
  <si>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</si>
  <si>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</si>
  <si>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</si>
  <si>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</si>
  <si>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</si>
  <si>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</si>
  <si>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</si>
  <si>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</si>
  <si>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</si>
  <si>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</si>
  <si>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</si>
  <si>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</si>
  <si>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</si>
  <si>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</si>
  <si>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</si>
  <si>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</si>
  <si>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</si>
  <si>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</si>
  <si>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</si>
  <si>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</si>
  <si>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</si>
  <si>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</si>
  <si>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</si>
  <si>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</si>
  <si>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</si>
  <si>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</si>
  <si>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</si>
  <si>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</si>
  <si>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</si>
  <si>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</si>
  <si>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</si>
  <si>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</si>
  <si>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</si>
  <si>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</si>
  <si>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</si>
  <si>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</si>
  <si>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</si>
  <si>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</si>
  <si>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</si>
  <si>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</si>
  <si>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</si>
  <si>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</si>
  <si>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</si>
  <si>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</si>
  <si>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</si>
  <si>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</si>
  <si>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</si>
  <si>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</si>
  <si>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</si>
  <si>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</si>
  <si>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</si>
  <si>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</si>
  <si>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</si>
  <si>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</si>
  <si>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</si>
  <si>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</si>
  <si>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</si>
  <si>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</si>
  <si>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</si>
  <si>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</si>
  <si>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</si>
  <si>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</si>
  <si>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</si>
  <si>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</si>
  <si>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</si>
  <si>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</si>
  <si>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</si>
  <si>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</si>
  <si>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</si>
  <si>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</si>
  <si>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</si>
  <si>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</si>
  <si>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</si>
  <si>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</si>
  <si>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</si>
  <si>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</si>
  <si>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</si>
  <si>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</si>
  <si>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</si>
  <si>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</si>
  <si>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</si>
  <si>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</si>
  <si>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</si>
  <si>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</si>
  <si>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</si>
  <si>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</si>
  <si>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</si>
  <si>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</si>
  <si>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</si>
  <si>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</si>
  <si>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</si>
  <si>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</si>
  <si>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</si>
  <si>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</si>
  <si>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</si>
  <si>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</si>
  <si>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</si>
  <si>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</si>
  <si>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</si>
  <si>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</si>
  <si>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</si>
  <si>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</si>
  <si>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</si>
  <si>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</si>
  <si>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</si>
  <si>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</si>
  <si>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</si>
  <si>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</si>
  <si>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</si>
  <si>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</si>
  <si>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</si>
  <si>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</si>
  <si>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</si>
  <si>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</si>
  <si>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</si>
  <si>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</si>
  <si>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</si>
  <si>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</si>
  <si>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</si>
  <si>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</si>
  <si>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</si>
  <si>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</si>
  <si>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</si>
  <si>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</si>
  <si>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</si>
  <si>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</si>
  <si>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</si>
  <si>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</si>
  <si>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</si>
  <si>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</si>
  <si>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</si>
  <si>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</si>
  <si>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</si>
  <si>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</si>
  <si>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</si>
  <si>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</si>
  <si>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</si>
  <si>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</si>
  <si>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</si>
  <si>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</si>
  <si>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</si>
  <si>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</si>
  <si>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</si>
  <si>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</si>
  <si>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</si>
  <si>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</si>
  <si>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</si>
  <si>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</si>
  <si>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</si>
  <si>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</si>
  <si>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</si>
  <si>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</si>
  <si>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</si>
  <si>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</si>
  <si>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</si>
  <si>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</si>
  <si>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</si>
  <si>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</si>
  <si>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</si>
  <si>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</si>
  <si>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</si>
  <si>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</si>
  <si>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</si>
  <si>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</si>
  <si>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</si>
  <si>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</si>
  <si>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</si>
  <si>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</si>
  <si>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</si>
  <si>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</si>
  <si>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</si>
  <si>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</si>
  <si>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</si>
  <si>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</si>
  <si>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</si>
  <si>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</si>
  <si>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</si>
  <si>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</si>
  <si>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</si>
  <si>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</si>
  <si>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</si>
  <si>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</si>
  <si>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</si>
  <si>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</si>
  <si>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</si>
  <si>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</si>
  <si>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</si>
  <si>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</si>
  <si>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</si>
  <si>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</si>
  <si>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</si>
  <si>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</si>
  <si>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</si>
  <si>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</si>
  <si>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</si>
  <si>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</si>
  <si>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</si>
  <si>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</si>
  <si>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</si>
  <si>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</si>
  <si>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</si>
  <si>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</si>
  <si>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</si>
  <si>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</si>
  <si>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</si>
  <si>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</si>
  <si>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</si>
  <si>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</si>
  <si>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</si>
  <si>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</si>
  <si>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</si>
  <si>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</si>
  <si>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</si>
  <si>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</si>
  <si>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</si>
  <si>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</si>
  <si>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</si>
  <si>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</si>
  <si>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</si>
  <si>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</si>
  <si>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</si>
  <si>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</si>
  <si>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</si>
  <si>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</si>
  <si>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</si>
  <si>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</si>
  <si>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</si>
  <si>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</si>
  <si>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</si>
  <si>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</si>
  <si>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</si>
  <si>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</si>
  <si>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</si>
  <si>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</si>
  <si>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</si>
  <si>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</si>
  <si>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</si>
  <si>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</si>
  <si>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</si>
  <si>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</si>
  <si>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</si>
  <si>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</si>
  <si>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</si>
  <si>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</si>
  <si>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</si>
  <si>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</si>
  <si>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</si>
  <si>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</si>
  <si>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</si>
  <si>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</si>
  <si>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</si>
  <si>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</si>
  <si>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</si>
  <si>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</si>
  <si>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</si>
  <si>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</si>
  <si>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</si>
  <si>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</si>
  <si>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</si>
  <si>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</si>
  <si>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</si>
  <si>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</si>
  <si>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</si>
  <si>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</si>
  <si>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</si>
  <si>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</si>
  <si>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</si>
  <si>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</si>
  <si>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</si>
  <si>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</si>
  <si>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</si>
  <si>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</si>
  <si>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</si>
  <si>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</si>
  <si>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</si>
  <si>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</si>
  <si>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</si>
  <si>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</si>
  <si>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</si>
  <si>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</si>
  <si>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</si>
  <si>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</si>
  <si>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</si>
  <si>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</si>
  <si>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</si>
  <si>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</si>
  <si>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</si>
  <si>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</si>
  <si>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</si>
  <si>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</si>
  <si>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</si>
  <si>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</si>
  <si>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</si>
  <si>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</si>
  <si>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</si>
  <si>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</si>
  <si>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</si>
  <si>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</si>
  <si>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</si>
  <si>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</si>
  <si>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</si>
  <si>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</si>
  <si>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</si>
  <si>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</si>
  <si>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</si>
  <si>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</si>
  <si>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</si>
  <si>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</si>
  <si>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</si>
  <si>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</si>
  <si>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</si>
  <si>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</si>
  <si>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</si>
  <si>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</si>
  <si>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</si>
  <si>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</si>
  <si>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</si>
  <si>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</si>
  <si>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</si>
  <si>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</si>
  <si>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</si>
  <si>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</si>
  <si>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</si>
  <si>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</si>
  <si>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</si>
  <si>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</si>
  <si>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</si>
  <si>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</si>
  <si>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</si>
  <si>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</si>
  <si>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</si>
  <si>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</si>
  <si>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</si>
  <si>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</si>
  <si>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</si>
  <si>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</si>
  <si>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</si>
  <si>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</si>
  <si>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</si>
  <si>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</si>
  <si>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</si>
  <si>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</si>
  <si>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</si>
  <si>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</si>
  <si>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</si>
  <si>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</si>
  <si>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</si>
  <si>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</si>
  <si>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</si>
  <si>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</si>
  <si>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</si>
  <si>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</si>
  <si>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</si>
  <si>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</si>
  <si>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</si>
  <si>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</si>
  <si>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</si>
  <si>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</si>
  <si>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</si>
  <si>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</si>
  <si>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</si>
  <si>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</si>
  <si>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</si>
  <si>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</si>
  <si>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</si>
  <si>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</si>
  <si>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</si>
  <si>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</si>
  <si>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</si>
  <si>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</si>
  <si>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</si>
  <si>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</si>
  <si>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</si>
  <si>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</si>
  <si>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</si>
  <si>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</si>
  <si>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</si>
  <si>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</si>
  <si>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</si>
  <si>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</si>
  <si>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</si>
  <si>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</si>
  <si>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</si>
  <si>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</si>
  <si>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</si>
  <si>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</si>
  <si>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</si>
  <si>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</si>
  <si>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</si>
  <si>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</si>
  <si>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</si>
  <si>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</si>
  <si>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</si>
  <si>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</si>
  <si>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</si>
  <si>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</si>
  <si>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</si>
  <si>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</si>
  <si>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</si>
  <si>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</si>
  <si>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</si>
  <si>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</si>
  <si>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</si>
  <si>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</si>
  <si>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</si>
  <si>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</si>
  <si>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</si>
  <si>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</si>
  <si>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</si>
  <si>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</si>
  <si>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</si>
  <si>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</si>
  <si>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</si>
  <si>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</si>
  <si>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</si>
  <si>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</si>
  <si>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</si>
  <si>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</si>
  <si>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</si>
  <si>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</si>
  <si>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</si>
  <si>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</si>
  <si>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</si>
  <si>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</si>
  <si>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</si>
  <si>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</si>
  <si>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</si>
  <si>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</si>
  <si>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Category </t>
  </si>
  <si>
    <t>States</t>
  </si>
  <si>
    <t>Count of Order ID</t>
  </si>
  <si>
    <t>Sum of Quantity</t>
  </si>
  <si>
    <t>Sum of Profit Margin</t>
  </si>
  <si>
    <t>2011</t>
  </si>
  <si>
    <t>2012</t>
  </si>
  <si>
    <t>2013</t>
  </si>
  <si>
    <t>2014</t>
  </si>
  <si>
    <t>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</si>
</sst>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reen]\▲0.00%;[Red]\ \▼0.00%"/>
    <numFmt numFmtId="165" formatCode="\$0.00,\ &quot;K&quot;"/>
    <numFmt numFmtId="166"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4"/>
      <color theme="1"/>
      <name val="Calibri"/>
      <family val="2"/>
      <scheme val="minor"/>
    </font>
  </fonts>
  <fills count="3">
    <fill>
      <patternFill patternType="none"/>
    </fill>
    <fill>
      <patternFill patternType="gray125"/>
    </fill>
    <fill>
      <patternFill patternType="solid">
        <fgColor theme="6" tint="-0.499984740745262"/>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6">
    <xf numFmtId="0" fontId="0" fillId="0" borderId="0" xfId="0" applyFont="1" applyAlignment="1"/>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3" fillId="0" borderId="0" xfId="0"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14" fontId="0" fillId="0" borderId="1" xfId="0" applyNumberFormat="1" applyFont="1" applyBorder="1" applyAlignment="1">
      <alignment horizontal="left"/>
    </xf>
    <xf numFmtId="0" fontId="0" fillId="0" borderId="3" xfId="0" applyNumberFormat="1" applyFont="1" applyBorder="1" applyAlignment="1"/>
    <xf numFmtId="14" fontId="0" fillId="0" borderId="2" xfId="0" applyNumberFormat="1" applyFont="1" applyBorder="1" applyAlignment="1">
      <alignment horizontal="left"/>
    </xf>
    <xf numFmtId="0" fontId="0" fillId="0" borderId="4" xfId="0" applyNumberFormat="1" applyFont="1" applyBorder="1" applyAlignment="1"/>
    <xf numFmtId="14" fontId="0" fillId="0" borderId="6" xfId="0" applyNumberFormat="1" applyFont="1" applyBorder="1" applyAlignment="1">
      <alignment horizontal="left"/>
    </xf>
    <xf numFmtId="0" fontId="0" fillId="0" borderId="5" xfId="0" applyNumberFormat="1" applyFont="1" applyBorder="1" applyAlignment="1"/>
    <xf numFmtId="165" fontId="0" fillId="0" borderId="3" xfId="0" applyNumberFormat="1" applyFont="1" applyBorder="1" applyAlignment="1"/>
    <xf numFmtId="165" fontId="0" fillId="0" borderId="4" xfId="0" applyNumberFormat="1" applyFont="1" applyBorder="1" applyAlignment="1"/>
    <xf numFmtId="165" fontId="0" fillId="0" borderId="5" xfId="0" applyNumberFormat="1" applyFont="1" applyBorder="1" applyAlignment="1"/>
    <xf numFmtId="0" fontId="0" fillId="0" borderId="7" xfId="0" applyFont="1" applyBorder="1" applyAlignment="1"/>
    <xf numFmtId="165" fontId="0" fillId="0" borderId="1" xfId="0" applyNumberFormat="1" applyFont="1" applyBorder="1" applyAlignment="1"/>
    <xf numFmtId="165" fontId="0" fillId="0" borderId="2" xfId="0" applyNumberFormat="1" applyFont="1" applyBorder="1" applyAlignment="1"/>
    <xf numFmtId="165" fontId="0" fillId="0" borderId="6" xfId="0" applyNumberFormat="1" applyFont="1" applyBorder="1" applyAlignment="1"/>
    <xf numFmtId="165" fontId="0" fillId="0" borderId="7" xfId="0" applyNumberFormat="1" applyFont="1" applyBorder="1" applyAlignment="1"/>
    <xf numFmtId="165" fontId="0" fillId="0" borderId="8" xfId="0" applyNumberFormat="1" applyFont="1" applyBorder="1" applyAlignment="1"/>
    <xf numFmtId="165" fontId="0" fillId="0" borderId="9"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0" xfId="0" applyNumberFormat="1" applyFont="1" applyAlignment="1"/>
    <xf numFmtId="9" fontId="0" fillId="0" borderId="0" xfId="1" applyFont="1" applyAlignment="1"/>
    <xf numFmtId="165" fontId="0" fillId="0" borderId="0" xfId="1" applyNumberFormat="1" applyFont="1" applyAlignment="1"/>
    <xf numFmtId="166" fontId="0" fillId="0" borderId="0" xfId="0" applyNumberFormat="1" applyFont="1" applyAlignment="1"/>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10" xfId="0" applyFont="1" applyBorder="1" applyAlignment="1">
      <alignment horizontal="left"/>
    </xf>
    <xf numFmtId="0" fontId="0" fillId="0" borderId="10"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6" fillId="2" borderId="0" xfId="0" applyNumberFormat="1" applyFont="1" applyFill="1" applyAlignment="1"/>
  </cellXfs>
  <cellStyles count="2">
    <cellStyle name="Normal" xfId="0" builtinId="0"/>
    <cellStyle name="Percent" xfId="1" builtinId="5"/>
  </cellStyles>
  <dxfs count="25">
    <dxf>
      <numFmt numFmtId="165" formatCode="\$0.00,\ &quot;K&quot;"/>
    </dxf>
    <dxf>
      <numFmt numFmtId="165" formatCode="\$0.00,\ &quot;K&quot;"/>
    </dxf>
    <dxf>
      <numFmt numFmtId="165" formatCode="\$0.00,\ &quot;K&quot;"/>
    </dxf>
    <dxf>
      <numFmt numFmtId="167" formatCode="\$0.00\ &quot;K&quot;"/>
    </dxf>
    <dxf>
      <numFmt numFmtId="165" formatCode="\$0.00,\ &quot;K&quot;"/>
    </dxf>
    <dxf>
      <numFmt numFmtId="165" formatCode="\$0.00,\ &quot;K&quot;"/>
    </dxf>
    <dxf>
      <numFmt numFmtId="165" formatCode="\$0.00,\ &quot;K&quot;"/>
    </dxf>
    <dxf>
      <numFmt numFmtId="165" formatCode="\$0.00,\ &quot;K&quot;"/>
    </dxf>
    <dxf>
      <numFmt numFmtId="167" formatCode="\$0.00\ &quot;K&quot;"/>
    </dxf>
    <dxf>
      <numFmt numFmtId="165" formatCode="\$0.00,\ &quot;K&quot;"/>
    </dxf>
    <dxf>
      <numFmt numFmtId="165" formatCode="\$0.00,\ &quot;K&quot;"/>
    </dxf>
    <dxf>
      <numFmt numFmtId="165" formatCode="\$0.00,\ &quot;K&quot;"/>
    </dxf>
    <dxf>
      <numFmt numFmtId="165" formatCode="\$0.00,\ &quot;K&quot;"/>
    </dxf>
    <dxf>
      <numFmt numFmtId="167" formatCode="\$0.00\ &quot;K&quot;"/>
    </dxf>
    <dxf>
      <numFmt numFmtId="165" formatCode="\$0.00,\ &quot;K&quot;"/>
    </dxf>
    <dxf>
      <font>
        <b val="0"/>
        <i val="0"/>
        <sz val="8"/>
        <name val="Calibri"/>
        <family val="2"/>
        <scheme val="major"/>
      </font>
      <fill>
        <patternFill>
          <bgColor theme="7"/>
        </patternFill>
      </fill>
    </dxf>
    <dxf>
      <fill>
        <patternFill patternType="solid">
          <bgColor theme="7" tint="0.79998168889431442"/>
        </patternFill>
      </fill>
    </dxf>
    <dxf>
      <numFmt numFmtId="165" formatCode="\$0.00,\ &quot;K&quot;"/>
    </dxf>
    <dxf>
      <numFmt numFmtId="165" formatCode="\$0.00,\ &quot;K&quot;"/>
    </dxf>
    <dxf>
      <numFmt numFmtId="165" formatCode="\$0.00,\ &quot;K&quot;"/>
    </dxf>
    <dxf>
      <numFmt numFmtId="167" formatCode="\$0.00\ &quot;K&quot;"/>
    </dxf>
    <dxf>
      <numFmt numFmtId="165" formatCode="\$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24"/>
      <tableStyleElement type="firstRowStripe" dxfId="23"/>
      <tableStyleElement type="secondRowStripe" dxfId="22"/>
    </tableStyle>
    <tableStyle name="Slicer Style 1" pivot="0" table="0" count="10" xr9:uid="{6B80AEA8-3E92-42EA-BDA6-17FBD3105B05}">
      <tableStyleElement type="wholeTable" dxfId="16"/>
      <tableStyleElement type="headerRow" dxfId="15"/>
    </tableStyle>
  </tableStyles>
  <colors>
    <mruColors>
      <color rgb="FFFFFAEB"/>
    </mruColors>
  </colors>
  <extLst>
    <ext xmlns:x14="http://schemas.microsoft.com/office/spreadsheetml/2009/9/main" uri="{46F421CA-312F-682f-3DD2-61675219B42D}">
      <x14:dxfs count="8">
        <dxf>
          <fill>
            <patternFill>
              <bgColor theme="0"/>
            </patternFill>
          </fill>
        </dxf>
        <dxf>
          <fill>
            <patternFill>
              <bgColor theme="4"/>
            </patternFill>
          </fill>
        </dxf>
        <dxf>
          <fill>
            <patternFill>
              <bgColor theme="4"/>
            </patternFill>
          </fill>
        </dxf>
        <dxf>
          <fill>
            <patternFill>
              <bgColor theme="4" tint="0.39994506668294322"/>
            </patternFill>
          </fill>
        </dxf>
        <dxf>
          <fill>
            <patternFill patternType="solid">
              <bgColor theme="4" tint="0.39994506668294322"/>
            </patternFill>
          </fill>
        </dxf>
        <dxf>
          <font>
            <sz val="9"/>
          </font>
          <fill>
            <patternFill patternType="solid">
              <bgColor theme="2" tint="-0.14996795556505021"/>
            </patternFill>
          </fill>
        </dxf>
        <dxf>
          <fill>
            <patternFill>
              <bgColor theme="4" tint="0.39994506668294322"/>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Dashbaord.xlsx]Combo  Chart!PivotTable1</c:name>
    <c:fmtId val="2"/>
  </c:pivotSource>
  <c:chart>
    <c:autoTitleDeleted val="0"/>
    <c:pivotFmts>
      <c:pivotFmt>
        <c:idx val="0"/>
        <c:spPr>
          <a:solidFill>
            <a:schemeClr val="tx1">
              <a:lumMod val="65000"/>
              <a:lumOff val="35000"/>
              <a:alpha val="7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alpha val="7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20000"/>
                  <a:lumOff val="80000"/>
                </a:schemeClr>
              </a:gs>
              <a:gs pos="83000">
                <a:schemeClr val="accent4">
                  <a:lumMod val="40000"/>
                  <a:lumOff val="60000"/>
                </a:schemeClr>
              </a:gs>
              <a:gs pos="100000">
                <a:schemeClr val="accent4">
                  <a:lumMod val="20000"/>
                  <a:lumOff val="8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alpha val="7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Chart'!$D$3</c:f>
              <c:strCache>
                <c:ptCount val="1"/>
                <c:pt idx="0">
                  <c:v>Sum of Profit</c:v>
                </c:pt>
              </c:strCache>
            </c:strRef>
          </c:tx>
          <c:spPr>
            <a:gradFill>
              <a:gsLst>
                <a:gs pos="0">
                  <a:schemeClr val="accent4">
                    <a:lumMod val="20000"/>
                    <a:lumOff val="80000"/>
                  </a:schemeClr>
                </a:gs>
                <a:gs pos="83000">
                  <a:schemeClr val="accent4">
                    <a:lumMod val="40000"/>
                    <a:lumOff val="60000"/>
                  </a:schemeClr>
                </a:gs>
                <a:gs pos="100000">
                  <a:schemeClr val="accent4">
                    <a:lumMod val="20000"/>
                    <a:lumOff val="8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'Combo  Chart'!$B$4:$B$16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Chart'!$D$4:$D$16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B3CE-4D0C-B61F-DE8865FE5E73}"/>
            </c:ext>
          </c:extLst>
        </c:ser>
        <c:dLbls>
          <c:showLegendKey val="0"/>
          <c:showVal val="0"/>
          <c:showCatName val="0"/>
          <c:showSerName val="0"/>
          <c:showPercent val="0"/>
          <c:showBubbleSize val="0"/>
        </c:dLbls>
        <c:axId val="1151957087"/>
        <c:axId val="1151957919"/>
      </c:areaChart>
      <c:barChart>
        <c:barDir val="col"/>
        <c:grouping val="clustered"/>
        <c:varyColors val="0"/>
        <c:ser>
          <c:idx val="0"/>
          <c:order val="0"/>
          <c:tx>
            <c:strRef>
              <c:f>'Combo  Chart'!$C$3</c:f>
              <c:strCache>
                <c:ptCount val="1"/>
                <c:pt idx="0">
                  <c:v>Sum of Sales</c:v>
                </c:pt>
              </c:strCache>
            </c:strRef>
          </c:tx>
          <c:spPr>
            <a:solidFill>
              <a:schemeClr val="tx1">
                <a:lumMod val="65000"/>
                <a:lumOff val="35000"/>
                <a:alpha val="71000"/>
              </a:schemeClr>
            </a:solidFill>
            <a:ln>
              <a:noFill/>
            </a:ln>
            <a:effectLst/>
          </c:spPr>
          <c:invertIfNegative val="0"/>
          <c:cat>
            <c:strRef>
              <c:f>'Combo  Chart'!$B$4:$B$16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B3CE-4D0C-B61F-DE8865FE5E73}"/>
            </c:ext>
          </c:extLst>
        </c:ser>
        <c:dLbls>
          <c:showLegendKey val="0"/>
          <c:showVal val="0"/>
          <c:showCatName val="0"/>
          <c:showSerName val="0"/>
          <c:showPercent val="0"/>
          <c:showBubbleSize val="0"/>
        </c:dLbls>
        <c:gapWidth val="219"/>
        <c:axId val="1390166655"/>
        <c:axId val="1390167487"/>
      </c:barChart>
      <c:catAx>
        <c:axId val="139016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0167487"/>
        <c:crosses val="autoZero"/>
        <c:auto val="1"/>
        <c:lblAlgn val="ctr"/>
        <c:lblOffset val="100"/>
        <c:noMultiLvlLbl val="0"/>
      </c:catAx>
      <c:valAx>
        <c:axId val="1390167487"/>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0166655"/>
        <c:crosses val="autoZero"/>
        <c:crossBetween val="between"/>
      </c:valAx>
      <c:valAx>
        <c:axId val="1151957919"/>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1957087"/>
        <c:crosses val="max"/>
        <c:crossBetween val="between"/>
      </c:valAx>
      <c:catAx>
        <c:axId val="1151957087"/>
        <c:scaling>
          <c:orientation val="minMax"/>
        </c:scaling>
        <c:delete val="1"/>
        <c:axPos val="b"/>
        <c:numFmt formatCode="General" sourceLinked="1"/>
        <c:majorTickMark val="out"/>
        <c:minorTickMark val="none"/>
        <c:tickLblPos val="nextTo"/>
        <c:crossAx val="115195791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KPI!$C$4</c:f>
              <c:strCache>
                <c:ptCount val="1"/>
                <c:pt idx="0">
                  <c:v>Total</c:v>
                </c:pt>
              </c:strCache>
            </c:strRef>
          </c:tx>
          <c:spPr>
            <a:ln w="28575" cap="rnd">
              <a:solidFill>
                <a:schemeClr val="accent4">
                  <a:lumMod val="20000"/>
                  <a:lumOff val="80000"/>
                </a:schemeClr>
              </a:solidFill>
              <a:round/>
            </a:ln>
            <a:effectLst/>
          </c:spPr>
          <c:marker>
            <c:symbol val="none"/>
          </c:marker>
          <c:cat>
            <c:strRef>
              <c:f>KPI!$B$5:$B$17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KPI!$C$5:$C$17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578-41E0-B05B-B03001BE7114}"/>
            </c:ext>
          </c:extLst>
        </c:ser>
        <c:dLbls>
          <c:showLegendKey val="0"/>
          <c:showVal val="0"/>
          <c:showCatName val="0"/>
          <c:showSerName val="0"/>
          <c:showPercent val="0"/>
          <c:showBubbleSize val="0"/>
        </c:dLbls>
        <c:smooth val="0"/>
        <c:axId val="2026423824"/>
        <c:axId val="2026421744"/>
      </c:lineChart>
      <c:catAx>
        <c:axId val="2026423824"/>
        <c:scaling>
          <c:orientation val="minMax"/>
        </c:scaling>
        <c:delete val="1"/>
        <c:axPos val="b"/>
        <c:numFmt formatCode="General" sourceLinked="1"/>
        <c:majorTickMark val="none"/>
        <c:minorTickMark val="none"/>
        <c:tickLblPos val="nextTo"/>
        <c:crossAx val="2026421744"/>
        <c:crosses val="autoZero"/>
        <c:auto val="1"/>
        <c:lblAlgn val="ctr"/>
        <c:lblOffset val="100"/>
        <c:noMultiLvlLbl val="0"/>
      </c:catAx>
      <c:valAx>
        <c:axId val="2026421744"/>
        <c:scaling>
          <c:orientation val="minMax"/>
        </c:scaling>
        <c:delete val="1"/>
        <c:axPos val="l"/>
        <c:numFmt formatCode="General" sourceLinked="1"/>
        <c:majorTickMark val="none"/>
        <c:minorTickMark val="none"/>
        <c:tickLblPos val="nextTo"/>
        <c:crossAx val="202642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A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KPI!$F$4</c:f>
              <c:strCache>
                <c:ptCount val="1"/>
                <c:pt idx="0">
                  <c:v>Total</c:v>
                </c:pt>
              </c:strCache>
            </c:strRef>
          </c:tx>
          <c:spPr>
            <a:ln w="28575" cap="rnd">
              <a:solidFill>
                <a:srgbClr val="FFFAEB"/>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5A6-4F16-B327-BBEA8275F923}"/>
            </c:ext>
          </c:extLst>
        </c:ser>
        <c:dLbls>
          <c:showLegendKey val="0"/>
          <c:showVal val="0"/>
          <c:showCatName val="0"/>
          <c:showSerName val="0"/>
          <c:showPercent val="0"/>
          <c:showBubbleSize val="0"/>
        </c:dLbls>
        <c:smooth val="0"/>
        <c:axId val="2024965616"/>
        <c:axId val="2024967280"/>
      </c:lineChart>
      <c:catAx>
        <c:axId val="2024965616"/>
        <c:scaling>
          <c:orientation val="minMax"/>
        </c:scaling>
        <c:delete val="1"/>
        <c:axPos val="b"/>
        <c:numFmt formatCode="General" sourceLinked="1"/>
        <c:majorTickMark val="none"/>
        <c:minorTickMark val="none"/>
        <c:tickLblPos val="nextTo"/>
        <c:crossAx val="2024967280"/>
        <c:crosses val="autoZero"/>
        <c:auto val="1"/>
        <c:lblAlgn val="ctr"/>
        <c:lblOffset val="100"/>
        <c:noMultiLvlLbl val="0"/>
      </c:catAx>
      <c:valAx>
        <c:axId val="2024967280"/>
        <c:scaling>
          <c:orientation val="minMax"/>
        </c:scaling>
        <c:delete val="1"/>
        <c:axPos val="l"/>
        <c:numFmt formatCode="General" sourceLinked="1"/>
        <c:majorTickMark val="none"/>
        <c:minorTickMark val="none"/>
        <c:tickLblPos val="nextTo"/>
        <c:crossAx val="202496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Dashbaord.xlsx]Pie!PivotTable3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7222222222222224E-2"/>
              <c:y val="-6.944444444444444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833333333333334"/>
              <c:y val="-8.796296296296296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833333333333334"/>
              <c:y val="3.24074074074074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833333333333334"/>
              <c:y val="-8.796296296296296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0833333333333334"/>
              <c:y val="3.24074074074074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7222222222222224E-2"/>
              <c:y val="-6.944444444444444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0">
                <a:schemeClr val="accent4">
                  <a:lumMod val="20000"/>
                  <a:lumOff val="80000"/>
                </a:schemeClr>
              </a:gs>
              <a:gs pos="67000">
                <a:schemeClr val="accent4">
                  <a:lumMod val="60000"/>
                  <a:lumOff val="40000"/>
                  <a:alpha val="86000"/>
                </a:schemeClr>
              </a:gs>
              <a:gs pos="100000">
                <a:schemeClr val="accent4">
                  <a:lumMod val="50000"/>
                </a:schemeClr>
              </a:gs>
            </a:gsLst>
            <a:lin ang="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2700000" scaled="1"/>
            <a:tileRect/>
          </a:gradFill>
          <a:ln w="19050">
            <a:solidFill>
              <a:schemeClr val="lt1"/>
            </a:solidFill>
          </a:ln>
          <a:effectLst/>
        </c:spPr>
        <c:dLbl>
          <c:idx val="0"/>
          <c:layout>
            <c:manualLayout>
              <c:x val="9.9502487562188963E-2"/>
              <c:y val="-0.1707317073170731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19050">
            <a:solidFill>
              <a:schemeClr val="lt1"/>
            </a:solidFill>
          </a:ln>
          <a:effectLst/>
        </c:spPr>
        <c:dLbl>
          <c:idx val="0"/>
          <c:layout>
            <c:manualLayout>
              <c:x val="-0.15920398009950251"/>
              <c:y val="-1.4904976867925845E-1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2700000" scaled="1"/>
            <a:tileRect/>
          </a:gradFill>
          <a:ln w="19050">
            <a:solidFill>
              <a:schemeClr val="lt1"/>
            </a:solidFill>
          </a:ln>
          <a:effectLst/>
        </c:spPr>
        <c:dLbl>
          <c:idx val="0"/>
          <c:layout>
            <c:manualLayout>
              <c:x val="-0.15422885572139303"/>
              <c:y val="-4.87804878048780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22544756532299"/>
          <c:y val="0.18951027463030531"/>
          <c:w val="0.46388888888888891"/>
          <c:h val="0.77314814814814814"/>
        </c:manualLayout>
      </c:layout>
      <c:doughnutChart>
        <c:varyColors val="1"/>
        <c:ser>
          <c:idx val="0"/>
          <c:order val="0"/>
          <c:tx>
            <c:strRef>
              <c:f>Pie!$D$6</c:f>
              <c:strCache>
                <c:ptCount val="1"/>
                <c:pt idx="0">
                  <c:v>Total</c:v>
                </c:pt>
              </c:strCache>
            </c:strRef>
          </c:tx>
          <c:spPr>
            <a:gradFill>
              <a:gsLst>
                <a:gs pos="0">
                  <a:schemeClr val="accent4">
                    <a:lumMod val="20000"/>
                    <a:lumOff val="80000"/>
                  </a:schemeClr>
                </a:gs>
                <a:gs pos="67000">
                  <a:schemeClr val="accent4">
                    <a:lumMod val="60000"/>
                    <a:lumOff val="40000"/>
                    <a:alpha val="86000"/>
                  </a:schemeClr>
                </a:gs>
                <a:gs pos="100000">
                  <a:schemeClr val="accent4">
                    <a:lumMod val="50000"/>
                  </a:schemeClr>
                </a:gs>
              </a:gsLst>
              <a:lin ang="0" scaled="1"/>
            </a:gradFill>
          </c:spPr>
          <c:explosion val="2"/>
          <c:dPt>
            <c:idx val="0"/>
            <c:bubble3D val="0"/>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1-C29D-4180-8D77-C30AE4717AC5}"/>
              </c:ext>
            </c:extLst>
          </c:dPt>
          <c:dPt>
            <c:idx val="1"/>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3-C29D-4180-8D77-C30AE4717AC5}"/>
              </c:ext>
            </c:extLst>
          </c:dPt>
          <c:dPt>
            <c:idx val="2"/>
            <c:bubble3D val="0"/>
            <c:spPr>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2700000" scaled="1"/>
                <a:tileRect/>
              </a:gradFill>
              <a:ln w="19050">
                <a:solidFill>
                  <a:schemeClr val="lt1"/>
                </a:solidFill>
              </a:ln>
              <a:effectLst/>
            </c:spPr>
            <c:extLst>
              <c:ext xmlns:c16="http://schemas.microsoft.com/office/drawing/2014/chart" uri="{C3380CC4-5D6E-409C-BE32-E72D297353CC}">
                <c16:uniqueId val="{00000005-C29D-4180-8D77-C30AE4717AC5}"/>
              </c:ext>
            </c:extLst>
          </c:dPt>
          <c:dLbls>
            <c:dLbl>
              <c:idx val="0"/>
              <c:layout>
                <c:manualLayout>
                  <c:x val="9.9502487562188963E-2"/>
                  <c:y val="-0.1707317073170731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9D-4180-8D77-C30AE4717AC5}"/>
                </c:ext>
              </c:extLst>
            </c:dLbl>
            <c:dLbl>
              <c:idx val="1"/>
              <c:layout>
                <c:manualLayout>
                  <c:x val="-0.15920398009950251"/>
                  <c:y val="-1.4904976867925845E-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9D-4180-8D77-C30AE4717AC5}"/>
                </c:ext>
              </c:extLst>
            </c:dLbl>
            <c:dLbl>
              <c:idx val="2"/>
              <c:layout>
                <c:manualLayout>
                  <c:x val="-0.15422885572139303"/>
                  <c:y val="-4.87804878048780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9D-4180-8D77-C30AE4717AC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Pie!$C$7:$C$10</c:f>
              <c:strCache>
                <c:ptCount val="3"/>
                <c:pt idx="0">
                  <c:v>Furniture</c:v>
                </c:pt>
                <c:pt idx="1">
                  <c:v>Office Supplies</c:v>
                </c:pt>
                <c:pt idx="2">
                  <c:v>Technology</c:v>
                </c:pt>
              </c:strCache>
            </c:strRef>
          </c:cat>
          <c:val>
            <c:numRef>
              <c:f>Pie!$D$7:$D$10</c:f>
              <c:numCache>
                <c:formatCode>\$0.00,\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C29D-4180-8D77-C30AE4717AC5}"/>
            </c:ext>
          </c:extLst>
        </c:ser>
        <c:dLbls>
          <c:showLegendKey val="0"/>
          <c:showVal val="1"/>
          <c:showCatName val="0"/>
          <c:showSerName val="0"/>
          <c:showPercent val="0"/>
          <c:showBubbleSize val="0"/>
          <c:showLeaderLines val="0"/>
        </c:dLbls>
        <c:firstSliceAng val="44"/>
        <c:holeSize val="6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A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KPI!$L$4</c:f>
              <c:strCache>
                <c:ptCount val="1"/>
                <c:pt idx="0">
                  <c:v>Total</c:v>
                </c:pt>
              </c:strCache>
            </c:strRef>
          </c:tx>
          <c:spPr>
            <a:ln w="28575" cap="rnd">
              <a:solidFill>
                <a:srgbClr val="FFFAEB"/>
              </a:solidFill>
              <a:round/>
            </a:ln>
            <a:effectLst/>
          </c:spPr>
          <c:marker>
            <c:symbol val="none"/>
          </c:marker>
          <c:cat>
            <c:strRef>
              <c:f>KPI!$K$5:$K$17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KPI!$L$5:$L$17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E47-44C0-81AC-68F782855A5E}"/>
            </c:ext>
          </c:extLst>
        </c:ser>
        <c:dLbls>
          <c:showLegendKey val="0"/>
          <c:showVal val="0"/>
          <c:showCatName val="0"/>
          <c:showSerName val="0"/>
          <c:showPercent val="0"/>
          <c:showBubbleSize val="0"/>
        </c:dLbls>
        <c:smooth val="0"/>
        <c:axId val="20765232"/>
        <c:axId val="20762736"/>
      </c:lineChart>
      <c:catAx>
        <c:axId val="20765232"/>
        <c:scaling>
          <c:orientation val="minMax"/>
        </c:scaling>
        <c:delete val="1"/>
        <c:axPos val="b"/>
        <c:numFmt formatCode="General" sourceLinked="1"/>
        <c:majorTickMark val="none"/>
        <c:minorTickMark val="none"/>
        <c:tickLblPos val="nextTo"/>
        <c:crossAx val="20762736"/>
        <c:crosses val="autoZero"/>
        <c:auto val="1"/>
        <c:lblAlgn val="ctr"/>
        <c:lblOffset val="100"/>
        <c:noMultiLvlLbl val="0"/>
      </c:catAx>
      <c:valAx>
        <c:axId val="20762736"/>
        <c:scaling>
          <c:orientation val="minMax"/>
        </c:scaling>
        <c:delete val="1"/>
        <c:axPos val="l"/>
        <c:numFmt formatCode="General" sourceLinked="1"/>
        <c:majorTickMark val="none"/>
        <c:minorTickMark val="none"/>
        <c:tickLblPos val="nextTo"/>
        <c:crossAx val="2076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A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KPI!$I$4</c:f>
              <c:strCache>
                <c:ptCount val="1"/>
                <c:pt idx="0">
                  <c:v>Total</c:v>
                </c:pt>
              </c:strCache>
            </c:strRef>
          </c:tx>
          <c:spPr>
            <a:ln w="28575" cap="rnd">
              <a:solidFill>
                <a:srgbClr val="FFFAEB"/>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BBA-4061-988E-350082B584D3}"/>
            </c:ext>
          </c:extLst>
        </c:ser>
        <c:dLbls>
          <c:showLegendKey val="0"/>
          <c:showVal val="0"/>
          <c:showCatName val="0"/>
          <c:showSerName val="0"/>
          <c:showPercent val="0"/>
          <c:showBubbleSize val="0"/>
        </c:dLbls>
        <c:smooth val="0"/>
        <c:axId val="132667152"/>
        <c:axId val="132667568"/>
      </c:lineChart>
      <c:catAx>
        <c:axId val="132667152"/>
        <c:scaling>
          <c:orientation val="minMax"/>
        </c:scaling>
        <c:delete val="1"/>
        <c:axPos val="b"/>
        <c:numFmt formatCode="General" sourceLinked="1"/>
        <c:majorTickMark val="none"/>
        <c:minorTickMark val="none"/>
        <c:tickLblPos val="nextTo"/>
        <c:crossAx val="132667568"/>
        <c:crosses val="autoZero"/>
        <c:auto val="1"/>
        <c:lblAlgn val="ctr"/>
        <c:lblOffset val="100"/>
        <c:noMultiLvlLbl val="0"/>
      </c:catAx>
      <c:valAx>
        <c:axId val="132667568"/>
        <c:scaling>
          <c:orientation val="minMax"/>
        </c:scaling>
        <c:delete val="1"/>
        <c:axPos val="l"/>
        <c:numFmt formatCode="General" sourceLinked="1"/>
        <c:majorTickMark val="none"/>
        <c:minorTickMark val="none"/>
        <c:tickLblPos val="nextTo"/>
        <c:crossAx val="13266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A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KPI!$O$4</c:f>
              <c:strCache>
                <c:ptCount val="1"/>
                <c:pt idx="0">
                  <c:v>Total</c:v>
                </c:pt>
              </c:strCache>
            </c:strRef>
          </c:tx>
          <c:spPr>
            <a:ln w="28575" cap="rnd">
              <a:solidFill>
                <a:srgbClr val="FFFAEB"/>
              </a:solidFill>
              <a:round/>
            </a:ln>
            <a:effectLst/>
          </c:spPr>
          <c:marker>
            <c:symbol val="none"/>
          </c:marker>
          <c:cat>
            <c:strRef>
              <c:f>KPI!$N$5:$N$17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KPI!$O$5:$O$17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33EC-4D31-9D6B-365D88879CE6}"/>
            </c:ext>
          </c:extLst>
        </c:ser>
        <c:dLbls>
          <c:showLegendKey val="0"/>
          <c:showVal val="0"/>
          <c:showCatName val="0"/>
          <c:showSerName val="0"/>
          <c:showPercent val="0"/>
          <c:showBubbleSize val="0"/>
        </c:dLbls>
        <c:smooth val="0"/>
        <c:axId val="1965729136"/>
        <c:axId val="1965730800"/>
      </c:lineChart>
      <c:catAx>
        <c:axId val="1965729136"/>
        <c:scaling>
          <c:orientation val="minMax"/>
        </c:scaling>
        <c:delete val="1"/>
        <c:axPos val="b"/>
        <c:numFmt formatCode="General" sourceLinked="1"/>
        <c:majorTickMark val="none"/>
        <c:minorTickMark val="none"/>
        <c:tickLblPos val="nextTo"/>
        <c:crossAx val="1965730800"/>
        <c:crosses val="autoZero"/>
        <c:auto val="1"/>
        <c:lblAlgn val="ctr"/>
        <c:lblOffset val="100"/>
        <c:noMultiLvlLbl val="0"/>
      </c:catAx>
      <c:valAx>
        <c:axId val="1965730800"/>
        <c:scaling>
          <c:orientation val="minMax"/>
        </c:scaling>
        <c:delete val="1"/>
        <c:axPos val="l"/>
        <c:numFmt formatCode="General" sourceLinked="1"/>
        <c:majorTickMark val="none"/>
        <c:minorTickMark val="none"/>
        <c:tickLblPos val="nextTo"/>
        <c:crossAx val="196572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Dashbaord.xlsx]top 5!PivotTable2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5000"/>
                  <a:lumOff val="95000"/>
                </a:schemeClr>
              </a:gs>
              <a:gs pos="75000">
                <a:schemeClr val="accent4">
                  <a:lumMod val="60000"/>
                  <a:lumOff val="40000"/>
                </a:schemeClr>
              </a:gs>
              <a:gs pos="100000">
                <a:schemeClr val="accent4">
                  <a:lumMod val="30000"/>
                  <a:lumOff val="70000"/>
                </a:schemeClr>
              </a:gs>
            </a:gsLst>
            <a:path path="shap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4">
                  <a:lumMod val="5000"/>
                  <a:lumOff val="95000"/>
                </a:schemeClr>
              </a:gs>
              <a:gs pos="75000">
                <a:schemeClr val="accent4">
                  <a:lumMod val="60000"/>
                  <a:lumOff val="40000"/>
                </a:schemeClr>
              </a:gs>
              <a:gs pos="100000">
                <a:schemeClr val="accent4">
                  <a:lumMod val="30000"/>
                  <a:lumOff val="70000"/>
                </a:schemeClr>
              </a:gs>
            </a:gsLst>
            <a:path path="shape">
              <a:fillToRect l="50000" t="50000" r="50000" b="50000"/>
            </a:path>
            <a:tileRect/>
          </a:gradFill>
          <a:ln>
            <a:noFill/>
          </a:ln>
          <a:effectLst/>
        </c:spPr>
        <c:dLbl>
          <c:idx val="0"/>
          <c:layout>
            <c:manualLayout>
              <c:x val="-0.11862396204033215"/>
              <c:y val="-1.836250155002883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5000"/>
                  <a:lumOff val="95000"/>
                </a:schemeClr>
              </a:gs>
              <a:gs pos="75000">
                <a:schemeClr val="accent4">
                  <a:lumMod val="60000"/>
                  <a:lumOff val="40000"/>
                </a:schemeClr>
              </a:gs>
              <a:gs pos="100000">
                <a:schemeClr val="accent4">
                  <a:lumMod val="30000"/>
                  <a:lumOff val="70000"/>
                </a:schemeClr>
              </a:gs>
            </a:gsLst>
            <a:path path="shape">
              <a:fillToRect l="50000" t="50000" r="50000" b="50000"/>
            </a:path>
            <a:tileRect/>
          </a:gradFill>
          <a:ln>
            <a:noFill/>
          </a:ln>
          <a:effectLst/>
        </c:spPr>
        <c:dLbl>
          <c:idx val="0"/>
          <c:layout>
            <c:manualLayout>
              <c:x val="-0.1186239620403321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5'!$D$5</c:f>
              <c:strCache>
                <c:ptCount val="1"/>
                <c:pt idx="0">
                  <c:v>Total</c:v>
                </c:pt>
              </c:strCache>
            </c:strRef>
          </c:tx>
          <c:spPr>
            <a:gradFill flip="none" rotWithShape="1">
              <a:gsLst>
                <a:gs pos="0">
                  <a:schemeClr val="accent4">
                    <a:lumMod val="5000"/>
                    <a:lumOff val="95000"/>
                  </a:schemeClr>
                </a:gs>
                <a:gs pos="75000">
                  <a:schemeClr val="accent4">
                    <a:lumMod val="60000"/>
                    <a:lumOff val="40000"/>
                  </a:schemeClr>
                </a:gs>
                <a:gs pos="100000">
                  <a:schemeClr val="accent4">
                    <a:lumMod val="30000"/>
                    <a:lumOff val="70000"/>
                  </a:schemeClr>
                </a:gs>
              </a:gsLst>
              <a:path path="shape">
                <a:fillToRect l="50000" t="50000" r="50000" b="50000"/>
              </a:path>
              <a:tileRect/>
            </a:gradFill>
            <a:ln>
              <a:noFill/>
            </a:ln>
            <a:effectLst/>
          </c:spPr>
          <c:invertIfNegative val="0"/>
          <c:dPt>
            <c:idx val="3"/>
            <c:invertIfNegative val="0"/>
            <c:bubble3D val="0"/>
            <c:spPr>
              <a:gradFill flip="none" rotWithShape="1">
                <a:gsLst>
                  <a:gs pos="0">
                    <a:schemeClr val="accent4">
                      <a:lumMod val="5000"/>
                      <a:lumOff val="95000"/>
                    </a:schemeClr>
                  </a:gs>
                  <a:gs pos="75000">
                    <a:schemeClr val="accent4">
                      <a:lumMod val="60000"/>
                      <a:lumOff val="40000"/>
                    </a:schemeClr>
                  </a:gs>
                  <a:gs pos="100000">
                    <a:schemeClr val="accent4">
                      <a:lumMod val="30000"/>
                      <a:lumOff val="70000"/>
                    </a:schemeClr>
                  </a:gs>
                </a:gsLst>
                <a:path path="shape">
                  <a:fillToRect l="50000" t="50000" r="50000" b="50000"/>
                </a:path>
                <a:tileRect/>
              </a:gradFill>
              <a:ln>
                <a:noFill/>
              </a:ln>
              <a:effectLst/>
            </c:spPr>
            <c:extLst>
              <c:ext xmlns:c16="http://schemas.microsoft.com/office/drawing/2014/chart" uri="{C3380CC4-5D6E-409C-BE32-E72D297353CC}">
                <c16:uniqueId val="{00000003-2C28-4FA2-8389-90163F71B5CB}"/>
              </c:ext>
            </c:extLst>
          </c:dPt>
          <c:dPt>
            <c:idx val="4"/>
            <c:invertIfNegative val="0"/>
            <c:bubble3D val="0"/>
            <c:spPr>
              <a:gradFill flip="none" rotWithShape="1">
                <a:gsLst>
                  <a:gs pos="0">
                    <a:schemeClr val="accent4">
                      <a:lumMod val="5000"/>
                      <a:lumOff val="95000"/>
                    </a:schemeClr>
                  </a:gs>
                  <a:gs pos="75000">
                    <a:schemeClr val="accent4">
                      <a:lumMod val="60000"/>
                      <a:lumOff val="40000"/>
                    </a:schemeClr>
                  </a:gs>
                  <a:gs pos="100000">
                    <a:schemeClr val="accent4">
                      <a:lumMod val="30000"/>
                      <a:lumOff val="70000"/>
                    </a:schemeClr>
                  </a:gs>
                </a:gsLst>
                <a:path path="shape">
                  <a:fillToRect l="50000" t="50000" r="50000" b="50000"/>
                </a:path>
                <a:tileRect/>
              </a:gradFill>
              <a:ln>
                <a:noFill/>
              </a:ln>
              <a:effectLst/>
            </c:spPr>
            <c:extLst>
              <c:ext xmlns:c16="http://schemas.microsoft.com/office/drawing/2014/chart" uri="{C3380CC4-5D6E-409C-BE32-E72D297353CC}">
                <c16:uniqueId val="{00000002-2C28-4FA2-8389-90163F71B5CB}"/>
              </c:ext>
            </c:extLst>
          </c:dPt>
          <c:dLbls>
            <c:dLbl>
              <c:idx val="3"/>
              <c:layout>
                <c:manualLayout>
                  <c:x val="-0.1186239620403321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28-4FA2-8389-90163F71B5CB}"/>
                </c:ext>
              </c:extLst>
            </c:dLbl>
            <c:dLbl>
              <c:idx val="4"/>
              <c:layout>
                <c:manualLayout>
                  <c:x val="-0.11862396204033215"/>
                  <c:y val="-1.836250155002883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28-4FA2-8389-90163F71B5C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5'!$C$6:$C$11</c:f>
              <c:strCache>
                <c:ptCount val="5"/>
                <c:pt idx="0">
                  <c:v>Binders</c:v>
                </c:pt>
                <c:pt idx="1">
                  <c:v>Tables</c:v>
                </c:pt>
                <c:pt idx="2">
                  <c:v>Storage</c:v>
                </c:pt>
                <c:pt idx="3">
                  <c:v>Chairs</c:v>
                </c:pt>
                <c:pt idx="4">
                  <c:v>Phones</c:v>
                </c:pt>
              </c:strCache>
            </c:strRef>
          </c:cat>
          <c:val>
            <c:numRef>
              <c:f>'top 5'!$D$6:$D$11</c:f>
              <c:numCache>
                <c:formatCode>\$0.00,\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C28-4FA2-8389-90163F71B5CB}"/>
            </c:ext>
          </c:extLst>
        </c:ser>
        <c:dLbls>
          <c:showLegendKey val="0"/>
          <c:showVal val="0"/>
          <c:showCatName val="0"/>
          <c:showSerName val="0"/>
          <c:showPercent val="0"/>
          <c:showBubbleSize val="0"/>
        </c:dLbls>
        <c:gapWidth val="185"/>
        <c:overlap val="1"/>
        <c:axId val="125176416"/>
        <c:axId val="125176832"/>
      </c:barChart>
      <c:catAx>
        <c:axId val="12517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176832"/>
        <c:crosses val="autoZero"/>
        <c:auto val="1"/>
        <c:lblAlgn val="ctr"/>
        <c:lblOffset val="100"/>
        <c:noMultiLvlLbl val="0"/>
      </c:catAx>
      <c:valAx>
        <c:axId val="125176832"/>
        <c:scaling>
          <c:orientation val="minMax"/>
        </c:scaling>
        <c:delete val="1"/>
        <c:axPos val="b"/>
        <c:numFmt formatCode="\$0.00,\ &quot;K&quot;" sourceLinked="1"/>
        <c:majorTickMark val="none"/>
        <c:minorTickMark val="none"/>
        <c:tickLblPos val="nextTo"/>
        <c:crossAx val="12517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Dashbaord.xlsx]Combo  Chart!PivotTable1</c:name>
    <c:fmtId val="0"/>
  </c:pivotSource>
  <c:chart>
    <c:autoTitleDeleted val="0"/>
    <c:pivotFmts>
      <c:pivotFmt>
        <c:idx val="0"/>
        <c:spPr>
          <a:solidFill>
            <a:schemeClr val="tx1">
              <a:lumMod val="65000"/>
              <a:lumOff val="35000"/>
              <a:alpha val="7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Chart'!$D$3</c:f>
              <c:strCache>
                <c:ptCount val="1"/>
                <c:pt idx="0">
                  <c:v>Sum of Profit</c:v>
                </c:pt>
              </c:strCache>
            </c:strRef>
          </c:tx>
          <c:spPr>
            <a:solidFill>
              <a:schemeClr val="accent4">
                <a:lumMod val="20000"/>
                <a:lumOff val="80000"/>
              </a:schemeClr>
            </a:solidFill>
            <a:ln>
              <a:noFill/>
            </a:ln>
            <a:effectLst/>
          </c:spPr>
          <c:cat>
            <c:strRef>
              <c:f>'Combo  Chart'!$B$4:$B$16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Chart'!$D$4:$D$16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FD10-40C8-996D-5BA34CEDFBBB}"/>
            </c:ext>
          </c:extLst>
        </c:ser>
        <c:dLbls>
          <c:showLegendKey val="0"/>
          <c:showVal val="0"/>
          <c:showCatName val="0"/>
          <c:showSerName val="0"/>
          <c:showPercent val="0"/>
          <c:showBubbleSize val="0"/>
        </c:dLbls>
        <c:axId val="1151957087"/>
        <c:axId val="1151957919"/>
      </c:areaChart>
      <c:barChart>
        <c:barDir val="col"/>
        <c:grouping val="clustered"/>
        <c:varyColors val="0"/>
        <c:ser>
          <c:idx val="0"/>
          <c:order val="0"/>
          <c:tx>
            <c:strRef>
              <c:f>'Combo  Chart'!$C$3</c:f>
              <c:strCache>
                <c:ptCount val="1"/>
                <c:pt idx="0">
                  <c:v>Sum of Sales</c:v>
                </c:pt>
              </c:strCache>
            </c:strRef>
          </c:tx>
          <c:spPr>
            <a:solidFill>
              <a:schemeClr val="tx1">
                <a:lumMod val="65000"/>
                <a:lumOff val="35000"/>
                <a:alpha val="71000"/>
              </a:schemeClr>
            </a:solidFill>
            <a:ln>
              <a:noFill/>
            </a:ln>
            <a:effectLst/>
          </c:spPr>
          <c:invertIfNegative val="0"/>
          <c:cat>
            <c:strRef>
              <c:f>'Combo  Chart'!$B$4:$B$16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10-40C8-996D-5BA34CEDFBBB}"/>
            </c:ext>
          </c:extLst>
        </c:ser>
        <c:dLbls>
          <c:showLegendKey val="0"/>
          <c:showVal val="0"/>
          <c:showCatName val="0"/>
          <c:showSerName val="0"/>
          <c:showPercent val="0"/>
          <c:showBubbleSize val="0"/>
        </c:dLbls>
        <c:gapWidth val="219"/>
        <c:axId val="1390166655"/>
        <c:axId val="1390167487"/>
      </c:barChart>
      <c:catAx>
        <c:axId val="139016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167487"/>
        <c:crosses val="autoZero"/>
        <c:auto val="1"/>
        <c:lblAlgn val="ctr"/>
        <c:lblOffset val="100"/>
        <c:noMultiLvlLbl val="0"/>
      </c:catAx>
      <c:valAx>
        <c:axId val="1390167487"/>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166655"/>
        <c:crosses val="autoZero"/>
        <c:crossBetween val="between"/>
      </c:valAx>
      <c:valAx>
        <c:axId val="1151957919"/>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957087"/>
        <c:crosses val="max"/>
        <c:crossBetween val="between"/>
      </c:valAx>
      <c:catAx>
        <c:axId val="1151957087"/>
        <c:scaling>
          <c:orientation val="minMax"/>
        </c:scaling>
        <c:delete val="1"/>
        <c:axPos val="b"/>
        <c:numFmt formatCode="General" sourceLinked="1"/>
        <c:majorTickMark val="out"/>
        <c:minorTickMark val="none"/>
        <c:tickLblPos val="nextTo"/>
        <c:crossAx val="115195791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Dashbaord.xlsx]Pie!PivotTable3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7222222222222224E-2"/>
              <c:y val="-6.944444444444444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833333333333334"/>
              <c:y val="-8.796296296296296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833333333333334"/>
              <c:y val="3.2407407407407406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225437445319333"/>
          <c:y val="0.10879629629629629"/>
          <c:w val="0.46388888888888891"/>
          <c:h val="0.77314814814814814"/>
        </c:manualLayout>
      </c:layout>
      <c:doughnutChart>
        <c:varyColors val="1"/>
        <c:ser>
          <c:idx val="0"/>
          <c:order val="0"/>
          <c:tx>
            <c:strRef>
              <c:f>Pie!$D$6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EEB-463D-A225-5C39511741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EEB-463D-A225-5C39511741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EEB-463D-A225-5C395117411E}"/>
              </c:ext>
            </c:extLst>
          </c:dPt>
          <c:dLbls>
            <c:dLbl>
              <c:idx val="0"/>
              <c:layout>
                <c:manualLayout>
                  <c:x val="0.10833333333333334"/>
                  <c:y val="-8.796296296296296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EB-463D-A225-5C395117411E}"/>
                </c:ext>
              </c:extLst>
            </c:dLbl>
            <c:dLbl>
              <c:idx val="1"/>
              <c:layout>
                <c:manualLayout>
                  <c:x val="-0.20833333333333334"/>
                  <c:y val="3.240740740740740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EEB-463D-A225-5C395117411E}"/>
                </c:ext>
              </c:extLst>
            </c:dLbl>
            <c:dLbl>
              <c:idx val="2"/>
              <c:layout>
                <c:manualLayout>
                  <c:x val="-9.7222222222222224E-2"/>
                  <c:y val="-6.944444444444444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EEB-463D-A225-5C395117411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Pie!$C$7:$C$10</c:f>
              <c:strCache>
                <c:ptCount val="3"/>
                <c:pt idx="0">
                  <c:v>Furniture</c:v>
                </c:pt>
                <c:pt idx="1">
                  <c:v>Office Supplies</c:v>
                </c:pt>
                <c:pt idx="2">
                  <c:v>Technology</c:v>
                </c:pt>
              </c:strCache>
            </c:strRef>
          </c:cat>
          <c:val>
            <c:numRef>
              <c:f>Pie!$D$7:$D$10</c:f>
              <c:numCache>
                <c:formatCode>\$0.00,\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EEB-463D-A225-5C395117411E}"/>
            </c:ext>
          </c:extLst>
        </c:ser>
        <c:dLbls>
          <c:showLegendKey val="0"/>
          <c:showVal val="0"/>
          <c:showCatName val="0"/>
          <c:showSerName val="0"/>
          <c:showPercent val="0"/>
          <c:showBubbleSize val="0"/>
          <c:showLeaderLines val="0"/>
        </c:dLbls>
        <c:firstSliceAng val="5"/>
        <c:holeSize val="7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Dashbaord.xlsx]top 5!PivotTable2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5'!$D$5</c:f>
              <c:strCache>
                <c:ptCount val="1"/>
                <c:pt idx="0">
                  <c:v>Total</c:v>
                </c:pt>
              </c:strCache>
            </c:strRef>
          </c:tx>
          <c:spPr>
            <a:solidFill>
              <a:schemeClr val="accent1"/>
            </a:solidFill>
            <a:ln>
              <a:noFill/>
            </a:ln>
            <a:effectLst/>
          </c:spPr>
          <c:invertIfNegative val="0"/>
          <c:cat>
            <c:strRef>
              <c:f>'top 5'!$C$6:$C$11</c:f>
              <c:strCache>
                <c:ptCount val="5"/>
                <c:pt idx="0">
                  <c:v>Binders</c:v>
                </c:pt>
                <c:pt idx="1">
                  <c:v>Tables</c:v>
                </c:pt>
                <c:pt idx="2">
                  <c:v>Storage</c:v>
                </c:pt>
                <c:pt idx="3">
                  <c:v>Chairs</c:v>
                </c:pt>
                <c:pt idx="4">
                  <c:v>Phones</c:v>
                </c:pt>
              </c:strCache>
            </c:strRef>
          </c:cat>
          <c:val>
            <c:numRef>
              <c:f>'top 5'!$D$6:$D$11</c:f>
              <c:numCache>
                <c:formatCode>\$0.00,\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502-475F-A9DF-925FDCC930C6}"/>
            </c:ext>
          </c:extLst>
        </c:ser>
        <c:dLbls>
          <c:showLegendKey val="0"/>
          <c:showVal val="0"/>
          <c:showCatName val="0"/>
          <c:showSerName val="0"/>
          <c:showPercent val="0"/>
          <c:showBubbleSize val="0"/>
        </c:dLbls>
        <c:gapWidth val="182"/>
        <c:axId val="125176416"/>
        <c:axId val="125176832"/>
      </c:barChart>
      <c:catAx>
        <c:axId val="12517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6832"/>
        <c:crosses val="autoZero"/>
        <c:auto val="1"/>
        <c:lblAlgn val="ctr"/>
        <c:lblOffset val="100"/>
        <c:noMultiLvlLbl val="0"/>
      </c:catAx>
      <c:valAx>
        <c:axId val="125176832"/>
        <c:scaling>
          <c:orientation val="minMax"/>
        </c:scaling>
        <c:delete val="0"/>
        <c:axPos val="b"/>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Dashbaord.xlsx]KPI!PivotTable3</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KPI!$C$4</c:f>
              <c:strCache>
                <c:ptCount val="1"/>
                <c:pt idx="0">
                  <c:v>Total</c:v>
                </c:pt>
              </c:strCache>
            </c:strRef>
          </c:tx>
          <c:spPr>
            <a:ln w="28575" cap="rnd">
              <a:solidFill>
                <a:schemeClr val="accent1"/>
              </a:solidFill>
              <a:round/>
            </a:ln>
            <a:effectLst/>
          </c:spPr>
          <c:marker>
            <c:symbol val="none"/>
          </c:marker>
          <c:cat>
            <c:strRef>
              <c:f>KPI!$B$5:$B$17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KPI!$C$5:$C$17</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373-4982-93B7-D11AA60BE716}"/>
            </c:ext>
          </c:extLst>
        </c:ser>
        <c:dLbls>
          <c:showLegendKey val="0"/>
          <c:showVal val="0"/>
          <c:showCatName val="0"/>
          <c:showSerName val="0"/>
          <c:showPercent val="0"/>
          <c:showBubbleSize val="0"/>
        </c:dLbls>
        <c:smooth val="0"/>
        <c:axId val="2026423824"/>
        <c:axId val="2026421744"/>
      </c:lineChart>
      <c:catAx>
        <c:axId val="2026423824"/>
        <c:scaling>
          <c:orientation val="minMax"/>
        </c:scaling>
        <c:delete val="1"/>
        <c:axPos val="b"/>
        <c:numFmt formatCode="General" sourceLinked="1"/>
        <c:majorTickMark val="none"/>
        <c:minorTickMark val="none"/>
        <c:tickLblPos val="nextTo"/>
        <c:crossAx val="2026421744"/>
        <c:crosses val="autoZero"/>
        <c:auto val="1"/>
        <c:lblAlgn val="ctr"/>
        <c:lblOffset val="100"/>
        <c:noMultiLvlLbl val="0"/>
      </c:catAx>
      <c:valAx>
        <c:axId val="2026421744"/>
        <c:scaling>
          <c:orientation val="minMax"/>
        </c:scaling>
        <c:delete val="1"/>
        <c:axPos val="l"/>
        <c:numFmt formatCode="General" sourceLinked="1"/>
        <c:majorTickMark val="none"/>
        <c:minorTickMark val="none"/>
        <c:tickLblPos val="nextTo"/>
        <c:crossAx val="2026423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KPI!$F$4</c:f>
              <c:strCache>
                <c:ptCount val="1"/>
                <c:pt idx="0">
                  <c:v>Total</c:v>
                </c:pt>
              </c:strCache>
            </c:strRef>
          </c:tx>
          <c:spPr>
            <a:ln w="28575" cap="rnd">
              <a:solidFill>
                <a:schemeClr val="accent1"/>
              </a:solidFill>
              <a:round/>
            </a:ln>
            <a:effectLst/>
          </c:spPr>
          <c:marker>
            <c:symbol val="none"/>
          </c:marker>
          <c:cat>
            <c:strRef>
              <c:f>KPI!$E$5:$E$17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KPI!$F$5:$F$17</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5EC-4573-AC77-B58C257AF3F1}"/>
            </c:ext>
          </c:extLst>
        </c:ser>
        <c:dLbls>
          <c:showLegendKey val="0"/>
          <c:showVal val="0"/>
          <c:showCatName val="0"/>
          <c:showSerName val="0"/>
          <c:showPercent val="0"/>
          <c:showBubbleSize val="0"/>
        </c:dLbls>
        <c:smooth val="0"/>
        <c:axId val="2024965616"/>
        <c:axId val="2024967280"/>
      </c:lineChart>
      <c:catAx>
        <c:axId val="2024965616"/>
        <c:scaling>
          <c:orientation val="minMax"/>
        </c:scaling>
        <c:delete val="1"/>
        <c:axPos val="b"/>
        <c:numFmt formatCode="General" sourceLinked="1"/>
        <c:majorTickMark val="none"/>
        <c:minorTickMark val="none"/>
        <c:tickLblPos val="nextTo"/>
        <c:crossAx val="2024967280"/>
        <c:crosses val="autoZero"/>
        <c:auto val="1"/>
        <c:lblAlgn val="ctr"/>
        <c:lblOffset val="100"/>
        <c:noMultiLvlLbl val="0"/>
      </c:catAx>
      <c:valAx>
        <c:axId val="2024967280"/>
        <c:scaling>
          <c:orientation val="minMax"/>
        </c:scaling>
        <c:delete val="1"/>
        <c:axPos val="l"/>
        <c:numFmt formatCode="General" sourceLinked="1"/>
        <c:majorTickMark val="none"/>
        <c:minorTickMark val="none"/>
        <c:tickLblPos val="nextTo"/>
        <c:crossAx val="202496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Dashbaord.xlsx]KPI!PivotTable5</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KPI!$I$4</c:f>
              <c:strCache>
                <c:ptCount val="1"/>
                <c:pt idx="0">
                  <c:v>Total</c:v>
                </c:pt>
              </c:strCache>
            </c:strRef>
          </c:tx>
          <c:spPr>
            <a:ln w="28575" cap="rnd">
              <a:solidFill>
                <a:schemeClr val="accent1"/>
              </a:solidFill>
              <a:round/>
            </a:ln>
            <a:effectLst/>
          </c:spPr>
          <c:marker>
            <c:symbol val="none"/>
          </c:marker>
          <c:cat>
            <c:strRef>
              <c:f>KPI!$H$5:$H$17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KPI!$I$5:$I$17</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905-4521-A40D-1C6837C5CC45}"/>
            </c:ext>
          </c:extLst>
        </c:ser>
        <c:dLbls>
          <c:showLegendKey val="0"/>
          <c:showVal val="0"/>
          <c:showCatName val="0"/>
          <c:showSerName val="0"/>
          <c:showPercent val="0"/>
          <c:showBubbleSize val="0"/>
        </c:dLbls>
        <c:smooth val="0"/>
        <c:axId val="132667152"/>
        <c:axId val="132667568"/>
      </c:lineChart>
      <c:catAx>
        <c:axId val="132667152"/>
        <c:scaling>
          <c:orientation val="minMax"/>
        </c:scaling>
        <c:delete val="1"/>
        <c:axPos val="b"/>
        <c:numFmt formatCode="General" sourceLinked="1"/>
        <c:majorTickMark val="none"/>
        <c:minorTickMark val="none"/>
        <c:tickLblPos val="nextTo"/>
        <c:crossAx val="132667568"/>
        <c:crosses val="autoZero"/>
        <c:auto val="1"/>
        <c:lblAlgn val="ctr"/>
        <c:lblOffset val="100"/>
        <c:noMultiLvlLbl val="0"/>
      </c:catAx>
      <c:valAx>
        <c:axId val="132667568"/>
        <c:scaling>
          <c:orientation val="minMax"/>
        </c:scaling>
        <c:delete val="1"/>
        <c:axPos val="l"/>
        <c:numFmt formatCode="General" sourceLinked="1"/>
        <c:majorTickMark val="none"/>
        <c:minorTickMark val="none"/>
        <c:tickLblPos val="nextTo"/>
        <c:crossAx val="13266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Dashbaord.xlsx]KPI!PivotTable6</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KPI!$L$4</c:f>
              <c:strCache>
                <c:ptCount val="1"/>
                <c:pt idx="0">
                  <c:v>Total</c:v>
                </c:pt>
              </c:strCache>
            </c:strRef>
          </c:tx>
          <c:spPr>
            <a:ln w="28575" cap="rnd">
              <a:solidFill>
                <a:schemeClr val="accent1"/>
              </a:solidFill>
              <a:round/>
            </a:ln>
            <a:effectLst/>
          </c:spPr>
          <c:marker>
            <c:symbol val="none"/>
          </c:marker>
          <c:cat>
            <c:strRef>
              <c:f>KPI!$K$5:$K$17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KPI!$L$5:$L$17</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C4E-45F0-98C7-51D586F0D944}"/>
            </c:ext>
          </c:extLst>
        </c:ser>
        <c:dLbls>
          <c:showLegendKey val="0"/>
          <c:showVal val="0"/>
          <c:showCatName val="0"/>
          <c:showSerName val="0"/>
          <c:showPercent val="0"/>
          <c:showBubbleSize val="0"/>
        </c:dLbls>
        <c:smooth val="0"/>
        <c:axId val="20765232"/>
        <c:axId val="20762736"/>
      </c:lineChart>
      <c:catAx>
        <c:axId val="20765232"/>
        <c:scaling>
          <c:orientation val="minMax"/>
        </c:scaling>
        <c:delete val="1"/>
        <c:axPos val="b"/>
        <c:numFmt formatCode="General" sourceLinked="1"/>
        <c:majorTickMark val="none"/>
        <c:minorTickMark val="none"/>
        <c:tickLblPos val="nextTo"/>
        <c:crossAx val="20762736"/>
        <c:crosses val="autoZero"/>
        <c:auto val="1"/>
        <c:lblAlgn val="ctr"/>
        <c:lblOffset val="100"/>
        <c:noMultiLvlLbl val="0"/>
      </c:catAx>
      <c:valAx>
        <c:axId val="20762736"/>
        <c:scaling>
          <c:orientation val="minMax"/>
        </c:scaling>
        <c:delete val="1"/>
        <c:axPos val="l"/>
        <c:numFmt formatCode="General" sourceLinked="1"/>
        <c:majorTickMark val="none"/>
        <c:minorTickMark val="none"/>
        <c:tickLblPos val="nextTo"/>
        <c:crossAx val="2076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Dashbaord.xlsx]KPI!PivotTable7</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KPI!$O$4</c:f>
              <c:strCache>
                <c:ptCount val="1"/>
                <c:pt idx="0">
                  <c:v>Total</c:v>
                </c:pt>
              </c:strCache>
            </c:strRef>
          </c:tx>
          <c:spPr>
            <a:ln w="28575" cap="rnd">
              <a:solidFill>
                <a:schemeClr val="accent1"/>
              </a:solidFill>
              <a:round/>
            </a:ln>
            <a:effectLst/>
          </c:spPr>
          <c:marker>
            <c:symbol val="none"/>
          </c:marker>
          <c:cat>
            <c:strRef>
              <c:f>KPI!$N$5:$N$17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KPI!$O$5:$O$17</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A0E-4E63-A90E-0AB8F2EFBF63}"/>
            </c:ext>
          </c:extLst>
        </c:ser>
        <c:dLbls>
          <c:showLegendKey val="0"/>
          <c:showVal val="0"/>
          <c:showCatName val="0"/>
          <c:showSerName val="0"/>
          <c:showPercent val="0"/>
          <c:showBubbleSize val="0"/>
        </c:dLbls>
        <c:smooth val="0"/>
        <c:axId val="1965729136"/>
        <c:axId val="1965730800"/>
      </c:lineChart>
      <c:catAx>
        <c:axId val="1965729136"/>
        <c:scaling>
          <c:orientation val="minMax"/>
        </c:scaling>
        <c:delete val="1"/>
        <c:axPos val="b"/>
        <c:numFmt formatCode="General" sourceLinked="1"/>
        <c:majorTickMark val="none"/>
        <c:minorTickMark val="none"/>
        <c:tickLblPos val="nextTo"/>
        <c:crossAx val="1965730800"/>
        <c:crosses val="autoZero"/>
        <c:auto val="1"/>
        <c:lblAlgn val="ctr"/>
        <c:lblOffset val="100"/>
        <c:noMultiLvlLbl val="0"/>
      </c:catAx>
      <c:valAx>
        <c:axId val="1965730800"/>
        <c:scaling>
          <c:orientation val="minMax"/>
        </c:scaling>
        <c:delete val="1"/>
        <c:axPos val="l"/>
        <c:numFmt formatCode="General" sourceLinked="1"/>
        <c:majorTickMark val="none"/>
        <c:minorTickMark val="none"/>
        <c:tickLblPos val="nextTo"/>
        <c:crossAx val="196572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plotSurface>
          <cx:spPr>
            <a:noFill/>
          </cx:spPr>
        </cx:plotSurface>
        <cx:series layoutId="waterfall" uniqueId="{E350A825-82B8-4607-98E9-563F43FF8E08}">
          <cx:tx>
            <cx:txData>
              <cx:f>_xlchart.v1.1</cx:f>
              <cx:v>Profit</cx:v>
            </cx:txData>
          </cx:tx>
          <cx: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path path="circle">
                <a:fillToRect t="100000" r="100000"/>
              </a:path>
              <a:tileRect l="-100000" b="-100000"/>
            </a:gradFill>
          </cx:spPr>
          <cx:dataLabels pos="outEnd">
            <cx:txPr>
              <a:bodyPr spcFirstLastPara="1" vertOverflow="ellipsis" horzOverflow="overflow" wrap="square" lIns="0" tIns="0" rIns="0" bIns="0" anchor="ctr" anchorCtr="1"/>
              <a:lstStyle/>
              <a:p>
                <a:pPr algn="ctr" rtl="0">
                  <a:defRPr sz="1050" b="1"/>
                </a:pPr>
                <a:endParaRPr lang="en-US" sz="1050" b="1" i="0" u="none" strike="noStrike" baseline="0">
                  <a:solidFill>
                    <a:srgbClr val="000000">
                      <a:lumMod val="65000"/>
                      <a:lumOff val="35000"/>
                    </a:srgbClr>
                  </a:solidFill>
                  <a:latin typeface="Calibri"/>
                  <a:ea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900" b="1"/>
            </a:pPr>
            <a:endParaRPr lang="en-US" sz="900" b="1" i="0" u="none" strike="noStrike" baseline="0">
              <a:solidFill>
                <a:srgbClr val="000000">
                  <a:lumMod val="65000"/>
                  <a:lumOff val="35000"/>
                </a:srgbClr>
              </a:solidFill>
              <a:latin typeface="Calibri"/>
              <a:ea typeface="Calibri"/>
              <a:cs typeface="Calibri"/>
            </a:endParaRPr>
          </a:p>
        </cx:txPr>
      </cx:axis>
      <cx:axis id="1" hidden="1">
        <cx:valScaling/>
        <cx:tickLabels/>
      </cx:axis>
    </cx:plotArea>
  </cx:chart>
  <cx:spPr>
    <a:noFill/>
    <a:ln w="12700" cap="flat" cmpd="sng" algn="ctr">
      <a:solidFill>
        <a:schemeClr val="dk1"/>
      </a:solidFill>
      <a:prstDash val="solid"/>
      <a:miter lim="800000"/>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cx:spPr>
        </cx:plotSurface>
        <cx:series layoutId="regionMap" uniqueId="{AF0B27AB-010B-4037-980A-9BC9A1537B23}">
          <cx:tx>
            <cx:txData>
              <cx:f>_xlchart.v5.5</cx:f>
              <cx:v>Sales</cx:v>
            </cx:txData>
          </cx:tx>
          <cx:spPr>
            <a:solidFill>
              <a:schemeClr val="accent4">
                <a:lumMod val="5000"/>
                <a:lumOff val="95000"/>
              </a:schemeClr>
            </a:solidFill>
          </cx:spPr>
          <cx:dataId val="0"/>
          <cx:layoutPr>
            <cx:geography cultureLanguage="en-US" cultureRegion="IN" attribution="Powered by Bing">
              <cx:geoCache provider="{E9337A44-BEBE-4D9F-B70C-5C5E7DAFC167}">
                <cx:binary>1H1pc9u4tu1fSeXzpZsYSZw6faualOQpdhI7SXfnC0ux3ZwJztOvf4uW7FiMEvvU8btVUndFZZEQ
N7Cwp7UB6N83/b9ukrt1+aZPk6z6103/+9ugrvN//fZbdRPcpevqKA1vSl3pf+qjG53+pv/5J7y5
++22XHdh5v9GTcJ/uwnWZX3Xv/3ff+Pb/Dv9Tt+s61BnH5u7cri6q5qkrn5xbe+lN+vbNMwWYVWX
4U1Nfn97rZs6eOOuS52E2frtm7usDuvh05Df/f525963b36bf+MPT3+TQMC6uUVbxo6UyRSnhJj3
L/b2TaIzf3vZsM0jW3HTJoSo+5d8ePblOkX7l8t1L9X69ra8qyp07/79x/Y7fcFl9+2bG91k9TSS
Pgb197efs7C+u31zXa/ru+rtm7DS7uYGV08d+nx9PwK/7WLxv/+efYAxmX3yBK75AD536Qe0FnfJ
uluXdw9j9Qo4qSPTtC1JmdjgoHZxssQRl7bkjNib6+Lh2RucXiLRfoS+t5xhs1geJDYXYVVN/+d5
+DBErwAPPbIo8LEf0JnBY6sjKSQ1OaUbNZup0QuF2o/QTuMZSBdQhwNUIFcnulzf6ldEyD5SyhYC
EGwQILsKRExxJLhlM8keHrrRnJeIsh+X7y1noLjvDxKUP5L1t3X6ms4HWiMldIJau2DY8sjmJmPU
pI/WbuPxNpi8QJL9kDw2nCHyx7uDRORiXQ7JOrt9mLGvYMigJoJa8DK7iFjyyDIJVQgVNojMtOQl
kuyH5HvLGSYXi4PE5I8yHPWrhmj8CONOqU22Qz9TFoRmR9AioeBh7k0bLNuOsjwv0H5kHnsyA+aP
rwcKTLzOqnX1MDqvoCwcwbGyTUa2bt/eVRpFjzhTRAhhb3zOLCj7o3xeop9B89Byjs3VQWLzPk7W
gX5V3wJ3bjPOpdgMvTnz98o6EqbNTNOy9rqYl0i0H5vvLWfYvD8/SGwestA3+p83CGma9Fv4mjEA
HI6JuIswvqs8lnVkEkmVZNuMBtefmrX/VKz9YO3/lhlwC/cggbu86978rcv4Ydz+e4PH6REiAMqn
yOz+hSjgKVuALBRJjinkg6uapTkvkWg/Tt9bzrC5/PsgsXHXSfiPLrNXVSXriAoupSJqg87M5IHC
OZLEohbhWzLnYWZsM50XybQfn6f9mSHk/nGQCP0ZVjc6q8LsYZBeQX34kWRKCSbNR5/zVH3AEliM
KiEU/NL0mgXZLxJpPz5Pms7g+fP0IOFxdZbd3dThTVO/IkDkSFiCCMa2UcNMgywkrMxGJE5nkdwL
pdmPzU7jGTrup4NE52JdVeuboKnu6voVA274H9gvZnFrqyBzfJAJmQLEgY0c6Wmw8GJ59iM0az7D
6OIwDdwKFFt4u34YqP/evFH7SMB4Eb4FZx5y20iHbItxOoXde8zbCwTaD89jwxkwq8NkdY7vdOm/
amBAjySH2eJqW+SZqY3NjjjnUCtzm6fO/M4LBNoPzGPDGTDHh6kxp7dIUl9PXzg/Qm5jWvQhHJvR
B4QgXkAsYNnmzN08K8h+OLbNZmCcLg7SxbzTTViF61dl2swjZUNFpNzGxzMSVBHwPcQGFbeN32Yp
6YtE2g/Nk6YzeN4dqK4kKFTr8DWdv3lEoCqo0Gx50Bk6iJ4JtyUTj0W4B1XdpDenL5BoPzjfW86w
OT1MB/M+CF/TjJlHHBwnUdZWK2ZmDG4fVxgcv7XX7T8nzX5MNq1meLw/OUhTdprdvrIhU0cgARS3
H4hnOPSdRFMeIYkB8fnA48z9y/MC7UflsSczYE4vDxMY3b1ifIzsxbRASFucPyrCU1QUAyUN70PM
7fUZe3b6jDQ/geS+1RyPw3Qql7rEKqjFOtb1a+JiIfyVDIucQM7cv3a1BREBFtdMJbjvYcHT5PKl
Uu3HZ7f1DKfLw4zNLnRWv2pkxlEMACkDH7NfdYgJapMLQuVURngKzgtE2Y/LY8MZJBefDtKUnb92
7dNGMs8tqqytVye7SqNsJDcmQXF0WxudMTLPy7Mflod2M1TOrw8TFUzV5iYeHubsf0/CMNQ1qUVt
KbZLZ+bRmIDrtyyLkS0JM3P95y+Q6CfIPLacY/P3QWIzlZxO1mleBeFrruTk7EjaqJCpB455FptZ
EweNhZ7K3FZx6MPk2KQxLxZrP0qz5jOoLg8zgL5Yh9ndwzD99zrExRFDHY2LJ7braaAm1RElqHEi
mtvEC3Of85w4+6HZ9mIGycXyILXnIrwJQn/9utUzG8y/wlqBzaj/aNlQFlDIarbXZ+HzSyT6CTCP
fZljc3qg2KB2Vr1uDC2hMgrUP5ZD3b/m4QA/Igq8P4LoBz3dmLOL8AWy/AyWx6ZzXA4z3ZwWcuum
DB9G6L+3ZAxRmLTAAvAt84/Rf2rJphVqiAUs8pDazKKBl0j0M3Ae+jLH5jAXP1/efSvXVfyaaScc
PdZiMDj7jcrMsVFHIKMRYT+o1Aybl0i0H5vvLWfYXB6mr7m8a9evWchk6ogJyeH/9zOahEgUZgSq
zPbG2sHYPc05n5fnZ7hs+jFH5ctBepkp0jy7K6u7V8xuOGoADJGxYPvtmYWKGTbhYF/eJkRQs8js
ZTL9DJ3v/ZkjdHawCF3c9eHNK1YDGD/CZkJ4FL61arP0hpjyiGDhrQLdNtea7s3z0vwcm4e2c2wu
DhKb9+Wdr18zesZGT2ZjiyCTW9XYjQQINY+wTh3boPiMqXlekv2YPLSb4fH+6iDx2NC0/x824GKd
OkN17NHXzHZ3WKhq2nA1Um71aZbVvFyu/SjN28/QunQPEq0Pd1lWDUm7ftUFtvA+tsL62m2KY84X
OGHJus1se6JEHzPUp3HBS6Xaj9Ru6xlOH/44SJyuAmzafnNave4mNo5lgNTGQtrtzgE1Ywomio0g
dJs2Td2/4KOe4vRSqfbjtNt6htPVYTIG1/fHD7x64Q2xAgOPBr5zg8PM9k2FN8pM8ApyFse9VJ79
CO22niF0vThITfoEi4eTFe7uHqbyK5AHArtwkX6a2yzHnCWo2KXLOKPTloJHzuepGr1IpP0IPWk6
g+fTYVI7n+76V915SFCRZjbHuRyPQ7/D6yCDxSYdeKLvVaBdaJ4R52ew3DebQ/LXQWrM53odvKKy
YMSxMh2Fm+3WgZmy3O/StbB2kMpZBPecHPuh2LSaIfH500Ei8eWuTLFi4PXAwMpa0xIU/82yT2zg
kJJKJZGA3r9mnNoLJNkPx2PDGSJfDhSRECvQXzV2nurShNoKdPRm5OcxmX00BdYC66E312cx2ZcX
SPQTaB5bzrE5zJj5zzUq0plfvyo7gCVQhDBh2T+JxO7ZAWwieCgkzLibl8m0H5+nbWcI/XmgCN1V
9ZuXTNj/8KwuqAinwAjncNy/ZuEyzuqSYN5ArW2DgpkK/flSsX6C027zOVSHSVL/OWgctOa/ouvB
Fmml4GN+ciYEKjrg2QiKC+aWJHh49qYe+gKBfgLPQ0/mwPx9EDHBzS9PedvErpuUZufO//S4O4Ul
tjBz2Oy0iZtn8YHCMWvTDoPHY274Ljqzw+d+LtZ+jGbNd3ryf3Sy3c9PvXs8JnCxrtfL+/MFnxx8
9+ur993F2YezpltWZS9um7E7vf39LeUY5cdTC6ev2GFjZoM2a3e3rurf3xpSHimLMSyuBnpYh2Ai
yO5gsH5/i+x0ijyQxWLFFbbH2wg8smkd8e9vwQMx0N2Ae7ult5poDjTBmRSMYrWpIijQKuyYfzzc
8YNOBvDyj6Ox/ftN1qQfdJjV1XSk4ts3+ea2qXfTE0GuK5hmamEVMfbh4frN+gpmB3eT/0lIVGak
i8WdTby6UUua89xIXDNvw/GLEE0er7lRimqVFUM18EVNexH0rqE985uflTwzXE372DpTgRiaRayM
rDjpVJpUF4lIc2NwdNyL/JuI66jXC4xVEjHXtyxO7qxeD81VEvRWsrZtkXs3LGWFvPRlWOTMSUlY
QRSeizJ9HxCz7rKFn4gyzh3diTR9R6yhgMh+mpLhnKYsi/4xqlajzRNI9wwSXNfOGKGmR7lC0XXi
VzFcmBFPx8giadgEMrDvvE5nUXFSpzzhJwlvq9I6GSu/Djt3DHMcqpCYXki91a8fT5Cd7T5/WgXB
cLIFEgMswFfT9ScYjRGzK2nK8DYiMYtDt9ZMsMBRihpFtCr7zi/rRRnUPg8cgxtjnn3oOBsq6hI+
yo6d1TLIqtjRumAluQQ1WeDar4XEFH4qo4UV0AwbnBBC43iNaVruytgHoUGDkhm30ihbky780fKt
YpXYvGamk5W1lF9jYXo1OMhHdXsem+m5XGGpLzJbijU88+fmzaAtbTD71h8w56TTmnlS/RVwj2a+
00VhE77PPByrWjtBoJH/Or9+vPqh2xZ4DuxfVVwgf7amYXkCjS/a0DD7gN0aVmIVzBWdKcUaimTU
p3oMreQyNIgmFywuhuY6rkxzDByE0AkG5T+VBBV/iR0c2P83HZpq7koSWIGXRINZ3nLZQeVWA5Ej
iVei7JqKL0Pb4/Jr2WAICqeSoAq+anNoS7VsQ23m3TOoIFPdnQ2CIh5HyW46WBKJ7mw21DI0oyHO
vBtPjZkoj3WRp96wNLy0UsPxYJc9psiv+09mlsya0jMwfpOiYucq1nfvDoCvxkiovDa+YcmslRon
fR1MCpH2OsAxrU0X8ZG7YVoNNHd6RRkGQoRm0FynuYwGNzNImV2rNEjLbFEIXdKrtA2z6tuvxZzs
6RN7ayGRMbHFBtsBcJYDtGVmS5rOs0uzGPtvfVmXmARmE5vAx+w7JgynL1lrXOc0LialqTs9vYW5
3zyDzw+DhVUi2O3DTKS1nHGYtt3Bsgta1UMl9bcsEQZseATrNXZOO5j1IM6ZJ2D3K7/BGWFpJDJY
1DJPSyJObCMy2tgpAljbyfIPAVpl4Zi057yPc50+Y1bIXMFwLgyycoqFExQISznzTz3rslxlI/tW
eVQa6TKqqzxpPhRjHeaZ2xVDAeEMK21xTQ9FqoeFHY+Dcd3luXdaqTKJfDcdR3M4T4Miqz0nU6b0
arcRppFcyVT5Y+pSpnqYRGpEA8nOzFEl+NY49LqieEZNCZLRnQmA4Bt1OiVNZLTYQC1mFgMzMyva
rM2/WkKLSLi5iSUjheN5jVKlS0bLgGn3ho31TBqOa829OcmJZ+NS39VMFqumY8/rEJ9bcWxRQTAi
FCEUVd0fpkXcx1XqBTr/mpfQomLJqtjmF5QEbDhnVTNgOJTXJuOXNOiHwXKaoOyKwIXB7+SVX4ye
cVKmPBq/lEZTyUs7lFOA0PM2TdRx3IgJHl0xhSk0tJZor/IyiscvYyLjLnbMJJmcVojRB0A6UwE+
ZAOOEPxip30P7JiIBrxVo+nX9iIXFatW0mom7OLeDxFgFPePV7ZvDJ1j6z7CV2gED5A8NLIpNqhz
kcbrvpJZka9UW5L2mjM91u/KMvZKJ0nSkqau4Xtpf+JzONe/Mzvz+JfWbAkmmWX7iDPaItMIUX5t
G+ZWE6Nv4cg3xPjcklhFNJsazBsyn6g8+TqStCp9p6emlVdOpyOdnLKm6GAofv3EuTWi03Y/SuC3
sSRG/fDEqjSroEtZ9zcbm2kydg2fzB+trBjOW7aFkF+9iI2YhB1t6sq/sGBYME9/LcZ0Qs2OUjAc
tUot+AqsjqIcUfKuORpZ2xSGkumXlGdpzZxaN8K400VQwBoFcZWRZelZOvzQVrYPi5MHQvtL365p
qx3sKOmS1qmpX5wnni2ve1Ym9uBUHZHtVW0bZugWYuz1OSaRGTiRyb0wd7gnyaTsgYl5qNsA0cWp
F8X1pPktlt+9n46GzQeHxSXr2+Nf93hu12wcA2NOdDu9P9UXOcFuj2PpBVlXVNbntslMBLGiLCmC
2Hac5i1HkMVPAtL1mLZ9rBje/Po+sjVkPk1p1kQd9a69Xk5TmhbhmJYnYU7ZZCKLsTLJqkjavAqP
RzHE0DqvS6eYmgx2Cu20SAE1+nWX6Myy2YiAbLhNWDUgiNrPzFQXLEtHHWX0s10HDLpV5/4kQG2w
ZlLdez1GsW6AbF7QTyoOWzmZlDIv4GiMgCCMJ72YPtJFjPWuiYosfhJ2yTQOxdBpeekVPe4KAzZ1
cfBTWa1iwyrZKrfLllXuAH+B7j7TtVkGgK4pnAFIsRIZLDBHvLeLVt3HxEoaPXxmfjtZqrosMLXG
ZAz1TW3aMc2codbF+MWi2eQfU0MTANLLNPGH5ZhKUvsrxYym+4wotcRwdFbEMPtYO8KaZKGhMMV4
l+STdWtgNk9CmncwazUiEjwwrD0TfyHHIhiK1OcYirq2AqN2RdJEUIlA0Qh/bcZnMoXTcuFfRdoz
HbURLiC6sqiwkXaaP4S6pBu5HGRhfGpTS8M6bMJbGth9G7vILAM/e84szNzR9EiOnUjUhFvCgoh5
4mVGGlFr3lufqoZghtQDDnQKj+H7MT48yrkWS68zdF85MmEDBjxpvQwhC4weRqkr+6T+YMnK9qKV
V3MbxgAK2V6VqFbCA6QGFL/uMziqLWx+0WUYyj6xM+gKtGiCw4/7CQgjCgne1BCp9srUqYYkIo7h
m2JZT3nqr0ebK7ZrE9H5yQnASOCoFURB88wG4WBl+GY/fAqCQSaeUzcxy12vM73oUtKRl8OyCEqZ
246iVEWBU5ZFWJyZScN64eSIdozz0k8NfuGlgcXcotO9f2OGiXnSeQ2Xi9jKdHLLo2Qsr1ItU/yu
xEiS7j1vidmPCzvKlMjdAvFj1ay6TtjtZVkEXq8dmZopecfMkqhFlpWKuFFfN6Xn6N4uxsgJsrbk
vev3cQtlaMeyGxKnN0TEo5WipOHXMqkH7rtmT5quOc5VFxAP8Zvn16d1YCEyc60x6cYRaS2mYn7a
x4PXOEWVR3LVKstnC5Ea/fipk5qGXxqe+N6C8ZoSd0B+qgdH+nWlFiqkXez6IvFPcHRXvSi02Y3n
nspM85h0JKAr36jswFzmsU7550G0fmx8Vtrs+0993bP6wqjqzLiCx7CaW1FKWX4erdbPtJNrTYLq
o+rHJD72QrAbq1FzO9WOijWjgWuVY1XY30ga2dltQHPd9gtMlaG4U03ddaYbJ11FopPaywphL5AH
iEQee6kRy0tFLCOOj1uZ0yoJ7gI7YzVGuSfMLvnFyHSLKT2SssqDjzjQr5bmMst4nlunjfLCIHmX
iT4u/GXU+nXXvuuE54fhyuNp14grL6OsOJURD3x7hbkiWezk7WjCrSeVHXbK8Q0ui3oReOUYDaed
XxlBeNyFKbyNG6uOw8C2ediIv7TRSFGdYnJ0hud2DGELuWxyRF3KqQdm9/J9Qi0Lb/XmQyMME1zD
kRwcjxt1xYtvY1Mo2p5Fssx9ekJ6w7Asd4hE3FjHfRaRNHEEbye/aAojRHd8JuBU1r034CxDNxKB
Ev77ocu73PoQeUbUJSsrZgbNT+NmUHb7XkZMhMoplJo4CausRRB/sXzPM8ZzzpMKI2UMBUz2Bax2
EYhzg3mllbwjYRGS5EMUdZHtLbsIhsBf6hCrwEsXJmsSaWiNxKRL0w+GsFiYeRyV9iKrTUNkf1Gf
ZnheGiVKfW58uyjcEqk3RpbaTQgP4hIZTF8C+RGyOEWhppieBxV67+YByZhcRUE3jRhL6hhvugpq
4zpLrcnk87b2bctVXa0xAcYM8cZxrcoU9+Wbrga1GDF8RYRNtxZ8SeXhaUlAkGRmJJzgITkPqPiT
JP00zhlXEbgkozFKQGFksR3wu6JAQlOsyjBEpOV2Nhmswg3tQDQGEORN0Xypo6wJM4yXEYz6OGhG
TvoLO7ImkUMgnY/XEjMLT2C4VHzzjH6aYLI0JuTFYOCzRKXT0LQtwa1wsXbRQYYWp2Cij9v+lCVj
xTcQbgE+E32u5XUsuKeYyzsFAsjJrYBgLLazxxsrha+0ImPqnFcP94PRYNaU7jbGVWIU01+sEvEF
M8PSuN4OtbG5/WGQN/eBKaDxhUXzFAKQzAjab3Eo87A8DjM2oNMFHfFzPo5PmR+a10jAfa0csQFK
j22NqYbMuyn904yowRMOiYN2kO9V2miMUkvTBLfQHBxb6YLm8FrlxOYwBb1+im3V0FHLN4tvajOC
OocGwa5t+hTQEDmam+tMduRkaOwpOzc30G6mh/TiBOMjeYgWS2ElU+d7OQSYpz4pp8cEPJD4cNCF
aQWfRyPkTX2GnrJpeDcTaWyGBlKik9O3kLCs0A6VDYbZVdXBJPpmQI2xG/GHTpjm1tIwRRZHpyPK
iH1+7JsgkcxlFzYaOq0if2I+qg74hq1Fi29E+hmmTyUQsaLzZYtg930FLnv6QtpOb7z1bbwlmTmp
QzqKSf6skX7QfW4SP/HDVebb+N6gYMRnJ3E1WKQ+Z5u5EkaVqq3j7ZCrqC0hTh+yGF8CD6Dx8CgP
Y/j5lhSjND8jcovsdpEXRp2Frln5Hh4uogBH6S7qJAe3mYAwAGUDmILm1NL+pM4N/Cs+i4dGRvYq
RrDYD2dMVUmvT2quzTR1E8WTtHW8ygdtSBRpcH9QFxXeEDSK5DItGvw7pB14O2F2BFRRAS4/uWzj
2gMp0JURnk4CX7dfZOb1yAK8YZzmfqdgyqNVzwoKC2OXQdLYyySFi02XvZF5qjoVCq6q/9uUfQR7
4ydax/HJlk6O6iQoo1UTJMh3bwZe4fjlkzwKMBzH7F5nCm0nGLDK62Jv/MICW3f154J1QSdP6k3X
e+VXGCKW92OMHsV+V4mlHE0CK1eXfBo+0ufTrAFfNU3xDX9qV3GHESANnfpbhyHFW4kJjvuLEOyj
4YTJCF4ZvyAVZ8oBZTHI9ILlpMQdciBTDtuKpsK82pAsIxFJ6a2arCg9eup7xYjvGDfUm4e0HKxh
IXgMitIjMVLfNEXulLl1AmJCnKexnPSp5l0IEt6P7RqmkklvgM+rBliaaIXMdhq8JmQTVUAbOwYX
HyWZj+b4tQz08u8O4ZlnnHVeVZbhpWLRRFLqBu7uwoo9JuuPHDTW4C17LzKGYCW7XCTVAtQFFqI6
Fkgg+ZX7jCAlhzNUAH80+IheySyd3EYqvGm6lbQkmHybkYxqDSaahWbI2rNuFKlnfYzHpjOuSwTT
YBXGvFDyK+wt5pfR5SNGIOLm1AcvzwwYf6SXE0uVhIhXEVmrVHf5V6mGoCDfeJ/I5FLKIh+8Fae6
qo1/upBEvbeER2OJcKoE/Lfh2gmxyi9gJLu4/mT6ReT7ricGFvRXnYXYprhVbdgW9O/Ks0FNHJdx
06bKNehYxV9G3lCunQbeoUeyT4hGTGlZQjWkwSxPI0XdFh8aVutYHSpT/WLbkw2WRR6BIHaxc26Y
unVvbpKkneyfGvzJmiD6n5Q3rNLpjuyevfciOn0miGngjsEfphs9BnYiXSJzn2obYeLlUGUf0aJ3
OdYDyZcRFHXSSpVOV7ZTFjElLJHCemNc2lDwkzk1fLfsh5JZDqGlaX9oAsvvtNOZGQh7Poyeoqdd
kU1a7hvjRAdWqBPhjSMsq0+L0cT85ibqD5fgLSfJ4xCVxq/bB4lSwaUVmCrG9SZjy8JotGInyvKG
f4w3BiveEI0FtuBgNhhJMZGQVSlLzhepnxbac4JCNsZ1E4ocfa47VPHas5D6UxgX8B7PsNpkEqu5
VzhDx/AjjieaSclzOpUZF1nXT3PS8kYah44IqixNl0GUQBtXmwEBDzwZvRg7hfC9vCJGdB5Qllj2
M8TXLKEHlwP7gBlMYdwk+YFWDmrUEMBX0+tAawmpLd/voQ2dhpktDD5pUNKCeAmcNiwm2Z/J7nZz
u+nxOMIBP/8wHUmL58/o97LptdFVFqiqjWmMwAFDCuQB0KRfP2pGoEObTCwnwLNAWeFfOaX1TypU
nR0XtodQ8mGOmHGvtVvkHufvcZ7BNLuVDCZQmzACwpqXHJBtjeOvZdmlELCoBPPHxgnWtkQ5HPOc
7sritYyCvo38axylBDMWCjLF41WFg3mXo0bo/Nw4//hArEYCcSBtRUEuqhmvGAelSZLU9K6KPoOj
8GN4/FNriGHmtpr96w6Sibb7Xt6ZejidJCiwZ92mOCptTmT2ScT9rE7k1dZidME4kfaDZIMQq55X
druKcm8sPzYdG6JF2mSTPWclTINRjRz+6BmJdmc6JEIqNR0MyiwlsLBnXhYblGl01sCKq2SjVB3i
Ouh438Qe7HpotyEgCHgzQDMVg3NAaGEEkyBRzopmdNsCmf1KpEwL0+lhWgYXpr7A7dAPj1yGA0M+
6Xabela+MbO/7sQcRgCHX9wyceQJKFmCXxrcnTfwu0VNe6O9DKp4skzjfSCUVyJrPg6G3XAchfly
qkugAILdN/jhj/tlONPmtt3nWT2iEZyz2lxu3V7vB0XkmBqWVTtlhaNF/rPngfKftvxAMXDuEf/B
HLDOAxPdhtHlxi0hSJ7QsOIEepFVxeQwfv3Ayb48maaYECg/TYcrYD0KB6M54zO7YezDchTxiZUZ
ZSxcK00t9lWWUJjnVPDHRwE6GxU8bNdAkjk3dalH06HxpX+yCUVaAXYE84gWKd5+3avtUownHQNX
iEfdHx2JE6NtbCndRc40UZexwqA6LkdqBtWSin5ajdDgl/ca/U81Zqihu7rywa0qJ/VGZItOLfya
pOfw1liC47s6zsH8vKMc3IP5IfWE7+uTAbGB0JdeH8akH1yPouT0d1UUKdKgMqI8K5Zp0oy0dk1t
yipd2KUA1faO9UQz+UFt6nmxRDLC3ntZSor+IvaDVmHJTNPKkIATibBU4wSJhhWmi8SIckCxDVAs
A80CJ96EFYjQbTgLeW/GNqlG3Jkw3V2QUphupIZTGNC11EBAq6mNPCGjDW5AiCUb65JVyRTMGZvY
JkdxFNpu5jYZQyeu6pSMTlaVKgsXMreSqHEeKI8CbjNwtoHMfQSFylqH8R0Le3LiVtGCWUJuEUu6
zG2NR6Yxsor2zES1IvTdpE/x65fH4POTKPnMEPYqdimHWvH8NJKmMZEBVVuCZx02eZjqhooViyBu
UtCuYGAsVBmcKKht7blGo/3OTJ0C+x4F/aAKlVvd0i+g3MUnMah21J9Qb5gqWogBTSovdV2hiPAp
zME2+wssQsJyglVQFoREbkoQdP4zIPWs7DMh+45+JaIfavsStJmXf8yUimK6jLLKMJEJ46zMvnax
lAu19GWmB2C76Ho6loNjGmAmWhehGRG2O/DB697Fqqqr0UE5uguRTSu7RF00DMzqmJtJ3X2TZhoP
wcLjCLgzJ7WytPwrA/NiNI69KbltbVGBergv39kp7Ha0yoJE0gZR9H2cBeJ7ihOHrJ6czmZqJPfR
YGYlMVK2UmFFTO60pSlTAkvmawti0DimThcbrfoEI67t6zxTRrJKQ+ELJ/D97loMoYgWQ9h5xyFv
2UlosvE0Lfv2BEyGvrJKSd1eieDSCuvEBGfclp88TOoT7gtdOdC+4FtU5slfvhnqRa+Ih1w0YfUx
kl1QSjQT53ZuftUx1DHrcvlOdmG+sHgQAF3TKFeR1fNlpMPm/RgltblEVF4v7cFkCWasTG+CvLmm
hOfnJTf887St6qWoQEFj7Yt/0upGLQLV2R+tPChQ18/D27AqvEUS5L4z8CxbCE8VZ/ZI09XgZagC
Z7ng+Gp7yFweZdaqw1ee2sjHvpW9bo6x7sG7LVScHMc9SUZnUJFYBZGpr3MObt5JQNFUjsG0/7nr
R3udGJlAKt+knzqbhkuT1uYZN1UQOtow2DsOmm5V1hU20UWW9xHkYYj1SjVTtwSlHuQzJCdXLY2C
cJUPmbEkVVpfVS0H4QBTsKiGvjljVTnEjkg72/Us5QX2X2FL1XCKFQjNTUV5RJa6yWukOWEaDE6L
o6rv7FpY6cLwjPIsVViOsOCkjj72LYuRJ6X6XFQ1KVzPDvTajKr8XY8TMM8rSaYZ6omphuq33VmP
cPbCtOL2FOy3cRbGLKALG9bvlnQdy5xxtEmAtDk3/u7yorsrDKN3aUjGdVVFmmJFQY7lg+NYYeYG
SZ44WDFVNot87OL+TDZ+4TsmycPLgVgwxEip3LZjCTvDhoAkPyv7olzRvKHnIkl7B0zvF9ENN2bj
eZecQH3aqqkXoBbN0PH7tLUWYtBsya06u8wD/v/YO7Meu3ElW/8iNjRQA4GL+6BhTzln2um0Xwin
XZZEaqAokSL16+/adt0+5Tp9TqPfGygYyMq9UxOHiLW+COnPXjnEZAHs7WYpjAQDIcusaxJVEBPT
r3CmpyKO+vE4QSgoomBYn1w4yqel9ass5bo2H+fWz2/aqSEqZmdcyUOtRCFwfnBcc2humHiu3Uvq
8u2RRUvbl+NuxVcxqL2AyTO8olv5XChlwycGE+GsIp2XRgf8QruRfl3y1N0K6P0WtgM1OChfC27I
jIzUNLdpTqau6EPJvmqCoKbKEZ+JIhHL/JhuqTxgoU/TknV7dlrDqX0EpwO2Y2v1x2ga1dEaFx6F
sulXHfOPG/Lkj/s87PlxVtQXYh6aPzxuyLFdM2NqhIH+ZdUs4YWmMxxb2axF0Fp7TplUxxlxaFg0
2cI+snFl77FT8Qeh+fRud7v/YTDAK5tN0R0FWHAMsFNUs5vXF8SXpEi20d4SvcgvezCNx7gPOcgs
yMn3rQ8o9jKHFSkQXQ49KJHpKYMxU6plFEeZGP0RbFeM87fRJQzG+CDSePkMXW5+ZGOrT6Hv2csw
6P2mWcRcuwxLLtLgobsfabBetKHb47hw/UHnOf0WS4vFIZq9vad+wOSBpvUQxqu5cTrbzt3m4gm6
TT4eeTrQCukxCEvIHuy8E81vOW/10x7l7ccc0snnec/XD9jwmxMmW3a3h2QFw5R2h57x5BYOdxiX
68D6Kt/9GGO86/GwN2R6lJDgHxs3qbkEGRIc9Cbmz2o1tEFyve+3mlFzA1BJQh0Ypg9NvLMBa/bg
6jiT+SmE51datdOH3DYxlHlNvhMegUG79QndO1b6wSHWrTIDSTu/lUlss7UO8Oa2fi16pvjtRlTz
CJWlvyfUj6/9qr/iOw2E3i58XQZEMMJk4t4xAfwyUWF3YZOKvhjCzVb27RbcAfUxH7vI2vnYRn1M
S9aG2Q3lk84PLBhGdhnaXFXwceleWPjdVc72ISvEvjJbDDEf7ycCv//GkznDvU6DbdW3M7MwekKn
w+080nl4iB0lT9nIOlWmTrdT3TKln0XT2aGG5evbm6GTU1cRPSaAEDkPyTGzy7I/+3zUpj1eQ4+g
YrPDC6Al7tq0NfIikZPrvgwzRC5lMhhu76CWiKWMTdh82LJ98uUU9OktcD0eVluIEPFmRSK+viYd
sj+NdUSrNUkRODUjsKKTXdPskkQuGMWHPfY8soV3c8DMJcJiF5xzCkfgOPd+1FVrl8S8MNJIAQKn
6ZkuNOFNL0tCmXvpYlAzRdTS/mnyIdmPGxJNUQbZHAW3GxNuLCMNHf8u67GcVgDk9mqCsnUR0dqV
KJ6Wl5V4t4iH3pOU7TFu/xi4oYJOM8grpaWiZHhYVyrytfKpSPsIAvsyYT7ksDdLE/poqGlo+vZW
tnBni2GEzFvuq5vHIh48jJ/MCHkaO5pMdQOj8E52kEkr4Tp3ihu8U6FK86DNIIkJHZ5loxXsSJNk
vog2uN/pGq33JGEuKwfB6VJkVMaQ4qDZvYaK6O+WITSJtfLRcZp4GNeNbSMTlQjhWjKV8OaBom1F
1qbPntApQ2Bmct/1JVbSFR+YAtKhDREWoTlP61b1qkiaOXSslkMWZm2tIjclyV1IbGo+wswd+EnM
Of3aWPtl39vmY9OqLw1TiSiQJgwvG9iOmudcHwNsHgEWiVTD/sr2m95H/b2OO3OwrWalmtWuigyY
piqGIRle9NinldapL0zeUayvdh2+rQ3fD9nUw8ZrHL+Dw5gHZeiWba52bDb0kS1t/JIBINJVZ6H1
YDxgwBTg4bbv4aTkk5rHJa+XLGtul2mcXsy8rE1tXGP5GapxkxVkcOw8TGKuonHuD3Lmycsog7Bm
azvdSJ6Qu0g6ehMpmJZTs8C8ZkiLqijiaHNiMnPcXRT1BQpf+6EKmJ2XWoXpdA9+cFvPSm+8YMsW
uHKWjShpulhVsHDgYEgBRJrzkuLiag+R+2XneDMUh+89HwX8tUpjUm7F7qW+xy6Pzb9LZV91AvEF
ToE/Y9fpDiZjaWlG1b6Krgm/QHlzB0A77DgFbDhkKhOPRAS6tEPavgXj8LEXIMEaJG6HLOLi87RF
61Qk8TR9jgOuLyaKuSu4diIvO4ijF64iXHQTQOHunC2R7MYPAmnJxW5h9022cfZF8iZ8k2G83Vo4
t1Wi5ukcQzJ+hfgeyeua5lQRi2C+SzmPEbdicbwOQvqNymsy7Mfhumu7aHmfbE66uk87GKEQk6f0
PCZjN5WL7twKr2mfIBZmmwjLuMc6UqSkE8ldr5bovW3bVRZRj3MoRJ+1eSnxd0vIXxgTrVfJeUhN
lFVrC5BTI9aSzWVQ0/pJIWtrS6niOPiCjXfTBSP5Zk9klWm1KkFO3ZxEH6/cwCHcrTRF54l6SBIn
3o3NFbYHZJ6HyXDQUBNP4ltYd/pGeUAlhW4Q0ty6xah3Ga2uKxfIjLbobO++ravHXMGkRJ5mFFTM
7xaulS3gyNl6FDa+QKRugEx1bkcwD2z0D7T6tPwwZO16Qz3yt4IgHFmrns8kqck8gPkNdpu8rkvf
f86UdaVc4qXqAzIH92bLwhe4azkDFYQYrkjXre2PG4KqC1a/cavd3LYCoRxD6AmKg0z3cbuFpDT8
SuL5IUhUrZVFhQGIFAyikrZDK6i0h8amsFIGWQqJIE3X1zTWltzPXYSYOh75/jYuZpQP0RRuS4Ws
gkssaSyddlXq0DS9P5IgEiN9SE3M80KGcxd/7YGNkrG0JHeCH2CYSRfcyXZKJ1Yi23ZUFWZvh8WU
GTbcxFct/Ku8Lwxobuqr0Xo+yBuf8ygOysUgAVOPvYU6FBcOmDczB23U3L01jaRTU22YKrBRUI0T
j7qwbp7S9dAgVhvPpjVk+LHMi7NJ3YJ/GsY6meG1vfAggvdyVACl1rHSnpJAPAqjJJ4DJcCljADJ
DA/AAnPH5f8xEJYFuI+LGH3FVOuStwQuU/vyS6wl6mo4rD27SqNRyJ26QXHj1boHL3D1QTAP9+x7
Q3ng0iO46h3zbQ4X1n02amtJW4w5hC6CzJaLLcUWgeV4fTUtBIX8dkVA6e4DwQJPS9MsZpbHHe4W
nha2PDGJ9zg3ox2qpF+NH29ig8vbi24CZbGUgF7igb/Ea6K6tE4BqnbxJTBm9hM4pG5FjIPcoZkP
SuUC6zFZp0qCQrqLAHMhdFcMK6ZnHYKonB67NRu8V1BhLZTUrgRSZfqN1s3oaNfXagNxw6AdjFN+
uyP0y2tO+pTDBbOcKVOEdGa0zvwe0yN8v+FV5ab/SEDXrEU0ofisoAZzpwZtMnwPRokoC/R7q2U9
pQtrK6vBqbhij2aYj3tq/E/K/sK6xj5CLLUn6MDd7RTwuJRRau5E6P1Qq3gArGUZjGBF+hfB3Jad
Z4RwWRGPytPCjZscj3oNQDG6XG0jinOs/K72gEssrXTgRYp91FRrvPvnpSObQ4BA+hoRKDJELlSS
HHVK16HiQ+7eyc6dV0XYbHP4nMtOJtWGBr7fNPou62IRFqnBuBOLbESLsK0RTujlZNpE2u8NcVfF
BRF1NJa7bJsD6rQsJ4fBhDngnGhmY8kDOk019cFyCpcp+9zbnoZLmfGomUoIil2CDDXzy/2Qp4Gp
oiAx6xvQB2ATYFhB2ZVgOmaLACmMwBVB3LpvkHkPBZ0Rh985GG6u2GKZ1ZlM+wtplgkou0lQXAG2
Tg1ANyJvliofEwZLiqztEXULeDCZa0gRg607zaqfRWkgmL3vABYwNjh7MiSYcJ27OqShco8eD7ui
jOesFmAr/iCAlyAeCtXcEizDyxckl1v7lIlBX6OuOOpOiGDSi6ZZ0r1jiYz9MbZUPE9bzO+ASTbf
Gx3izufb7oCrcQNlZN87V6gu2D7mLjGPm+5bXALK2OAOZ8OE1TQbUKwgE/YcQj7MKiam7RxCtOiq
DWzMpy2mqCNM5EJPIxUCeKJOXmbeTIc1GoO3VC9hwTJwiK3udxD6y+4LlBz5e9RURl0VmcWiqKsf
AcizzjJ7blINOm0Zd+CgDd8cTpf1VzQC2XCpxsxHBzhE8FmDGIWFVWNji6WXoN6hK1aVAS+Mm2VG
UDD65S42ytw2UWjzKkgalR0AQqgPm8tWUMfriKsEDZB9obrNm2JAAP4wk2vEu6AtzlggpvZdkUrO
gKPIuWsrbOgC5BXkksd9gAJQ7KlSaS0tALsqDoau3meH7zQJcDpgI4OqbKx+bEs71hFfXLmtif+c
YbWwN24dtar62ebPS6JXg8MlyYyEoIMKNETTXdzz6CZve5kBE+J+KHTI2Q0hbfTu+05eHFHLI1g9
UYIBi76iKsaM8Bky5ssuWYQus412vjKbF0vR63zltWm7vMf6q+P+RoSRTw5ruiWvhLfK3UO5kjHE
gGnwRa+G8HPHQDwUA0CM+wmESVBnW+KRFLAIVQ0zD5KhHkLRfpCJ01uJfRNRHeLzqo31nF/vW/qw
xRtk6Dia+H3eD/HbDMqiKazpP8fLML3pdZoKdKKA9giiEqBUYzHke/25IVvQILZypCSIPO60QXnP
At3ly9gYctYCk7rSncweVrNOlzWZUeuhM3kLXSA7ER7kr1CMuwzDoEnfVbTHtaPB8my1j84Sfcuj
Uth8u0ZrwQB0ZoTEky1LflridkyrnREETkPH3HFMIts/o1q2qzTErUpjqNNyjhNTI3wJb0Y/tWAD
t/Ct5d69Mb6GhVpMgNLJRNZD3vMfwIqDiiZ0/Zgj3D+GlIfvEwj0twBfSQricOOA/L+h5ia/czD5
j8qumHW5+QpAeX1UJvC8yNcpCDEP9kfWEImIJqTDEfuBHpFmLHGVZ4BT8O3bbY70JwGxo8odEpUZ
NcV74dpweiV5T19EG9OhpFD1z0qNIawwkJYyjr95A/Vf11JBD9Lv2KDkYCt44KhiekNGOw3qWdNl
osnDKtoZq/yCPoVgk/SM+mdAAs6LYYbXAMNxeqAeKI0/bhFqNaIqngK3tufAtIPYzwC5/fqRd25L
viUjneRJTPmw0pJTHaykym1CN43FS4JmgacFPkKwsEuDCuBduCNszAPflVqmOnBn4x1UzCKNXHKg
dNzyL+k4rlhUZiV712MdS9ogqRDngVOoiE+bBkALBWMFHBlhPKgqj1poTBpg7DQBCtqq6Y9gJj5b
KhiaAPXqRW1etnAsu0aCFlINv0LkGIMzbJBGNHswP9k4X5HCdLFLtX6d8o1bUcGIzZH3oWSoc+Je
iGkxU7Vs6KEa1oGKzTK/G7nb0Bf4K6rz5TZRhGTFrlqsDCeOMknBSijW1yuhaROw/tg2zmbzJ0Oa
PUqKjucSvwMLn6XuhqwLEuYb4Rfep6ULWJ7Zw39jz/1eIALzDwXUeO8bYky40inAh9/NuTFAziGc
Yt8CgSqSP13vKJUJ7CcdDw1ozy2341AGA9VRVmS6RyFS0cNHWco1Hl32Ufw0uv79ef3uLuO00HEh
RbkqGjfDPIRX9PtpdYlHaVLTZd/lpK61TcMv8GOQrMdAJBPssv/GqPzdk78eEWXcuBvX2mFYvtcW
A39lMiAa5muAeok/hl9HtL+omjgZNaz5JWupAQRnA0dQ8tEJmJW/HsWf/RMefzmiv/oAfJsUKmua
dv3bj//3wzTgv/9z/c5/fuZnq4R//IS3UuhpmX6s//ZTeJHutT3I8vcP/faXcfQ/z+7aQ+G3H/6p
ncO/aNjw/Mdi+vVf/PK3bg6/dRn5/00yrv0O0MsRT/c/UYB/aufw29vO/9HM4dfX/uzmgMYM2dU/
TzFWEBzl13L9X90cSBb/RwZ4NQjwWlyKVximgHH+bOdwfb9ecn3PcYr2HgyFUjgP2MnXjg7o3MpA
UCc5WkBcwREW/k86OuDlyBg9f/HAr6+xjtnPOjrUGAeonvl9dCWRR/np1NnThHLCKkKxed3uIyuT
dX3zqXzPAyvgI+xrPSITLKVIl8I5Ly95KFUZrPmH3ObyQkCc3znT39r8qrqR9D6adVwghx6LTFgo
x9dwFknSfqDxEFRzg5oZuKHsoBjpSpYaVmYselLcBhU2LMgRNJd1OCPVaEIcE8aHLUU44pjBHFRC
Lm+2Zx9M0k1YgqcIWZZ4T4kKqh5lXsiEd2hPNtNnZfVbmLeq3BMbQyVOSA2i8RU7/zOKqt6txuHT
RL31U/djalbkuGACSnTHewrbfCmiEdeDsiLI3Hp+S0OBWgWdjcVGcHnoiwErEzJAZUl21jo/g+dZ
a77g1ljG62YdUBkk5I9IElekKW7llOulCmb8UVTcxQWVzUdcAm5DkJ8HvFWj4hqfsgHOwSpK6hbi
Fipno+kkqFaHCaBylc4pfivp05abtb5+U1Bk/x1D0rxH6ViAPFwKBcu0TtZwf2qm/omhx3DdLzhk
j5DhJqEzTn+Lo9rMOKFYpbIK9uYjmCcoWZnJKzaNP/w4T6c51tBHuZfVJn3UFKxvvvGehLgP7APe
/LTW8dircgkQl1833gNd8xxMtI1KLdjyAeKmhP6ewnsh/X5ARrefthx3L15w0C3JznlIPvwcJN3s
88rTealUhnEQ+vhpsDn24IDBCw1tGUn8A0XlyXY4qUZIeo6JZodQIBOaYGRcMrZGtVXXUbTis8j2
7rsllCjmWaI6s60oU55e01cMLNMPqhyS5B7j+YdjCEvxwuS86LfuHTwMnv2OnwRPXIFi3rHa1hz5
nZ3wnQF3aQlVXqHcaL+DfctKvei3n897aBDU2x7DCuDjfmhaDBnsFHj0MxIGk+b9JQibH5jkGNUp
Ppu3GJ15hqEyXedCM6/+Y4+a+SLNISyEOBHMvLywSnb3kLrPeLXQB7/jyW8z5gnqWfllA/Z+12aY
HSxb3jKI62UKWg8TDoMpx2z8eTNGhUmxEXxUyeEdVG5Uc6j/lz4CYk05Bm0vF37xIwufEfCrElWF
cBK0t2W8KgWuN4pqLaegGjTFLQ0szqFpl5t8Ie7YpFF4G88c9bPrHtUSth0KLGP4VWJEljthlI34
pdtGeZdHmKjIZOA+2ravpW/6OsA8CXrbPdk2uf85vWKx76cASDei6h5FT1PurvDzVAQDHjdtmbw0
bTAeXRDLGhImpqHMp/LnsyUDLp/w8TZFKQCWEAyBEWJbCSNTIfHD8wPXuh8mpdlxaaisURDCDiBW
+gqqgip/DoDrCMcUf+roDn/RYxljyCNrurP99PMxrwDzMA8wjByUytqKkH9VXUJOSYtL3QmOhfye
nFB0gtULCTP4NzyCUP5o0LUBJj9mT0AwmweUbJXRGPJLoM14m3XQmxKXHPNNvJOm8wUBpnzLZSRr
8K1dafaAnJoE83Tak/DWZy07ZCkG2YheC7cEula5j1i+kLfjdYpYHMJ9hAZGj6ztgVgQhz8Wbrak
S5yW2RrEcBKSpUCnB33eUARZZSOyWdcNwSmYkhiUb4NFsQmxuG14dCST7MhN9NTiNUrHPRz9Ua1Y
TBS1tkxmXDZKUTpUiIeYRZmaTkOOFWzIkP/8XJsi5qL656SFQG9RP08+4G+3j2jeE1Q6oU+RF/6Y
cpIXyQrZUooNg2l2CugvHDs5IdVp52C8dSl19yaTP9ByBbfGYwb8vNcpS2QlB/xJeJHsQMdU1tSt
S0XQor7oaQLJBI0DHqNwHypIcv0x5/OPOcP/HoyoMelVAfbBXSjpuwNqBL7lAC1q9P0A8zVnr8NE
p1qS9pFs5j6bVlHEW95cfOcaUZB+6cMK0hjQE7lN6MrhSGoqVACjq821dgMNLGha4w3uCyoKdi3e
IzG5KlSCJSVkxQ9JA9NiyTcl7jzUxkuHOs68gNcAYRu+ATX1NaMo2qlbH9G3JOVNkYZ9kx00lFZR
egnoxXmml3qnrQqBYM7korj5Cmlx+r4w+412wWSKJnbyRz7HZE+xSiDvLDExthMkg+kAXdoxBQMR
jWqUgNU5CGpJ1WArqlD5zO/YNu3k0MfjttxLVPZm55HRZTihEmolbx4oStmaxva3vGXxWmjdh2k5
eygc94lNI4+KoJGT5xF1D5c2Sz/8JRT7M2b9a6+qaxz+t7iGpkAk0zS7Ar1/p4d7hkIAFIuYU9Z5
D8Cv/dFJbC7xmH8weooxrDDraIeR/u+Pe01L/um48CEBiOUB3uL2t3iKeRp5tipzCrefix3mYNzJ
7+NGZOGU/PHvj/Z7NoIQMQOmfWXS8Tp5qNl/53X3DcWX3T6aU+8xQK6RAJOc1KhTDX5d1/8mAf9l
d/F/RPMo37/2JvjXWcC576EcdctfM4c/v/RnDpBn/4HsDbkiGile4/xrzvhnDsDQvx+NakD4I6hH
MnB9k8w/coAEFUwBcgN030G7UuSFf+YAMVrEpRle2YTQHBlAkEb/kxwAYsLfxyyaw8XsSn9DtEXC
cc1A/0L9d2mHuu5waS9uDrOu2NSUgAfy6Y2aM7KANwhpdRWoX5Sc575YQXPxMrB54qpmQSeDk4Y5
y8t86tPLvmeU172drsVPQeCeYG0M9BiKzJMniYLRTzNqVRIEtzG8XQ/9AIRhtNjbfhty1AwBTowK
MwQ7LTi8cJT6pRmEbwhS5z3cV1qMYmL1DthZY8sXrsWOPvHLsnBlIfmS+Z0Jn33LoTBXK5S+GqoJ
sDI49Sv6PYD8TCp4AjS6ZdHaVgsb0rsNRRHFYM3z0kfkkC1hDM6vt9gTQZh3L0oI/+TaYL1Hmevw
PAhsnjW60ZG2FPkVMRqToIEQKdRznyh7vFoOdQjS49RsKbtESnc3SCWOros0ua7Z0yEZkxQ1pa3E
zdwQ01Yu4TPi5iz61DPglR0KfF/CyGGPaOmXxno4p5NH+fwex48mEvpsJ7TXa8PosU2hFiZjioJJ
36VYYkj/GGcEBVzj9ozqP2AofY9iPjRGaL+lPFJHmk1xiRRG3oTDAG88dTMESzRLQ5rRNXeLWej9
1o6AJVezm9tgq+doAs2s9PBDoJLygMzDH5aky8tGZ8szmlR/SzifqpCHvExJC9p4wT9tsn9iFHkC
GmyNpeoTuN9o+ZRB730ReomfY8fcTQwK97FboGwpCewzituvyZRu1d64m/5qTgLVEpDdOC3QvoA8
2ckNL72WQznKfrmPYtmWK+4Itn35BGB2vSdOmrLDjP0o3c4LukTu3qNOq1IuQdCR4EwJGvVUgeXN
hz3PyFD0wHJNKcaJ4c8KoSGaqfAmRoRx8YH53uPzDw36BjxlduzbyjvOnjPIME95BOsZ9XSCF6rZ
93tK4hXtsSw5StSEHndixmfAghG4DbPeRpLSGw8oRumYHkIM+7vJxftnq+Gl1GRd2wsVbVgpKvu5
iGGrVLOU29EI3hzIbG5SVIKiB016Zy1Af9gCIziPKRdlLhw5IQ0DhLNgDFYOsnRhOFp8pPv6SsDn
tiCX8s4HBw6Yyl7Tl3l885sRj9DRH8jav4ZeowdCT5/DOejrMVffFpVl50FMr6i6GwtkCV8GqGwH
2UWrL4cOECWakJTj9Un574CV0GoxXFWxm+ATNQwyvWf8pDZL7ja836TmRjUV+ul8xmK4PERqcAey
wIbpZZOcPczAV5qSrXQCiujAdQAkNsK0IpeMt0mBXomfbcbn2mSDPqJ/XnQWywWdvW5XhHkFcg6o
7KDz+NJBwmTgqOhQDU6Abd9Ud5DAwWEeiOU553H/pPKkOVtUkxV+l/EZdUHuaXD9fhxXGVVKKX3c
pUvvqLYX1NttZ1jUHNlquGxPG4UxHHpyImg4dL/RsB0xwdCdYAteRkFoz6o51JF4BModD7coE7sf
dP4+zehAkqY7+yBi+Lc0GiUUkI4/ovVB94ACt69oykDP8BhmKMDh11TZBGAvtOovi8YlB0OrKmDR
0U3Tj8MhAGtVqaDpganQHqFv2z96LLtF67De9ZNG4VY2+i+7gXNsOdZnazAGO+/8F+ZdByeqC+aX
WbuXMUjRMgis0sM0tJQVlvVGPTYJD88xzPHlqNDqRRV9YgNYkGI6w6bnU4Emon01Af9+XkX2Q6Fb
RtlELjxsbd6bAm/oAqVK0hVxCbghEPi0G4ARlejWhCoBWOEEZEi7H/JoBUjdzg5TfFRo32NeW7T2
CunJ2/EnZNEa7C1k/iaJQLOOlgqD8LbdovRBatQNFAie85M0udhvHdXpk8OG/RJrjikiNwy9s15t
8rag9PzS7oNfinWPk/cVo78rQ9Smt2VIeEaLDRUMz3NPQEnzMNCXKQryy+xh/K5MjKAx5/UMRqN5
QF10/4LudvAHUYuVHVsEXVvJ9q39rKB/1RY+7imEzopOpejAWAy5hjjS+JWiHYUOO2BpKkuLfTP8
bFWO+RFbC4TC7eRJYWn/AdsdGBOaDG13K6DDR48SmKDKUu90gWwLrKlIUBpcULebT7Da56+zDrrP
2JMbSFODuVvifXjgKFj9gYaTBr5oz+NnNBuyn4js9/shgIwQpv0fwxCn3xP0bumKroVzD6/f9nXD
aHdOYF0MWG3LBaqmrzy8vQH4Ne5iIUSbvxrrk9s+XfrvgKUEvwwGsAOksm574jNNX7GPsBp4X3Mw
3kdgt7JM8TKUKDw/g0xy32TXMYrFqOGvTI720QG7xqj0LXnsIDOqIooH/Vl4Lu/jXjUw9NCXJysj
NuxnBgTjO11n+QxU4AX5FvJDBML8LEMJIFG2mKzglOaHfYYkUS7bkgMRXDo+1B5N7e4UcKrPQL+3
PwCsz19ySu1hJALEJGlYwwo3e3LRobCPY4L1BlqVJt9o4JcHr0dkYTHJQQtkXulThsrhL6xxI6o3
dm7OKlzjrRKdmD086UF8moHn0SKf4vUZOh38cOLi+T5dVX/GnOvE0USB8ij9cPO1wQMDjKuDz5yt
nNZjhxLMCi04kqPpafcMhCM4wnPPoCuYEdhRTsURy7NAohzaoYxllN36bZ0vIcpWYZPRoPIWakmP
am2kvGovwTbQeg5gAqcAO+ukRdpWhIt6Cs2yVkuSsNueWDMUGZ/WymVCnZeMwv/7f+ydx3LkSJdm
nwhjcCgHlhMKIRgkI5N6AyOZTGjtkE/fJ/Kv6ikyaUyr6W2bldWijEUnlPsV33dunhXNY9okSi7i
sGvFEpRe+UBNsCrWyvImNOnQxN4cAqhjoA/Viok7L1YYebcyKvJnlIDlhvoKLVW2+CCnBZaW2nLw
UnZEvDP6LgZ4d/RmSz71dpNtq6iawqUR2pQuJnMyX+TQRAcVCPMOpSGNeDc3R2tRN327KErqCyFm
b0q/c4eWOTGjCd1HUPdYViLxTNPfoLFvI760AnWyPYWGIwGa99jNBJDrUB863iW9xUJTSPHDq40a
YWbuhNreLZPgIfZUcUtqC0PMLKLx0LXd5PcJjfLV3CBuzaWZ7pIwvdbnLn6oC3kZTv2qjPJ+iT5v
TakWxQfmpZOlPGRlEktRCMQkXsEhNa6cjNjQxeHqU9ul9mA3vfXiSaq5C6uswrvCQktyVvdZ2kJo
ppiWoo11n1pseNkqY14PxhzsDBrWPr5QtZorM9t0ut5dCC1aO12Tv0WJQaMIlId8c5K4wazcFtEZ
MtTchrYMXhyrDDZ9SS0N+4VHLYAObXeMjDHdhYRZLdRJG+0pMyoSC86VlfyodK8vFs35X5UWZWwt
5nAsgzq6z4Ixu4mRDfn6uRqGpKC7aCpU37zgjntIG5z6oU6MmA8hTppcAxnd1N3WjT1qpIURpg/4
fEWziIKhj+jd28gKqspw1nUwz4dUE9V+cCxxwRVmuO/i+DWYY4ULSaltXtVo6zyz2NVZaK6MdL6v
pnHolsIQzXNo1vIaZZ72JgC4/AeV+r9Z8p+yZGwaXyXJ/xfgWtE+v0+Sf/0/f+fIHhMhbLjUHoiR
Xznt/8uRmYQryHSpcUggwfZ5Eu5fOTKJ8DlHNuiO6gb0N0l95O8c2YR/L/hpaj9/tdD+bgb+VT36
inwOnvl9jgyhkH9wFUshYAH8BjsFlmZYldERn2Uubhsbf3FTKL426IT7LKzt7ayVkIHLYZh+YGOT
F3ZqoQh1hRi+lWWHY76ttOdMZmgxbcu75LAyb5wEBTJnpgOsvLXkJbtj+21K+vgmb238Yl0f7/LQ
EU9lFUBiSWSyd/kIoPHWL32bJNtRcxuO7mQgMEAvO78CldKWcUAxfhlQk/6OATndIzwpDoE0M78z
qUehCTqWtkHbLQvQKiR5tBd9izEizuHL5JrDR6OFcg9IBoNVkI1XZeVmfpW53sXUhrQUEAEYp1Hr
PDx8qX4UU4xxA1ZGv+hLs94YUmS+KI3wQXixdym09FqMaAEDQ9wgUiNVdFBQFTUa4IVeV+ZPc5oQ
X+WTs6TLU9A4yhuFD1ZwMCXYmoESo9Nqsrjz7UyvfuAUqzdmw05Vx03m01xIb2srIYodM85DMotk
i4USoI01oDCXk1gqYXT3JeE2Up5oOKkynl+9aZgekE+apxDz3hYzRHPpmMl4sh1ujo5ybIO2vTsg
Ga1fcrMbV6h45abq2WWlSLmMcCQGS4sM8tSAnSu1uh+aZ7JH2tPS9KoDXPGdBb9q3UHSA81UFhyw
wTFPq3ynudoO1VW6QvQy32OCrP267u2fIeI3BIoqxhhiDT78KTZ2SNPX4H5nY+NpCfVSlBfa2pyT
7lBZU3IXTrH3KGsHnieAKfTnzvC96of6xgus+Djrjn4cWh0xbYeh4J4wqr0giM6+W6VV+eiBDG8x
gLvb2mMmk0WameZpnmR8DENr3kxS4ifQKld+Ay8tkCyq2l3FrdmfnZf6tdfwrtA6pcOXzFb22uGI
vwxg92+xGpqHc6Dj55WD0taVnIygyi6LsLJPqJbm7RhNKGu13jwYg33Gn5ThFaCj9iaZTY/eapvt
co2gqgjOroDCdmksV8YjLSrnWNO32cFcq7ZJkqGczFHJbwYrsq+yajgY0WDxOtbNVqPL0kUhU9Q6
JD3Us1KxNqpAPtfm8GbXY74LJ6pH+ZTbu7IOrI10ae1NsjDuTCt9pYlVhfQoLONRusVN2ZvzXdtW
E3rLQj+VkUPHdYzA9ABhxCfgoRu6jHphC3ptTv2MSSy5lvR7kNbQi39FShP5RX9u085xduvGer7s
6WKu9T7ND0nIQxxMM945Hf4OF9bTd2m2CoUx+OGFSsUN85Q4kQdnXyLzKkBCLGeHEgtsmSQ9mUJk
3+wg2zpEgXsnmIsdCivUQFWXouDyzEf6KfFOgvXZkMvUK9kqOr7FmHyrWt16m9FvE0Um0XKOsIgi
q00f8GiPtzQXSU6MvFzyQCXMoIhEuUZDeq0142bInPpAJEYtwvM2tkpyP8DCcUS7leFOOpGA9g8a
IxEIOExxSnQAWwVV9HaZDXp/Weh982qqib+EgBXrh/SRvI/rPhMdPXBpug+K+Q0VJe45o0IppxLm
zhRezW2Z+tqoMKNPky2XTT86ZyUTUJwQhjx6gxb5ZNmdG9pefxvOk5UsstRDEtmEGFi0Ns4WOL/0
Q1jV1XEqAhBlQntIDFLLRRii6IszTy7YAfSl1xTOksbufYqmb5fpaBVLPakXRpKWLxm8p0NQRt7J
RvG7a1t7zBe48tQpVlqKfbxY2uhPnx3cyX6i2+61jhdZLSvcHJe9W+pLN8jnbAGoy1njb/TuPE6N
Sxo40X3jWvFFPvdPHvHnlhNxXqK27C9pXMa8SkNy0SYO6KlJ8y7yzmquVRLUx0QfakSXcYaxJq/W
pWjDjfBQ7M9GVK3ttjbv0yE3tg7p8LoJ3HITjYnxNsuwOw5Epc+WWZ8PFxyVD1GexbcQM/ts4cSp
tzETL/RxEaAKn8JhqYkguhYiPmOMELf1YT1+1ztufUEVcDVNqlq3o+Ee3LPSbDVmZXRlymTgRRPk
zdq5HVfp3exPodn5BbaVXerN1W3WYSGnLUaDOJiv09601lXfE4ROSp9RNmuFhf1q3Dh12V+KPjT2
ngjTJ6SJlGpo0NC357iN+cQPEOGrLWgNgKRp3XiPqePEq7wY9IcsaIItO1O0C5SxmgzHvp67RHut
QH7sK4jQG0xP7ZWIi2xnWxrsLCtsT9k0uLfh4AYbgR7le9THKOepT2mYzTSHPEc2l81UvxRIkV9J
Cdj+u0bNyD5GK/Qh1YvVTPuKnFQ72IVuIEQvyIpBIp3HlRDkFx0e5DyN9ROisIazP0lC5C4EIouk
w++3LExPneqwzrZlxCdN6Vem6WJuG7TzMnDrnx7muF2fRQZlgkG7iPHe4V3Mr/u+SLfK7h4xUISk
F2cdswtZ9SVVziM2xGc96H7KbH6EiP6toEG6hMxHI9us812DNHoNOvbGQMGzryIpb9AlGHc0aItX
BpKM903A/9gXjsarHk+qSfdVyFV0+6pu6175GfXm2TkSaqGZRYeR6vY6Nkpl4YyIo4uRLgli4rFz
r2tVT85D6wQ/O9rm7jbrBx4ctnqj2mj4g5dBqfvABavZpzRWHuOq1srHig2U2MvrwcQF6aZGW5Dv
XS1tEEQmxoogj8J3OBX7ronloz3Z9ZMugzC5DsYoO8jIFs0N8vgo8LOZUkmxxDyHOQKktp38cKOx
1W7tOhjttYjgB2PJxya6q2VsrgpNp9OIbmbTO+19C5lr0YzIdYBYIxoPrXsUesOW/jXA0lx1l/zk
uPFo5y8xRO7jxrroPAOFuK7Rf0kx595hkdG2xCK3xYxKInIMuecEgVCoxSH++kwsw0JMl30U1pcN
T5NyKF2XKB6ez1y6feM52qK1tM4XxTihwTiHW/DZOxiiZnOI410abMAbAWgtA7WFsWAtAUDFfosl
jt6MdcrnqF0ltRbuZitUO2zywb7JjXivdJzkImP2D7iBiyhwMHyCZ3rqTCdbIvKf/LjuY4TwrbdG
uhWsmzgr10NgVUg4opSDLKhoTfCYt51eGQuVGbnPxBf9p9Wh211WaYXPcoEuWPxAI+O4963eFbJ9
7SxZp/YtFSYijmVcZzGkyV+pyf8mcX9M4sB/fZXFHZ/j4u1dn/MMDOM/PP/35CrTgel0xrqjTzwn
an9rHcX/0WmHs7sLwSZ7ztP+bnPSHLVR0rqSFA4UnQ7Z+q8UziKFA3Bn61KnuW0xA/jftDl/b5VL
5DT8Ht4ZBiN9RAtNkK8IMLR5S7FnAqE/gZy9+sfd+ERz8PsS0FVIURm3xZ/MaLz3fdRg6DItNNAG
9WfH5uwutAl1l8Mt/e/28v/HKue/4h/d2ibwRnwCrCKLp1Z7Ksc3ZS//Z0t80F7LuLSKsmeJbj5J
/TTFq3p++XoJ9tXfpBLkvi5cKcPgzRDC+HC72kyrwAIRn9ta0byW0qHViEcImd7A0jbw2W9IxFBE
EQZALNG7zdia49pJAFBMYz/4cYUE3ohmU1D7bZNVo+SJrkhv44QfhwuvAZlQ0khamQpqhyAG/Y66
pot+aXxuphQ5mSSlBlLSSzoM1VMOWCBx3XadlQJaDV1FvFURjSiyjRWTAyJcswx5SOsOrHnclAen
6ZJdhHj/oLuz86iB4hE0PqcITaDmHBBrTkuUWu06Ah9/UCENkEU60jahRtmx3efzLRWrbBVVEVYR
Wb86Ri73QZyba1rZ/aqVc+5bRnthIS+7HYsJzWfQCV/rZLYuzSbZWbmO6L0T1gb3NOqlsRJHV09J
BE0Et6Mx9t9MqfglqasuJAaidTm7BkgXOixHnMV8D4Ryy7DsolOQ9MOrp/Lp1M+YBpZOgI9eImrz
tXh+GwoneIgq2rEr2BPzLbAQ28R6IN6aZoTBbreW+qnVFi35EezOnWeAfd6MjrJOxGz8ovMNti1x
LCfbUItcoZpzJttZ5cBwaSQEiIRiKwS3aReyWvL3pUvPVpLTMdEuIZ++4c6nSTOp7kcyj7fWbLx5
dC4eCRnCpdVp8YOCH7XTp5pb0gAb9YuBhEaVjbeIhnrGiK/DfMkqHoId0BftdH5fPvJ3JCNwA6g2
7V2MIWMJckoeciq2xwqa09q0G+F3LTa4ITMSNL4mjpWmajYD3DefKVkzLB3HCZdeAIrVpZSdLOcM
OZiNGmg7C4cFjBnxU50oH5kDThQ76b+n5dx9V1XADzdey4vhxvaJERDoG7MAgbXpWgu8sN26p2h2
5XrcTuhVIkB9WRlnQ6G8VGAbkl1iOPkGrx+h4QiDPAAGE4hvHKThaQoBS8PbTvHfDbF9ZTDDD2tH
CNHeaoKXAD0IzQ5DCy6NwaNHlxLRdQuL6BPha2Bd4ZcmJkazt6SRY+3pd9QXtSbFN0E6snO8yrkO
NFPzYcub11Lk4cVg2XdBXs8nBk60dHNpGmI3rB1jVzcKk3E3Zhis4yh4UejFyb2GUtFO6TQf6Ib7
00pS9ye9ZLVstXY4NFJ4LxEC+3XY1RYmP/ppazD7HuoQ73w/AozGKzGPPzDJcCfbfiRQCisdU6aY
kB16xgU1cutGH9MZzDHlJRazhe/KovFt6kMPLt7OpyKwo5Oe1/q2jw3ybqvDdh7LGMl4jtrrVYA6
29d5l1/SdhtA35jFsehC72oUs3mTeYpcGWOXhhtc2AfgG9O12aMvDavGvabaXjxPkT2cmmkar0eI
ZJdjWzsXYpTTsa09+4CTvvBFbWMonpTzvSLeXal5mrf1oLlIKnWDBWpqWBF9ePoXzawjQj+bY+UC
t769ApNRbvpgIICKHQXVhRyL5m6f/LBnB4tqzyaUajmsu0DYK5JkGzpU1foKbklOdQCTI6eKtQZ+
x2CcwTkPZsCpfDMbOepCZHz8TjvAdpd4Mlgaspj3/LXhjSHKeT+lU32wE2NaZnYQ10uSUR04AZjd
HQo9e1MmibOi4+Ht7NbDs+mMJbL1UPMpIsQ5F2DyTrjIfTdECShip6bZaY2ecRm1OzEAhmIXnkss
8oaeeUv6gNyHsZxH5PnueF1kTf0y1EqxjfXpKQOK5MPXmpaKXeCJLuO8xgoAzshI+jeJ7XdjhK59
QG5b+EMZZy7ix6R6btNSvChZtBgTvRhDnddld1OL9sMTerr/9eNG4djfaZI3u2kMITjNthyuhjkZ
r2gwIgB2GZ+z5h1G5w4MDkRWSPPw15LxXKUWyhhkkR0tSMqwoMleMP639/IsTO3tiB8FJqut49iZ
jjR5EzRCofHNKsbgEZBCeddToAXa3xW+bc/BOp6Fvkg06kcDRBjmY3Tp3im7Z6o8audKx4XzAyt6
hQBf3zIICOTQ1PSXnsIhd87MtXVDffbopGMPsETR9pxEOW5LzZuMhVsJc9cYZk9C4vb5PmnFmC4k
5v5uxdCuGZVoxR9MbXTeenHqfIcyoj+otp+RS7c8OhBB8dKuYB7JAeQEZrOOZeMUuTqUs3Yhmg6L
hqy1G7QAw0BXlEfvmrO4KBF37brMjH54qCj3aZY43/PGsQ+BKD105rgkSD/pC9UIhH2i0Qadgpbe
DRSbKYjVznevdrS1bYFNcZUq/DBFjNycD7vWQ5GsUYK5HhxJBVWg6S69Fi8KroBrE5XHs8hr5C8V
L7gTWOl+5o1eSt1S69zSi7eEM3xntHp706bOfMeLFF4zl4GiZdJ5yD9o9zlW6/lxUxU+LgfnQRGQ
Kni5RoDGDavrsgVi5BtUha+VSufTrOn9W48U9jY/N8hnpRI8lWj2//OcUjUGPyedP3a0zGGjW5W4
tOMMwXSQssmY6bRPMqNba/YYP0LbcYGC9Shr9M6+N7vJusfhYt0ndjVdclI5m6iONOB8sbbSKiva
SpRbR8pUzTdaldiHmyJf08cbL3/ddWXn2JFxYF6Rp2/0oig5+NrkYDelQHkUlWfeFlwSXsTNaJf6
QdZ4kAsvUbt8Uua6qnMGkTQ6gjE4c9O+M6bsKqDPuRNw5dLlr3cZ4tt8ogjkEle41mF24/FStkWw
zjFFLoWleoYvMgzgCs1zvkMD4eB/DXqfKUfUmtyYwxC5II9/rucjrtv5KGoMGSG8c9yBOCrZAoX4
RtL80qRUm9kUph313+JK4rVdxaXdIfijoHuHZstGzzcPyXrupnZDkZ9mOFN8QL3J5AqtmbbpTCPd
W11uHxIc7tdCDto6oLd5VcuWo5tWt/JlXWoYicBSpWilm4BWtaCvz9nU76iWI42ETVQdB5UVYlkw
WeemK8diA1oDjlZMmnsQlqGu6pAiR9MhkA+jbD5OA13POnCGjWkIZuXWaaHdtDr4raWb90TM+N4X
Wc+2oYctnya8CfxA7RnG6Pa1iU2qL3wliuxO73idwMkRVnuxeNFDazpaObYbaxj0l8lzKRGMMSpp
zcIPErV8mLGwjf08DvOpSaXcO4M1rV01NTt3MsDzYI6osLl7Tj8CmijZ6QokKCewl3zzmglQC2CC
M95YWg0ADuJgfwFPKaGEk1rX+LDQQpVzHWyZcQPigiLFDg6B4w81/E+u6EpGo4ElHGgk3FGYGl2c
f6cz3axRvxUQ6SPNV3apEGpg0HyaiulM0ijq72ZvQn5PY+0QBv11V01yUVoMIRwS7c2tldwIq3gw
u0wsmIcaXHAZKeCXkp3TDttm47rNsMZzZfhBENP4IC4BRWY33TKrdbkmQoz2FYj8JYSQa6MCuvML
MAko97Wd7avRaM2NMQ5n6qiod26EyFLO8c1QwvdrXC3cslv53AiGu+gWPcAgbzZe6j5oBdQqlUAY
gjAPe9IdkL9AslIr3VUafJ/KwgdScb3FL/ZkZ4D7d6sCbATQpyIKmUoXFmuHogvUSLMHIDIn0VPY
9fb2LwhlN/br0Z3fQyiBExyixKmuiyKtHgCJ4cMzpvyx1aruteql852mPLD8zKW0iABo3huxl/pW
FnVbLcKhjwmrtq4tF/84nYzmexXGWHNylDLLcWywWjCCAZheEyyDJor8jDmsm75OScn1LN6HiZgg
lChEvM2cH4SnmVuKcGD3V0MZmkO1cTuIi4e2eCG8F4+jU7hHwYQkfdkYdnnqoa9rUEy64TqYp3Kn
psg7c6HajXI7PsU8p3bM1OkIXzv1sm41BvaLFVn1sOyjebr6RbQscJxsqDg2jxi/gY+MIjIuJ9dT
j2kWyX0KZPEes7oeLOqiM+/08wnpiLwCa+hG27EougP8A+sIYUfdA/23t6Oqh31mh/1h0Kb0FT4a
iA2c8mckoAque1nlP/JW6sueUX7P/+BcitSwLhqF+tHRSLBRzBQWuW6LAWTSlHVrFhKCf2ALZr71
fQT4bnpLe+k+GKUs1ro3I9EN8aDZbZZAIoC4QIw3cxRCIELqhax15UwNO1mSJVtkq8iEsVPweDlt
91TCc/Qr5rwYwK6FbTWv2ji/wQ/zMNIBXNCnVAsKN0ww8iaSYlHdN2Zi0uDBQAfFVdYdPBxP+aXn
YC6mCXWh5szAJgnziXiesRUho3hS+DNoV1t8aVvSJUd7mxTyQ2xn9k7glrtTGqgM8k7XJ4sZFoYW
B7eZqakLDkUkj02TPI/CLG+TOq0fqg6hM1ghRt/hWa/j1O9LG99+ikyJZEoVJ8sUQ7Fsy3h8ShsG
vFGWH5J9b3RvVPMH9G+uuMBuB8SHyPa1qHSHSujZo6+ll3PZZ/RmTS3zVcpcowEk6QXox4GuX12p
S4vy7WVCMIR7NUvaNaTh+tiENEYZBmN84/v/oQpahB1nmrfopMFsxkDNMBDb7jrVKTJYYRbdjaij
ObikWAv4cacW0sGLqVVPVtIOT9Y0fp87o6VL6aBx14oBHGeNP01VmokW9KxM9OSgllFUNyjAszZf
BoiWnKjTN3Pfo8zkjd9qbmn5UeRIVMnOxObSdHIX5R65aWKEL9TFad6wEy5sUws3bjjKG1IdzhNE
S09BLnXwBN69NVrDQa+E4fNb/mJzWrH1Q2Zuc9WXanoJ56BHMT644ItosB89VJI+gmfuWOkCDQ0T
lAuax00xA3mPQdO6ifsShm8X88E2Hh2lgphqihCe26jgFLzYa3KQOzbk9GqsZmdf1w6SzkE56yor
gufSS+dl1gwu+lyT6XcjPdCFDQdxYTREt2OL8g20SvGN3iBKREM7oXpQO+VO+SmINedaIkNcQS80
Linxmz9FWBTLMhmgeHVxuA+KqLtiYlp0kdmp/d3CtFWEZ+Wf1j0mhbYImEDqM0M4WWNxqFawDfUT
FBxnmw1VtyxVWvpTb2awqkJaQmNRrWlMAlvOupuwQ68+4mfam2E5+WponiKvkNskjDixCATRWEpt
m8MzuyCUk/vBypF/hXVK/Itdt1MoR1aZql7MOqkeW1ehklyEdZS+0KdM9IOouuAAMiJZUS0ZeNla
46YzIIAvGa1le5cxTVED23tdjwuzKSt7UxfjTGoWNd5lMTXZTZF7CAHBZftR3IarihLWjWO0b+MI
WkafCVWa2mz2+jy8gl7L9zZ1/SVBFUlS3U9oVxnpBPBErEkntpphJHu+f/tB5s5dHhIbw/kMt0SF
GdP43NeWEVUrRo/jNkk4X6dh2Haj8yxJQUbEvnajn4ihHCpnlIm0zhWvYF2GA6MezbVTg1zV06K5
AqOx7WHb/Iwc04ZRpRmndvR+1hBA70I+vVvDkE20stuypuPQjAHWOwHmsLBLX/fGbm3ENSOCVNgj
DaQC8HUh9PcqKHpTaZ9ZFwxeQIX5vpzrjJlRgGprtoNF/a7XKMbFVck7Wfvk47n/9Wq/laiRcuiS
+aS6C1XU+QiTkKM9EifJZjuVZzhuy7/iXI7rLKyy1b9fShhn8RWmGput7/2F0d2uKD8KLgzs0c2Y
WBwZSS+OusKl8PVS7xEZ2OC4KjxMSMAscP5YrN4vBb5OnzKTpYqm6C6A0aZbvLCEnLy8C1iRuV/2
vFxfL/rZrTSEKUzqcPZ5csj7RfFACQOUcrud8C8sDODlC4dG/YKc1PrD9b0fy/Kf6+ODdmGBMJ7E
+jioIGXzn6tKa7aIo80Ak5SWsLm5yS41qGji76mvq0lQQczm6NhliJK+vtRzJf6dqZH7azCEBSSL
e+7RfKjU4+WsIj0N263LHM01QReFjHq4/XqR3xybLGIavJgY0egVSeP9/RwFx4XyjGarwO9QM4iI
IkJpBpeZATFgnowRopM3rkvEYZuvl/7s/UGMbBtYKIHIn3ta/2ypeLY1CjSuzblIMsGqsxUC+3Mh
WELvx4kTEoFNERLUr5c9vyEfb6tp4RTFxykNR9D6+ueyZgt5g8YxEvI6yfYi728ZkjVvQ4e31pO8
v18v99kLa7LHgJABLCY+WmJD2L5CcyeWa5V9g77ZJ/kfUdRK/Q+7jPjNUXh+lp5tWGTgbDS/uWDn
+a9n6czd8Nr+ejeZyfqDManjQsMdfaSkrPuOO+vPEYrerRooxX99uZ+9tLjPscdapmG5v3000lT4
Y/Vma8rQOtldSTWfsZp/WOWzm8ojPLevdBqfH2f4WLhWOitn6/m1C/Q4tZZI4Ucwi/AT/v0FWTrm
KMukKu+dm6j/fF3SEcTklA1sqEOdrYyhfHLc8ul/tsaHTQ2dteFwUMM/N9RxdhqfIbWnr5f49OXg
/WPwKa/iGYDz/jqYjOEOjaGabUXsegw73dhDlqdR1g/xQwTvf10XvX4VNrRZcInCuA6wunz9R/z+
6WHNBqLDBCbdo3TxYUez7KoztdKrt6HAu6VK5ZypDDXOh6TepZX3rwfbnIf1SFxuxFGGkB+/vZq0
yp0qs97mxUiA4kwnZo/KP4QSv7+LJj10W9iUds924w87qBcKNYNir7exCrtlW5Xxsqz6C5nQy/j6
9n2yEhfh2pLh8jYojA+vidfG8TxNbrllawN2orUHLCk3VZPcfb3OJ49JSMvQBc+Knevsgf7nK+9U
ecpsNyY5QFsFy/4MWg5YboHuI9h/vZLx+xkLSuUfS30IV6hRObg9WKrrPQr3Bcx8JugAeBu9vlvX
fTHfgsdFpEL/o1nVFtV9vamDR4eUdQ3wRK0Tur++0VJGyyEfIke15nRvu0m1V+ao7ULGex2DjDzQ
qqH2M+JXW5NXqXVmqETtmYg3Xg4MH/ELhn9mcOdQ4g5OPP/hQq33YLVzMMEJTl9P5wMQJnPt3t/T
LJs100MyvWWGhrr3oBchnXO/TQjinvO5k/suy+ifZsFjM6Yhw5GBeWKF3DkIU2ObzqwAebc0uts8
IDFSYKCLMsc64x7ngOkmeZnW6/MwTrTZ+OMQv+LiZEhhj1UO/ZKWaN1yRHe8pbc9rJRyUXtDyFtR
wpMXKcNNeMBesBzZr1ce0kLkiABKOVc97pYBqBdriv4ig6H4w6H1ybtmeOgQULAg/2f81Pv7EuQ9
k6WbifuSaC1Ubs/c8dTHbZg0CLLHwBy2X79yvwc8pol1ASQjAC4TQsD7BesSWMpQ5eXWc5W1o96a
r+uwUReOWSk/cEN1EVF6vbFiLzx8vfInny/RnI6lAi3O7zlHgzNJizqnYPboND30ziCeavo9N1D4
krevl/rkIhF4nEF5rn02O37YaOmLkm9OXbHN+4auSC9o4tEJAsSSFM2OMRjYyFsa7NNiMCjaf734
J9dJXGU69MLJDNCZvL/DMg07yk5FsW2DMvbrobgJxxCpRzI1fzhPfl/JOm9SQqIwYmaJ/WFDpAbU
hqVIsi0AqftpKoaV4Y4dX5Fp/uvXlHADwRTCKLIPlPvvr6lqMZOEoE3RFXTY5B0Kr2ZyNQy2s6Hw
9OPf3kAL0wvzGwQUCuQcH17RMM6qwsqQmCKrMbdaNTHLfpjo6ZyHtLZ/uIe/f4AsRmhDaGDT0P54
fDFMV0ROl3NlmnUTmdo9c1B+JKN5Ew7OH2KQ87f8PvJmKdJSh0tjz7c/XFduMv230BBimFWG3bJY
e8zyxB7Zz4u56PeUKf8UjX6+okco6p0FcB+5kRqGXzzMrFiLfo/+/JkRHDdmkyL4jZxsEXXGvxtL
yDZv6QTe5q+ogxU/vJF2S96hApluta7bg7PYWlZ6Bd30D8v8HmWflyE1BIdJ9PGxoNC7+hhjb023
vWZoN5osrF01ciJ+/R7+vouwitAJNlwDeftHzg3CWebrJYJJ0yYVLSo9SybN/ZSFc0pqRUPdnZfm
VP5hlzR+PylZlY0D25kNZeXjp4YcX3mkfenWA0i8GDKPMlxRpfNx9OjS/+JrtZMHz0ErLTAUcoaX
VLS69JlnEu4y+sibgbBoRmP8zWNY1CqsKoKDc1hQl4Z9QBbn3Ho4ObYhQNU//PWfPhggcrxxwvX+
A378h0wQSUKU0dnARgvMY50wdGyvjdQ5v34wn+17cLDPJSVseL+FnLlVc4zAF9wWSsJAKPutjkPF
lepPUcsnH6x9xsByBDkOOez7XY/Z82Dia4xWxliZCFmCaDc6jO34+mo+24FwjVKGw0VHsePDYTUz
2GsMOy1FPNQCYZQcU/DK1bpts5c+sf59FE3OiEyUIwPAD5iq9xflqtjpEVyl5I7Bj/O9a2LnlDfB
/ddX9dnHc+ZRSSS5JAYfX+OxTRHxl3w8TPdzr9NJ0GIL7B80W8pNE9ru65BVyY5qYfuHo+qzPQ9F
rEVc7X2S9FA61aFA9+k2DI0rVWjPcxJuquSOqa/f2a7/sNpnLzxpD+ZRiNjw0z7czYxrlE7Vptsq
rFI/d2x5GoxEW/0Xe2e2JSeyZdsvQgOj57Ecb6NvpGj0wgh1GH2PAV9/J56pc0KuKMXNes6XGjWy
KoQ7Dmbb9l5rrj/fzCN3+HTr4CaCbrWEicz5ZF31SZXpifxJ91gm9AdCGcuthuJ4RUDZkDGbc9Wn
REAh7MtuuK6nIr2ygRXtJGb1zTxVpF5FSbUWddhvMuWhx+j75L3TrXjzzrucsHkzTdyKJ69LE7a6
rfKc3Wa0GBN09Yvo/DJAVdbisvce+5HuBPmGDDEKM35IFYGFoV9+lig6gM13Z5XKrQNdJJ/kUI30
Hcn3+PONfONdY6ZNCerCnlrqw18f/szlM8Qj5bYqZmIeRLfVK8SUIajScnr587XeuB3iqDG2l0Yt
Vfev1zLERJIuZPP9HIpvOg2HdW7rL+2UFXvXL5LNEsD1ToXxxkuHYVg4VDTsWL+19Ycmg9URlXy9
xH6Cq6QFBqod5hjNAqqf6k91QyYTaoxh/8+/qxB0MelIUSCerpSWRmpn47XlnrPaVe2ohq50dks3
nkCfNHoAgRX987qNCy5tAAPCGUvZyd11mDa2FqRYTY8IGRTYFIvC7G4V2Tb7HLfUO9d7Y8/hetRQ
JhsbxeLJGwgayJJxya0dh4jJhdWotV6XNTxR2/2/XAqwngmJWafPf7IhVK4Vdznwmr3ArHNjZzXZ
HW7nnMe9EO8sX289o0v49uJDWDr9J8/ogCSumOkM7Nu8x4BUfrfJpc0AnwHbqG8hJ3f/+HDEAobp
wrCFwfjk9AUUI7M2g5Dj/WzMaPxcddf0zbqiD/DOhd5YmGmpE1i9wMuxcSy/56tKpJoxp2MpK/ZZ
ZD/imN55c/3xzw+9bfJvnKzKv1zj5JlYTNGJZXENBP1iBQ+iOmvt1r4zegdkZqZa7qKuVrYiDIPs
uOhTqRqiZ0gU2fVek9L8w2faFDGTXmtEAYeNFmTHlO1js2vOZsuStwaMFwgeQ/gcVkBn8xZxFqfb
KUAGGx6k7TGkIO34BgPZYpxlfH9HvCJiq0K06bbMWxBOQx3itEY6ep1kOtVhGcdkfsTNtQTPthNN
Ox0y0B9Xgynzy0Frhr2X+h/jMm0D7nC6zekVAcVAKLhHnJivSjVXcLWkjVg4VRelZQJdjZN+++fb
+9azyS7uCp4TkznFybPp4NzrJodnE5nwSz12L/C0ry1T25p5SbwQZts/X++tN5yam2KP9j0DoZPr
2RLwtIlHb9/Vcuk5XQHJO6iueKd4/b3lZ9ErZbBFL5M2nX9yGWskia0Z/WKPiPy2qmLibpX3tU4/
MYS+RJAC5sH4HDXFO0cm8+3r0qXljnK4Pi3I/Cqv80rZ9ETKaX6SSyYbTB7tFqML5DU0M5xxagza
my4d6nVWIBIEJMdCXhvDwUblbydKO5h6D0Grs4giQhjKA1ftmHcywfaTL7CAOKjDog1Sd47Wficc
ei/uvI5EeA+Grg282a5XaZdY0F7mKtokfB6y4qrveD7ETYI1f1eNqt7i6OK/57MdyLZLNq7mGg81
2QPv/BRv/eKOyTPmM4bjB1lu2as1ItZbOy/Sodjr3cvEuHc1KX2Xim5458l6ay16dZ3Twmiohjwr
fVXsPUASQUG/Icil3Pz58X2rtHFMsKy2wbyNLPtfv4xeG1VZQ0zaM3QCCmWT9KMbj2VKTJxsp3dM
Z29ejH4lZxYCzX4re52GxagAfIz+zsk5ic67waq2KEDRUnfxO7fvrYXAoe3PboFl77fiN5smEyBf
V+ybpLk1WtcJyNx9LLPmexejWZDOO3dSvPVcLDNvDrBICNzTOc3cVhn3lzotGTOJy8sQ4IIadSBU
yFqXpib3VlV3ATkh5l2sh3I/RZgaIsJoLr3IS7cEJE+fXCxB2DNCYBbv3I83Px4LIm0k+reMr3/9
pdUYthrErnyv6uq76UcP0hjuM2LZ/i/XAQq9JEk4i2Xu1+u0A65n6Ef5npNoRTeneykmjYjWvnln
I32rbKU5hWhDX/6He/IemqRg2SHay32HZ0S2SFxVcduU9lniieusrD9CSX+nUfHWA/zqkqcF64IM
QaOn53si3XZRX373rQxxOxFj5fDOmcN86/nlRMqQjPKRs/DJuahTnlXNo5uzzBjT504SmhX7TgBm
wgto30L5qCDw56zIm7hevAaaWJSZDaI/f2gfLZoqj2G9oN8MHAu42vAZya65j2a/JIkNP3Qett52
dJX34NmsmiunaBFMae24ntOltVkaP3RlYGcpwauTYp+U/RVSnGpDdur32BsUGBIz3vT5ZNxXiK7Z
7Inf+fP69NZd8BenLi0OntvTAWxG9GdLKhiVXwVVt5uJctCtR7uyz+mZPnbxpN654Fs/8eLMQijj
0mw9ve1VguG+phgiFNTX0MX1JFnMnH7XZhRmIUkKaNL//BWP2omTghDFjMEX5HXhmHnyS0dkGTEl
zfK9k89+IFXv3FuSQIjCnOxzSUDuAywTb50sZP+jXcCTMFDznqAT4kv9naYUyvU/f6g37jvFxmKB
xsfPceLkoOQ7k5d3hpntycO1NrKZnMtCUjZOBDY9EkA479FFfvnzNcUbTUxUCXR9llWbsBfj16Uj
Gu2ZUBXe6HYOkbISorxFkGpuwdK0O5884RVPCspJO9v4USODiZkMzgtLrP/8Qcw31srFF44cAzw2
g7aTDwIiMoJ3Euf4lhOT0cjia4jNbL5FW13Y59wZ99AlqJGxWIFbyGgiCy1njgqrbrgh4k3fTlOo
P0mLwtvoZv2JsrjYScUjhWMq3SLqIzChl98nxNgs2cPGchK5QStsrRut6PbSqV3Aob279qJzo0zN
+5ScqGteW0xooP3mR+n1/hn5qc96P6XvHMzf+v5MwPCgu8uE/rRxRLstydrO5Ptn6XgvkaXtR2eM
H2MIfds/3+u3LoXwGq0BbnS2jZMChKFTXefLtuSXplxXtbe4+aDPn5H+ED3++VrH3+30TVu6vyan
V7bB0+N/oTlZr/KYw8FgA6HvGBhj9potsQurclgXYCrOBXmgN91oqCsDstit0Wl+YAH13FWF/i+D
7/8vrkow7Hn10/0WV/U/2cuXl5zO2Su4/fFPfiL4rA+Ltkgg6RBL11ZnFf8b3+B5HywOfyYrCDK1
pfr7D7/BtD8gbLGXgoEoAucIj/+J4NM/GAa9WJ/WMRowSuF/wm9YntnXjxn/CmIdPgWkP8blp4tn
IoAQt6al7X1Ng+EUJyjlegIn3imATl+d5TKAIhZMP1JEyupfl8tZtMTdzGBXWp7gjykplWvSfL3r
XA2Awl/d/5u/PvzrjIrTbZFr0abjveGYwLJ4bGq8OvTwWySUFWa4x3bpX+tOM1wyLjDPLPoIN5WT
g1P68wXN3+pp36bbysFEZw0WSACW3eLVJccU9bvAfrPH34IiPqzL7oKUjAgripaXduD5yn9AO2wa
W50xMwj8DGPUziErqNjVNrIiexgsbBJjQX4knUaWmBFzJ2Ej+pdijBuSnnA/Es3q79TcxPThJyMo
wrEAoy3y2yzN/F2mNd0n0TnFGUgzWD5hHl+FUxdfWVHCKdSMCrnDxJ8f4qidNnXX5reGZs3f6WzO
DzK1mge3ii5ZouONcrMigFKo08Uy00vaT44XSPYXTid9/mM25/J6NlXyydBjwnH0MNsST1OQZYqp
oC8LRbwNQPh6ro2dN2B3aOpJgfYhfD3rzPbcFV151VQYQzrSK1/0LNL2mUPndm40ta8pMiAojT47
q6cZ5dfWy/MLZ85HmtgzFhu9VgB9UAVv9dZonuNU81W6HiXcfFgNk4pU+4yM0p7aC1lUydYt6EcH
KuQ5D3RZ4lbSzbz40jdu9ZygGHpMiAe48yPdxxCgt/63xGsx+Qk0UlSZxlQyHKWrvgXEBkpZ90z5
JZWZR6oMY/xr0pU8mAuEUl648J7OkWWoB2+asyAN42ZtGBnPXjJHLQ20xL6OTUyTY6wjo06mO1n7
zqYVevOcu+WwLXHrbr3B0WyM2E7+rclzuZOF/Do1jDcitGPnke/h4xEzxuZNy82RRZhd1lkO7NDE
dWEW8XyhzyFW4HYU6cFB9Ket0zgJAW6U2r0FCPcADs7aY9ZoN+YUpxd6EvXfotbpvqRiSrLNHM1O
ATk/9s+4Be0aF+/Xusto56nmCvsK6eFu9k3Hsk9QrHUOEB+RNJFrfkv8aR0CJgRrSOCmlo8BRm+6
f8g8wTiQpIC77jwBIo+Ps0M77uhe8mJ7uL5mzf1shr25lqUz4WVz6rsQLsSFI9sbe1RKrDhfWTza
vD0jsa6XZmoZm0QM38fc1bZ2o3WXqVHM8A9wRfLL2l8qTG3X5CIY6xT7711td1pQdN5dXfscBez5
Sesb88qYpbExprm90twZ4q8P5LEo/D6IhD9sp9y6LVT+iGK6NPYxspvBgjo1yOlrAbLNWIXw30tS
iWBkZKvJq4zFHJoM6zTKU8D0BhVPMGW1M194iuHFIfP1aMoD2FK6jqidHNCHtFXguuFFAMOIuBE0
3fsJDulHq0nQK2XQOkeOMB/dqZMbnNZutIaFQntVC9OYTJFad1Z+5xXY7geYhU+jZkXe1p1Swz7k
HoTKNcbmydu2SRvXQIbzztlGqZqjuyG1+f80q3iIrpy6oTQv86ZQN5GjRZ6Jba1u5bkfagN+xzZU
9rNRySU4QsdXLTeKLp/xkPRKw9FCleh+c+HHQ2rpZKedIXCL+uY+Rc+G6UL4bfqs2VV67w95vGv0
gmW4zF17P+icENxw0gibMI0QxVLvmGf2CDN5pRCv4qzS8BvanWmeKSOswTuM9t7INeJFRoqiac1R
RHw0ZElGVFsv/9kNnfB+mtBIO4QheSuIBCQDEJN7KLOR6/YWafcp5O9D1erFWTwqf9NxSCmCvA7x
JmqeKs9ry4I/7Q6u2AqnLSEbxsXGrvwuQIwA44beAQi3MPQ/jw3/W91pxT0auhBCQ6H1ZEcPKr8d
Tav6biHnvOCDxNEW52F5Xk0Qata9gylt00yqPHjgF64zO3ZeUDfw+cxsENuwdfNbTYEyDVJy6IpA
AwIvuRld/sPwmuzB1LvxJiM6cl57c17eR7mMK3AZZS9YPFKisWT4t/vkX4jXOxAvijCDOuM/QKnf
ysBPYE5f14B//8HfRaDQfaBb+qLUO7Yvl6PD30WgENYHetXMb5jbUu4tYtyfEC/ySv8D9vpZ/bkU
hov+CFGcvShD7H9S/R17pq/KP1oHzG0pMRHZM0L67fREeEYsy8mbLv1i1uY08FQ1TdvcoVzJc8s8
pCOAl2CIouq8ta32myBUncgdoA5TXTT7puZFoS073iR972/yWIx3EmLoDbnjLc7a5XUj4njFKbPH
Sp8ztgzVneZOY1EHvT9woP0kw9HPq32fs3I6kRrAJgLq0a793MLpVtISRcCIU6D0fpiVO8X9HkIS
0N1D5PYiDg+hO2rJme969QCcl5t8rxWla2zAMBjWJkrIODrnXlrmNdz6MdC5rFxFGFBZCI0I95Q1
T91dk5Or3auMkmnZcmuX1PFgYTPhzTPgtXSluedLsQzMvfZFyTz+6BEdWgdVLpNbAAdX3djUh9nm
JZclmXA+HPRV0+asB3HaEIaqJ2YAQ4LaJvDH2TWKMzBdTGFY8VNFbp9SzLHODdBUDCYSACxXMkoH
7TCqUrFapVo03WuoTGYyOKMUyQfUP9twd0bM2Xs3hDq5DHuhY8uDvZoz4kjHOycDxn5ZEShQ8Cvk
9JDy4a8Rw78rwjsrAk0X448Hw5vvBUybbHgp4l9Oh3//4d8rg2t9YEKG8XE5HzGBWaLKfh4P9Q/2
IjhgdsMUzTaXFsF/Vwb+k4O6yWCoQ/OLhvLPBcL/QCMEJQ2nTc4keJL+yQLxl4zp1QqBh8qCn8xE
jY4fooDTqUuWm+2cV/q0t8m2mta9KGPB8UVROIUjmWG+kQiT6Na4ybeqc2p/Rdhlc7C8EnjJjByD
+Fryiv2gbrsMhBynN+iZSIjXjQ/7oAuvleNM5/kk9LUV96NYzTlmjKW521Lekcc1O5lRQbtoBf1d
tD7dypCYBDdNIuedJozygQFvczYlNRgL5JtM0+b5U2hoJpFFmcse6+vAbmWZ1/ckwI9Mw2of1LYY
dRftlAniNxUlU6SS9VGt9MpP1xDlwnUvi30MWOK7JkT0Vc1afDnyN0/2VCb92td86wKALy+4cFu9
X3FEJKUcFZOxKTVl3/helJ0Ppp9cx6XsLgfVajsRJjPIjtBC1dcNI3MAYKqJi4MT0FsaQXOg3tEa
nNfZMQ3Xryjbh8w2P3kNt1mQEMolDKmfFU7Ub4iNt/YG1J6N4XPn8YiLM0VH+KbTTAcg1JzfQnYu
WZ0xjsvQswy662lxxvgWeJo3QyZT0t1iU9Q7yBn5JRkdkb6ZXAfvfZNW0IALW39kht1d9KX11NpR
d4+Kr/CA8IQ+dimN5PtVTtjkbiG+P4xZamAyNz3Q5BHRUMMchpdWmcbrydTTANX4fGnbQ3vnOiBG
No4T2mcmodE/Wo0TB46vO3e4gYMH0F1Z9c6K9Bur7wGAtKVhQrxv+2dBXfmpIaPkmhLZDoiag1zm
dYGdp9rKlUD56D5mZ37WhBd+lRS3tt5ZlxwWHmNlwRss9XQ9Of20LeqIKrG36w3HLWZNAJ90kraC
NE2Su7Cv9etea911iBn/EDnlLk1MD1qRUgRw6uU6nMucsTCM133ih/a2d3LyUpX6KkJf25YWOhAq
4Uzc8ZBHnMXG+tDOAnh15psbIhbUOsVgt3YK+7bkaQtob5/Tz5PEGtXOGrrG05xT3TNX0baS/tHK
ps+9V620g6gnK0ew+51lg9SeaNVHB6J36jsbkOLlZNn+meu19RpGB1hhMQ4Bch55ZQ4krxU8tgrw
9mTsqkmGq76Q8RIfFqZB5fT2hrjF8Q7I+YKbjqHB7hwrnyLxySOwIN62oKNMclTEbFFfJkpG0rtT
uK2B8YHJ9vp7w0htdW+3dM6hSNepFA/C4lnY6HYSQ3bU3dvOk6F8HK05B+CEut/cFj7A31UG2Zjr
D/GVD/7m0cd9rwOQEQ3299CUzcYSpWY/IRMukoMqwW0TyDUnfJsEUlGxa0qkHfcDwml136VxbxM2
GxEndZWa+pA8AwVr5mI9D2nhkudlEzKOcNCf10NrjKxsYAii55x8KcxQUmDkT7Uy5/FUJYmz4zSL
SK5EPPL1PfTH0Tpjk/Y2dW52abQHS2Y9L52P7ishvsSxPHOP/H4AItmVZ3FXmORdF2GKZwkwW0im
DQHApLhLHVbJxyLtnSnQa9y09OAbI+TFEuPmWJD+u1O/t1MjeGHr/N9r90sC4Jnpxq/rdzR3yx/9
bOJSvvuQd7G9sO3T3Px7i/btDy5TJ3bi1+xdnWQVtkod5fbSU13+nZ+bs0P1jjMCEYOgTURf+J9s
zvbp4JWZB+JA1PR4gEwUqUuk6uu+Y4OxqO5JWgOnpo/EfGaRA/EcEA4o0sqxhmc9yt0rzbbLuxiX
ydXMVIdwq1yHj0Ws/YZcUjiW4NJYJuA+XUuvS1KoOERg+W6zG/3YPOuI2l7lAxjwte2NdAXK0Lfk
KkyVS76cLc+HTJUXekRI66o0souKzsSNWy5bAP20XeiGLpjUzAIjmGtAIPrU2c2xbA4pir3Lvp3C
9YxnTgvMHq457kDPOCcHVH1OaXLS1YMiHpiyHyAOGd1+KMrwDhkIa1jMZPvQL7C/uXxhX8Qpl5og
gpvRI0zcUtFGDc64peh3rlU4etFGOD7yFAng/CDgcO9TMCVfVdnUP9wq9q9NXuhDCSzqezTSaAgk
Bf9NDCMHPIrZ3FlEEZ4lqcu5ZkoTejgmWH9eYz2AOzqvqgwjKl2ByLmK9CI6h+yj0SPCerYSVWlc
aXNdkHNXPxETWd8lynB2qfSGT7Lqunvf78g1yLS5+WKFbvTUaGnqI5SyphUEVIL95sKfV71XkI+Q
EiZL37VBHOenBLcZxC/VE4VDYFjqkVrS4CYX2ZdsSW3yl/wmsSQ5zUumU6yTSjlH9lnadNUZUPn5
vAoz5re2C5dt9FpjDd534gg29UbD7xmlT+D/OJNxl3r+tSVTymjN7HwSACubMnf4oksCVbuEUYkl
lipZAqrGOsw+loUlH9MuligBiwrD4jSW5QYNOSg+7Rh7JY8RWDHPHhxTcrH6Y0RWf4zLQvIabiVV
1wp6K5EWagnWysASRyvbH9WP+Ji8VZHLiNova1FWJbK4iR0WWque3IuoKee1PYO+MpbSpgKMdkFR
KKYgPQZ+oWEh/MtecsBCd4kE8/vI+lKPysKZWdnOzl3Sw8oKDQUT/chdD0u6WOkV4mrObf+WJAza
xdhNK0nXWxJL5jQ2sBdywIsltUxv6B9BRCPKbGj7aWct+WZY+KEGJUvqmb/kn2nHKLQQbECyAUoj
vtU0oHu2BdXfDccItWFKxXNHplABlr7uyZMr6s/NpBuBXynxkjYm++MwddNdS9ve21tmii6z8Xy0
ygapjP4xzi08Rrv1S8qbOejyvNal9aUnfqPAU89DGwDtw9QSFd7nZMmLAzpGdNzoo5NkwyRQbkqW
cDmLKKUMRhGZc96SPmcvOXRNbH3RdJLpnKoxL6FLTd/tipQGnglRFpvQC4snOsxE22XHmDtik5rn
7hh+N7nk4HlLIl5+DMfrsAxdSGPs1lXX3IqWBgGGV97nZknWm5aMPW9J28uRhq/mJYFvtKp4bUm/
38xLPh+wUffM1ls3mI/xfQwJkh1BJaxozZLvp/nI4Ycl888Y4B6VxyBA7RgKaLmN/mygOyLencV0
MHTiA/1jlKC7pApGE/mC6TFqkAEwLYNjAGG4ZBHSXieWsBYdEYXzklYYHoMLCUypPg8ueN+9tSQb
ghOlcLOXvEOrJfmwPIYgAucbaKeQjAjgVPqMjJbARKRbAxYISKvOkqdYZyQrTlYhLs1j3GJ3jF4E
ywfzzSep8lqSCpuuPaOCBicVyllDI7xR6BVnnrZaI3gF++vQiMiztKbqdM8sWKpELxVYA2SbrSn3
wkOSsmyWgtJ71POPUWH3O5IvQqKTLRC/bRMj79XSqQj8biA1Th/nb7M5IO0dhFOjHOvzjV7KwVhl
NPavR11kQ3+O1dFBZ42ivIofZ42c1f3kWkWqP3lT6tBDl40puu6pBw6ZXIdjCGyOgOprkahwO4us
uXPyTL9jhBrdsCyOO9dL58MQqQfbKoq7mnP1XS+IIlkxjQofVOMAH9Qajywst1CkOkXpA2EH9Jda
5Cfk9VbFjd6P+Q0innrbRrkddHFqXflR3gblMDNWsBt4ioLdjqykKb7qDb/f1h5AkbXZ5vlVAk/3
qXdSlKItkdirBbrOq+7jb0Rt7FzUgo8/j53BYacIUbfPXXgPvs85gDFTEKk0iBkEXcjv5qxN14UW
9RBotbqEvjaFRFhU1f3MM36I+OJfq7ieDzBm7R3IO3DtYT1/JihwxFRSQ96PRDZtEwsS2yg6PPUd
Hpi0s1mP+ljM52g6QJDR5gtyldzUWd9QlhvmdVhmrQWaNg3vFCGHJbGVl81YRsBHZ/JAJ68vb6LZ
jXfL/fwI40uQGj6DsLCIZk3qRrtOU4YxG8NQ8LX9WX4jACvex6OmNOZ9Y8V19G46m2Z3uiX3R+38
yfcPg+jbhyYsCUwR9rDnfXKWDI0SxmTl+jk/EV2xFRgEfd0lhVRBb/r1rQJZzwgiMUHPIgTZSDuG
vVtn1jVW5PBydv3x0LIxxqsKNUThe1/1Mva/itY0YK0xnX2K+0x+1jluH9pSq3aFKTUPvB9LDY+f
ZJO2MtMOFtzENh6S9AbfjvpcuS7HAGS+z0YZQ2udwLh2clk0UfQZ8W7GIDxvmsYwyvti8p9iksnC
zQCxsDpH3d2LQC88Q8KPU/5zzLjmno5PW9845Me1EFT8WiNu2kntIE9ErV8YThezj/miIMWRaU9c
BWz83PnSmKf7po7WHH5AN5vSITCNNPtAFpwmgiRStzOdkOS8ayDT7ftOk082xJ34xXB4xYPpGAjT
MDuOnFX6V1aMYJBCckz5V44Mj6xBqoz7V8YMeZDPlL3jI33H4msyjAbhoL37USz5NDVBNSRxTuQp
kV3j1i2mp56UVJdgG4eAGxZAcNnyJemc52Ui+sU8huFYDR6Z1u6fXXwFe8f1sptaZBtoa9oFPw5s
5CVZp0i7+oc526RfdhU53StVE+RMXFKc7Zty6m5NG5pQ0PeWJN2o8aPoo+f0zSbHb3ErZ+oduCPH
rJ9/T09FF3fTO6cnQbLUnw5P/9PEc1n80uH8609ejz44opgYfk2B3pim6avRh4cwZtHQIbPGz/Wf
Bqe5jDn4q+Vcc/y/8Bl+nqHEB9yI5DtDSsEYJbx/coQyTgEloKnQboil9cqshVbnoiZ5Jd3Ia7dt
x9RR1K4VAQUOh/uOSN6VZzuAlwG9eKD2ktrt5n6XGgjn9McOBbfYpIC6249GbnVzsxLIXowN5U1T
0fDkJaor7z52SCZzuqBPilj0QaVGq9haJuTFgAHztE9QQ2p4n/9qyzd9lrcDsWodpqTqssimpGCI
GDPI92HQXthhMp4hJxl0NhFI5iSnh2Se1xUtHedJa8sB6voA2lkfCZy3k+oiyVuUIsnI+c22U+Oj
BHsC5EUysKUqVCkxms3gE4tX14rx5oxcxSFH6m5OB/tFrwwmoUXXDpexLhdGvOzoTTZDH88rH34Q
AZHjkO1GPHne2vZLovXyqHavOMoMJAaQzrSrNQ0aq0OdsSOxCkamlpFoIXN87VXYqC3bCZ0YF9gm
WzWn1jHIh3C4NuyweO7UJOgsyWLYlYBc1rJtmZFHFcCyoI0wjpO+1qwTux6eusaaHmjHoZsnfa4a
D2PpAVUPG5svaoV6bzwBiKkvlE1+Zms4SyMpHTYO2XSCGrUhS74UFSR9V20YlNFWYpO2Dw4T2Ac/
mcYLg0CIdhcnVt1tZQtBfzXwqK81Tqz6be2kG5R3BX3HLgsDp7THeTUkHXHORIlqKHvywSWvxmrK
td5bNgfzId/XZSjXI8QJb4vmWW1Ul7BBR8YQbSejo5vc4Gq3A8oL9cMNY/1ltgXjY5u3kRNtTKwh
2cUvOZk5ZFc2OTnW5Vjdi6KR52QPZ0+QKZ1VqA8EwVVa1O1pFEb62mjc6zyfmjUtZMKjJJz4oJKZ
4KERoxg2YG3r7bT4/6TbkMJg1xV6DrjMpEREZ9LHxQL3OE/vHTZL2oCyRwaSaCCBw8Q4dLlL8Uno
8Wfehgauc0LKBAAYktmnFjzhLupq42NI3uhBNTlt52xYgKVF2N571vBVV7a2HiZvXodeM5FfkE3x
oXQrcONTNEKUjxxPXOROZp2l+MKeFznVbmglVjSbzipTicFgg0EZYK7bsP5oW1lzVXv6/IWUBbr5
dTQ99HGV78MZSUKgaTrH1kqbTaTTWns9wQq/qu2EfmJHsgJn7CEOA7ryTApoGXxyorpbKc0vDoUf
R48dkptx5XVhdpcSYRu0c1rtBrrPXenxHLoAzEDCpvqtLes+mLrR9Lechw3FyhKK8LyqYGn3dldd
N3nob+mXZt8LkU4HlF5lMMoap/w4+fQMu6+JHltrE05nYHPm2CeZD17fMl5GNT3aWWMHRRr549qH
BNSka3xE/I5qVdW0Lpwbxg4huZar1Kbp/Teg5d+e4ju7IsdQRm7/e0sxeMniHyXOxl82xr/+6ufG
yOAfI7Fls++hKCZT+b8bo2F9YPPTgVIiCoScyFDwv5M/XSwmC91a3u2jZvTnxmh8wOPlWS6OgOO2
+Y+EoacKdx2qAcndjgfgAIGAsVQBrzdG0ivLqiZX5qpQJpB9FbIulmayyFFcNdwyMyEiYST0cIOF
siP/1Bo+YYHj5Nz6Rf2eHPpE5L98GpByuNqxLRGc63BHXn8aBDtV6tMFJKeW/kuUkvO86onNIBVp
IHp1NSiLwpIXmaF77nV1ALOcDS6cW9dajgzFN7/r9Gv+DdmvjSwTn2Zb80i8cuzwu5jotm9f/d5v
qFCPHqpXg9PjJ4aSiFwc5ROa1xOrhBW7kt926q7Mkfdx7Yxz9mlAAWJuO3ciinCYRpGsYzIlV7Pr
IO6eUt3cwXOaxLoB8vxNji0tk1ir7HWLD2xYdblEeuc2dhptojKRNymy+rzl9L7GjeI/tLI+TzNl
j5uYcdrlIvB/D3T7+8/gWguWhPYKzwbzqV9/BnfSIqVVWXtVdKH/UEYIVFaEaPFoVEU/3qix8e+r
UGRPf76Zy7P2+l66i0sWmwVyeATPKKZ/vSzN7cgCBVVcFd4srkQq+6uibYLYC+XDn6+0dMxPr4R7
e0GHOALRyMlzBpdpYmgtyyuv0q0X5C0EYYdArA1agnKj130GE0eH0RckHETy9x6a5aH49fI8KLAM
LfRDGOBOLw/UIZYRLacrlzjGlzzp7Zc0Wz6DPeftxmkopyadn36nsvoYjV2637vMbw/Kn6yL0TEb
PUCXW6ZB4hb5J5NIKxSV3jR9r7ShWusa4Rmkr5UW8XAmFNHVn+/eqRCaWEqcKCwbJqKGxSHEmvb6
NdWZIBa2HWp0AcP8JW66NlqRU96RKEsYeRGdKRmnXyLPry7GuZZbB194jLpncH90qC9haUhIYlZJ
olDcmO63wSYM9T3ojf3bjwwMgIfIgRsJJob6/9dPCU+YPrjszEsquiqES9j5SAmgqLJHd+g5QefV
+i1gf5tOrJTkHxNphNK42mXLVg8LMr/D2sP+72YqelRJXh6ocLpVRcH0CaePtw7rgsCwYx0RdyY1
RZi0xZVaCg16NiaVlqD60I6ViDHIfG9Ttd0ZSXSDQZsZYda79VVHFdMd6xlnKW1EPBmsDVY/zytd
eclFtpRB1LfWmVxKo/lYJSk6u8DBl+IJ/jV1lFpKKrEUV9CLvlaYzu97ndQ9kuFJ6ghpUxCmbhgf
aylUyrxGo14jgjj8AgaFKi4uau1zv5R2YJaMQ1oW1UHUfvYtHiqH934pB+NjZTgsRWKzlIugmaod
YSv+da3ycWOppt7SbqDCzDgLRsGgQMYGw1KE5q1JOVr5yBNINF3/P/bOY7luJAvTr9IvgAp4JCYm
ZgHgenonShuELLxN+KefD5SqmqRUYleve9EVVS2RuBdAZp7zn9+AGHd7jhp99Am7ohvDAOlxKkCs
9datby2jo9R1GQVRMRXLR2FX7Uaq2Jbjhi+irQJB46O+Fs3yqX7GQJJaunyqq6e1xDbWYnt+qrvb
tQSHjl7sS0ptjwOICp3anGo9farccUOES/pUz5traW88Vfkt9X5krpX/uDYByVM/kD71BsZTnzAZ
znRmZ8uSh9f92HQFKqgEKXH7hbE3qXbv0cAjlqTyJS0jqz6TBJJ2Ruv1Xd/X6kWXdUU2HV1Av91A
CEd4KFqMF7xUz6tbAouMQzobxlqSMxPwIPS7E4+rEARGhCHnIYz6EUoDQC7xHXmnhZcAVqsDZzbj
/hzME+ERZzaSKd6oMSS+GoiNs3BrK3EaXg6rj0bk41sIw17Dja7YlnlC1F/ecHiFm2lIbFivKJfw
bg5pQvxKwpjzAeABa8fcyWGlh1QFW4KIi2UVxLNjlojjV0l4q9A6yTmSVzJRimJTRQmxdP3AGDJQ
K73bJaboxcUaKxAeSwP/eQsGyiSbZd5LWrM23tRRTDpHSCAWKvpWlsl2zu1i3qtSkjhokYRErtRk
zfmuTZpE8Xms+julLhYtMAw7o0HJClW5zFNVkdzysnyXwrQpDkbrdvkmizv7ZumZ921pa3TtFI/I
dUl+jml/d2E71OUth7EBd4+M5W1f8wk2VZdHC8SFCUkkJoj1eF4IqBUbhaXSBqGm9cfWsKycIBoD
3pNTMkz1Ege+D6FIqbF8RQPhEkrPBygo84u4OUAeNPdR4mTwAbKsMYhTSpiT9mFmecrY1u5VGo6p
6RtJw+ixwPpJOaHCMLdaHUYWH9d16o02x0sF9KuB6WfMbGkJ+Hse4WSoIWiHjMafxkRZvG5KlA9t
OVezAiSaCSIaFmQE5CsNpmLc4Y6s9xd27c4VoSRNd25hm5DvIokmbUUSDO5WmMRa+R6wvoyPzVzk
01YCjSYnrYu6OzPVrY/WFBYhiU28vNu+nBxjI+0FLKGAAlIEqLtx44AORSRS0rzPIfzrXgov6lZa
9vipbmNjPzgj6KrAll73StyLja2VV+m0LduBkRwOZuY1FtzandYp/I3Rhhbkd9qMD/+gF2mybyew
6kPpRFK/TBTHfQBlXV/ONG0kwz6J0mCazU5AxFjBkXgkd4yYLjbdEyeY+4ArEG93wS7ZBhieT7S9
0g3JzWhxobvRReniN2qmY3/eTXBCyKwgltDKFBt39bHg0lW1LGgn9KJbdusYly+/fnTiy9bPVRfa
hWmVfIu+waYCX6EK7q2bDSydOgelvS5bhyXf9lQFEX/Gnqp3ZXzZaObcluDnuGYdYlj5/XmhxDXm
LGrfTFsoa6qxmYdGXzcNFhNosMYGMrnaWid3ZfEQIqU6CpgzZPbFVsZ7wRj741gafIwJy/8bo5tU
eYooc1MwsTJLbwWnxU6WqnbRuFHz3sQpjZEGFkL6sRKR259CCPlDMLdOM1Lgzsau1rmtvuo08+cs
z6yrqZdqtW9UwqHejWBHcl+ESvFtXtx1DyGDOg7oA4RBjvlM1hDKLfedoobFthjrqPEck21ubsf4
Jqk6eXKLjEw+S2/1iG3PMh1viHX3oU2VIcILuGSZLEpouAcyeLXma8GGPB/hZa40gXXHZubDhH47
oVLbcMiMzUlryX/yYbl1AyctU1NK7yb90LqDe6fMlOnHxe1a7UsnS8asBUzu4ZCMOr9qKjSSqGAg
2PCyeCyjr2SuvSXnZujOp9nJb9NBNp5w5N4sJsKjlhGhiE9UzTrFzrOqOi/tyTxTEJBXm7ghquUU
zWMd+8KSRXxHJSK/qG7JNsLWKQcvIxMUmHAcRMMpMDe3edRoySNRO4YYiAdhZHdfd4bi8stQKIPu
KFl0VMJ6/AQspMAPc6SdHRKMEq4n8IJl1/aNTIhCXNG+BCdl42oiBsG6KOw6z72mHlT7HGNRc0L7
nI5yM8Y1T20UZYIwa3EY1ghMFTbaZExtMOQIFnaLaHj7MxOv2GAO14k+YeV2824kVegujYFBWA6J
+8C7Xsir0gUN2fZ67aZbgQUGLK/+vY47nNDQGg3OvUUQ2RiMMBLNczPMxXDThNJtOdx5ozd1YvA0
aRyA7zAbytBmtWuYqj6puX1Ymat8r2lSovOsVeoxKGTIngEu1HfneY50zmtdbJplLLI4GCdVPcyN
ybrHxwn6hRnGzvlT6fw/JOUNJGXtFGjn/h5KeTfDoyyj5+SsHz/zJ5CioqCw8Hy2QVIA8Vcbj78m
DNoadk5TvXKtjOckLQS2cJpXBzJ8DFYrsr8GDKb6B40BjGcYWoz7aGH/yYThlcCWzI1VFUpqA8Zx
OEM86fefzRfCfoQUEzbjRV8gsSOTOv/07G78Amh43ZK/vsCrAUY7YYpeT1xAUC7jh+j17sdkuEiw
Zyi+/P5SFnfyRXsqwJtWIjriWtI7rNcWF7MmNRwNTO08tXLimGH+KnTsDHDJNswa64NMp0h8Rv8g
OnXHBEEqC52INSflEUlLExVfUJwIJ7qMGN8x4aGiitTdTP4PJh2qSIqzvjWlYp5UGw+NXLpp2KKz
UOeTTWRzeDcDwKd6Yh0xTcJOqamAaeeUXqvz9ZJ6VhitBT0c/STb4Qj3uoOqXpDUdNu4ejS0qDTL
wUGYWmEZ4TFF0Ynj6vVjq9XJPZVxf8rDpoc7gkxj3EJ6y43i5HREPVoEsl4IInHGD0qFdgQ5xrrH
dXrLibaKS5iK18sppZNUbkdVScxyQ4QdVODa77KUtNGVTpT88AL9367xxq4BwAky8/ebRvA1/0he
9Nfnu8b3n/mxaTisfxNLUxRQjmajS/83+sofOaAYJKyADrClAEb9AF8N9w9GezobirFarrxgdqLl
x+IWMJe8myfa5z/ZNNBwvFxpWBJZcERRK6xmjIxGX6GHWTrEKQTiZj/bc/zIAKxc6VUGg7IJrZ8/
OW3RbetmvsqhBow+JBSfvcxFE67WW/LK4Duh0tYew6Sn0yR30vY53cevU2cr5JbGqU8BTcR91F2V
QoGw0ecfTDgzyPKTeltGzLtg7EcbJJ4sb25isg8Ly4IsOpZnxJItF3lqdQwzelKEoACEph+mRXvE
GjwL+ipEH+nksdfFbePR3LSnqUE3ahdGTiKxle5GPpzuGa1dH1BYQD9BvH5TYuByhBoBBa1RHpO8
II63KW3PbKaSrl+P6P5qZKlC1rBrJMm2k7weRPTFwi6KSQnflFTJa1OfsahyObhny1DoIsiORTL1
DXZagr7D7WhjVBxprJphmt509bZZuDq0pWvbmFRas+68q4h27XX9OtHEHRrfc1j9sLWn8nZsyFKe
RvTheVYOno4imH8UZ9VcnJmifgyxXPExXp1QwEYfXDs82A3gLe4h19mcfSDeOwVUqG6nVFnIviyJ
/DPiOMhE3W97imE/wS6RV/BuMsJN6LCpZ6G9foTGs8mR8d1mMnbO4qgE5yoKeFWG9FO6+UM19+YD
BVeJACKvfdQNxpb6Gb5511Gaq8U3udRXzByWfWgqx86cm4+VqbV3aFoHL05oAnwD43YIuPUVMPI+
FAv9gNU1l/MQt49mJu5smVS7asKBQKONP4PI7mwg32h7oqEFUSLiPl9qpfGYct9HZhgdzaKCi0fL
hdmAG/afFbVpS99pVOO6Qxh/USTATsGox5PwqrhZNnlc3hor+d1oGWYGemXcyLxjQAaLkA4+piJn
5XhpQiZfnFO6DsXUuDvy8SCPRLWmeVFCYHCK57nXoaSvLnRt6k8IAbp+O7aKdU/jkJzMwlY/mHzx
QGKR4BeQSRMGiJTeWw1pC2wk+I+ncUY0fqhSFZW1lXbzN9LrFgXtS1WRHu0643mutwZywtLMSI4l
dMrT8ghNYKrdPm1f/9vo39jodfZbSqq/3+kvKpJa/xV8zKru4/Pd/scP/tjuXfsPC+q+ajG0IF5H
X50Q/6wR1/IRgz9Q/9XVh732r/3ehPbPEG71/2MkYFEL/rtItP5wDQ2Hfn7sO8v/n+z35pMD3L+B
f5ybmKvgXoQXHy8mDrJr5fWsTGQuRC80OfrZgm4mWnbEQM5dGFS6inOZPCeW1t3UhUOQ9SCslN7R
NJb3ip7bmq8n2l4y+ToLGRRu5kYptviCVdCxFnleReU+bo3+KJrRCczctU9VXyq3TQlrqyoj5dQl
dFQ16+EWG4vpPgWGKj2Qa8RqdVN5hUwb35ZyZtNaNLbLJilRPYUGHEACZfjcE1qaaJ8l8bltcALg
ZVR7cRNej0tzifI0gH6jeiZc+j1MMQMmhMh8J7ePmhkGYZ+5AV4IX3pLG4M+rSUUkDb1W6OczykO
ac47NZgG9XOs2InX5JJYcCILtrO6LDuraoDQiJFmWZbv3HlIN7JGa7bk5DhP7SW55OaGuOXuI8FY
xjZ3CuHXUJP3RmFz/YLQeu6UGXSlcPez7JMbJ4qrgFZ+2deZ7vpIf0JvrOuBKIH0sp1dFRljtmxQ
6WucDi5Hk4pxfkx7EkQJph1j0ZOnB7PymCXOeay56LSM4sZVi3FDbMTOLfp9bY6QU4AksHchZNyE
SxPoobpTklTzMWl9sLph9odu/RJ11gVdb4RBPvfgGpZib3LRf2LoFxjTVBzrUktOdZvMvqGDMi3O
ViFcZGuhNQgQWgDnWY6D66m9d0P32M2IFUSGmjIhWPUBR7zKw+/U2siqFp7RT9OWwEXXUxh9HHQk
kXfQs5eD1MQQwISEKztpFvR/ZQ7kpJqAgRbG6yLaTT1B2Y1hm9hTpB/qqTZPjSIOM0eyr1sGfhaw
iLE1iHax0Tseqb4YsObKJkubu0raD2JazlIdtD0abHOrlMRSaeoS75y6gPiSfkibztylVdhCsh3X
COZUOTa6+9VclDQg9NcKeCewdZ48TGRoA9oIp5iUvOkIqqCOG56fRZ0/CA1URuYqWdjWoUG4+mE2
F83PWnmalOzTMptgN7GoNyk+SPsVwPaXpRTQlngXKKmawIlqcx8vJEWbgHu+Cq0oyLQW+lVXBJmD
aBRnwgG14ozlheAJVoZrbm0qo21opPetbkfnRBUXW0N8osZSj4AhjW/VtnJHWwX9uLdjM3DyJLkp
AGKxmrBVL83ieYdApb1Tywk2iuNmNwv+ZIGUy7mE8bkV8LY3ehiDMWV9AQpGinpJ+KLX6YqKJKJd
NipGiRsI9TGqkkwPmH4heKW6OGg6FPIkEgNC0ujQQaI5SUXtA4Wp7n1vGdxFSsVAN1PHtyN3DBh7
Np5qEYMmrVS9R0ijep2i2azcZtni/ojAvV80YKCsvM0UY74K6149ah2IMFMWO8ZMmXptY9diDKau
sP0+h0VgzPg581H7MwhhBn9ROSurJN/hZHGhmNmnZGC4gUInPwwNovleDErgLNzPepHW3olzhPaG
+m0KYywgR7w1a5jcXmp3tzSWB0L+bDxOV+ymtW7sMG02o2oAriHG8ZYxJyPahAqsN+7nnkFcAnIb
av1VDhfPU9MEokCifCVjZN5ClDu1nXOWjPx9ZgO70Sanu4SJvnUiTEyKFrr9HMLki2Ewoq5IPjZV
NHqRWG5RsU57ZwAbzjNH8UbRdz5CsZks3ArlTdnwSkV2ez7rzhZDhI8uVY0nEpwDhkJat6FOBH3h
uJse3F1lqe0ms/k6MO7yEEaHFxapYDs117RjKHJ0xbk+bLBhkVCJszoY3ULsY0O9rHL9g23LszQy
04O0pgc8Yhh0JVAVc5xo0VQl5R3xye9ySHpM/ZyvKArIcg+Tzh+j/E7X+pNjdu1FLfRjQnAoIpoq
P8cZEiuo9iqPqdTQawo/bJpvbdvjP+OakLSWvtrhJp4EoTWnm4aM4TPabMIQp1Z4lhG6eySVnjTi
Dy7mhXezOe+rvNROi4319oC7P3nz+RBMgiuWy3LHRCq5kpl9hovZ5E0KTUc2uqxnLcq3bW+RxFtY
t3VWxIHdNclpbuQhahtA04G2IOp6ZAoxx0tcNPZ73AMfx7Dv987sfKl6nYoYfxYAyG7cTeWkbKMy
tHynGNzLLh+u1IgBKjK09YOP5zUNkN9ZiKoL1GnpUm2ImNtODe0GG1p+0GLlXY8Y2WuU6YuR1HQ+
ed8fxLC07DWw+WZGd4QwT8kxxgcMg1R2OaRFlt8jXfJErhu7ZDGsbeSMBry5Gl2CWWu7yEnfjZhI
HBZF3M2g4DJrWjht0TeybZ1jXubhlj5s8cza1rYkFIuNZhbqEXKD7lUmJ/nCrrpFF1IF+LIvRvkp
t2XZ3WPQH0pCroXSYOQ9jeAZtT91jajGhy4cCoel2NgSy6OGt68Ql6HVumO9zsmydZFVaWFJY99A
mx80IjFsPbw3egYKdubNcysR4xEMze6NJfdSjwlMUz20bgyzcOz2fTVM5VIyNBskLW1KorljwSbM
EyXOPWZqS9v+D339+p+wu78bZv59dQ06V7Ufv1TPK+vvP/MX+IpJDSlV2BE+WdivjJW/CuvV9IZc
ZbJ4VtPMtXr+k8UGLAuKuFLM/sJY/mSx2aCvmr4mzFqWAQrr/qPC+jWhhopeOCucK7gcgM9KBXlW
V6tFXKuhwnQUpmaTultIdWLuH+E9m2V7TNXCwfg9gx4epztHdpijnRnMn8ZNVECMdzq2thn5+pHZ
t8iM8/IH3ql0zE3AP8UTptd/B/gykVhJcmZ9N7FZ+H/Dfo9Yh2vdq9YAcACBuadCjM+0oSD8CnGD
4BiI0Yn5ymCLsjiukWBMggycaBCUheGAJK1sw86v7K6t59sU9EEzNsKMRudaxFMfu5dJ0lEms8Xi
+yJ0pfCZzxolFJIWcRF+eOhO/IhaWdTe/5rS/2TVENfAe/b3qwbSR9cmn7t/Vd/+xQrqi08veaDf
f/5PJJIXXgV/JPaH/o9pA3jjjxXkOH8wzqA3VKEmPC2Uv1aQIVgmxLILulAy6RybrvXPFST+QB1B
Ih5rCCMPnT/6f//38/R/oq/Vj3GCfPXfz900mXa8wPxBIul8TTwvoYAaNm5RL1fQrJWZRq2r7jME
Z0X0Da/Gy2lGKrgyTrD8LxL1iO3ZBnTnUcOCIzVk8Ozm/WLC4a6L9N/NMcuWj2CsfDhcTyENIfl4
sYgrnFBrISJ1X6F7vQjNxxn+mByyTUmru7YzKrq4wEW9ioorPK+xm9hhes8Rqr83B9C4OCg5FM9V
2A9JJbadm3m1w+R65Y6b1uBpdRowJ0b2XH8mqIS/hElcGSN1/JBKfbP+62ya+KvM93KpdkmBuaKy
mS13b+K6BP5DEdKoQzl7i9pVq4OLNIxAzWBCGeXDjPdSyzuBMbHwCgNrS904RT3tTpIu12Yn130E
MZpQkAumNGJYZJL1emYq/TVwWL+ZysjTEale2+57jYw8GWFcI/kE4EwUyoZvogQrMIBRCV3oK7Sc
U+FDSrihJrpLm7HdwOPZDF39ARBV3SV5fxVJ55Rq5acF71E0/z6RRvnOXvgYY4fjoFGWn4vJJCwi
FTOUw/Ezyb1BZPfyrFzL+FytsQuRXGwhH9O4jApc3v+3ufwnmwvOECv68/e7y5YjOfnyAuz68TM/
dhSh/sGvAOuCPG6u5+6/z2Th/MEmY8Neh6TJJvFsImpwJqtIt55gLbwrDGC3HzsKdHQyN9iisK+D
+IsZ1T/ZUX5azUBw8Fs1jnfeTeqAl6s5Ypq+iLrq6Td7uvI8c+GPmXrsnpk9FkqeY5ENg31hUgZu
PIg3NpNXVGK4QdDHscbSSWLAy+O1E3HTECowIM3djdT4G2fGPkhL9DyYHTzUnz2WX+xbv7wU+jIG
LzQC6uvovNZIB00rrG4HyJ7scl0DApFxvYH22/wX34pbSfwADFz7JxXbok1ZzQ7V7XJ6iN0E9yFo
uy7zu8npD7//ViuF99lm/HQDsRpRzTXq1UCh9/LxQbfvs9ziBroJqUvDrENL6u1v02AHtEiI38gP
WSsX/IRgr3zfFF6cTs9PI97BX1x8jUbnLYZj+GrY3U1xGJLj3O3IBrVXX9R4U6JWfyNK6OcHB0Ki
Yd9C3iEUAefVVSTep5JMqX7XuqYNQqeXkkJwapxhk9YEl73xpV5N8LmjZA6ztvByI8DANtcv/axG
RcKmGzHS7V0026iRs/arY+jfRFQVTBOKE2DFj8LtH9xGNIW4ehFbjrjkp+liGGfpKIyq3zHZQD0E
x4mH5Vab378p6216+aZwFc5rAk9UiuXX1AcTt4kya7J+ZyTD7BmKchatOity03zcBf5h/MbTXXx+
tVcPDflI1ERW3u+wytU8kqkBExny12mGbgVRIn5m2afff8HXUbZP16TDIFuJYTEv5KutbI4zW4wj
y46IZfOS+PX8IVJ7Jn7VIvY9ympUZziazcJHqi6/2J0qjrVl7Hu8SXYDTpSbfkKa1Y5O/XmaDOUw
2yYGemHX3C5kd2NeF/la1ixvbEzaz8vIIjUOn3Km3HgavX7jhIxsvepYRsnYE1VlrjazHra6w0ZR
DAagUkMXSK8fGNy9jZ5P5gd1caarXhP1BVJYw4/qyL2EnPfj1P/bN9P65Udjf15XuMX/Xi2G1M2h
Tlt5Bx0/XiFNK0DHMkFItgmMbSJ5PyVG6qsjVj5BlYMSEGHcnsFBHnDtmxhkDqjz0SGBtcylSmBF
zZShFCoAQzRTdenthW4vygHTTXggQ9cFo2MxLe1a96GHDfvQDYKxBsRav4XTsSX6I0Hu2QpqnenY
gRUjAswpmkLL9aac1BMzu4eVJrEGmXEGMpZsy7wlCUalu6xcZ9k3eAhSPuZYXhPLcqbGs/pOaRsM
jcpMYZo5f8tm46YTXYbpUpTtOzvuLvnN5fb3b+vP24wgANxAbLYm1OAc9XKbmWRk9RbVHbOl+ELJ
eoKfhHrA0eyuX8J60/eF5v0XV4RqiR/r2oi8ToJz22kQ7pJ1uzYMD5pknoGPoluaZ4x3TB9K5OPv
r/fzvo2Ym90GUMFded2vWhUZuUPJs+l26ZzX0IBW475qpFvW2zn4/aV+fk0JO8JKiemgu3Znr17T
qGeMP6LS2rlisE6V0miHamS08V9chdkkZQokau7hy0dWAF0U3cgNVDDOa70G54Q9xG1x9fvLaBSE
r3Zqvg2Zn4JqEf7cE+/r2QmUQQLX4HfL3TRhcYsmIN3aU4FoTZJMb4bSoaTgxScVF4GHeAfHdkc2
d/LWtmT84mNQwjAB1WCZQb55+XWbpjIX8vQkiHDubEYEDltY7t3WHBlS+oa5mAetnFzMgKqveTU6
NyTtAZZa6nBeLAum4VkVvvEEVk/Xn24NNmsgXIKoDet1xRGZikIstiF3ZdSXeDpZG1ftYTSXXXMR
yrr3Y6ev3+fQvP28wculrxnG2QlhuK4oGX6W+dccB8aLTJBVtYwferQrfpN09e1c9tiVdIm1x0Vp
PJZzfqGo3VvFxa+/wFMgBiU963999s+ebai1bjGD8O+YWN1ErVNv+9GM7mN2Mb9unDQIpaYyVbA7
Tqy2OCIa+CgS5062tnvo6zD0AdwHZpyVe82AsboTZEYsSPSPhojdLVzsORgzEqGNtAN2T5r6jfJI
Wx/7yzoCceyzb/BqFTAn4ANXM4wk3EaP4eKWx86aSuwt8YhJWjb5Ho5SmqoHo4I/Ixlmv/EWGL98
C3DnBs8UZG6/Xu5iZi9BDSYxoYu72usJf/hEWXXlmOSQYen/pcqH6R3D/fgzusSuHyJgax1WjxGX
GGnimaYyCW8ho3ojeozCc/S+9mMuuIMNlfpmGmlf55L42zZ0bnEP21hqihpJcd+hE2/32mCpZwr+
BUSdYXY3qLf2zIUi88lXwpXWG/f859JN2HSDUNpW1sRPdAQobk4WpmwITZq/K+EuDmkeKIuKD9xi
GW/Uib/YtuFXAPOsWcfUiq86Cplndtmy6ewAcL65iDo5tSFJmehp3rjS+ptevUlcaZXkmkAi2DC+
XAvkp/S1E1q8SW10l2lG9C7NlxU2nekmrDmD2q7aijiGtvZWSMwvTl9bJSfFgTtLb/4aiO6ipNHD
VCUY15nfoyi9mpzmBtvVb7nTfaLltd84oF7jdtSmPEILIF3TabhhJb78ru5AOl6S8MrShpc3vUHd
MzPHnUuogsawfEVJccd8dQqiuaa4MUXiDzJqA5Vq5ffHyy9fJgYBnCzA1zBpXn6SpO8GKx5Yv6PA
6E2tmROaSOE8JakiCA/pt99f7hdHM0xwoFSAQjg7r3ds203J3ugnHvLcEn1Ya6G/9CJ+o0f85f3V
QDJ4k7i9q8/2i301lVqEUVotd/TIrS+GCZu/MnV9OxTKYUTV6EcodwJlbqDUhVAJQANy9HMKHoC4
5f7+O//clCNXpiukKUf/Dxn+5YcZsTFeYknssjF06gYNLdKFdjmfB5z9okJT/FoWhLo5HWO/rFff
WFavZb9P7xrVEDebuh1Lg1eXJw8F8iCz392smfGn2oFm541YqF1KshZRoNoV8ddVzy/AINNFoz/Y
DWbgTFBwf8OCZzWIVObxfIiJLvT0rsM5y4os+eX3d+kXG42AYIBbq4qeHN7vy7uE41dCbKzd7Owp
bLc9iXcbUzZkf4RW8sYt+cWlEMvA80ISjR3Da+wHKo+sG7RPu24Ji28m1oPXSxkXrafY6n/xtahB
LbjKK6T2065Wl/XS1QLPPktP2muUCPa2mp3wlLYrZe4voPHq+075HH75xSbGlYBFKBFRd7/uG/Ul
jEjW5EowLaIghJR8i+cP8TmqRJI8FUDkVTy/sX388lbSX5OgZmsmM8OXTy3CTRVWvdXskK0NfkEY
ELh5AV1C1eUbl2JoyS97dUJQaagMDBkZGk9akufVksjMqo8WjVfEbDEHhNrR4TMQmyNWoiTZ5D7W
bXpgU5PnfmMMo7Klc+ynDTbdRnGNcz2LKzHAGA8h4QAPej0gY2vLTPQBwikobIwh448YlCnnGWlO
chuRHYgxITwuGMx8JcNfrdEFZi7WqG1H/BDm01MADtFizrJBuY9TfYSt9p3d64hac5M0pG2qFZO9
Mdw61h9dFCfFV+z8TBQRNR1MfCIaCw5ZSxBFfC/zSiMPvQRd26ENLWDIqbV2LBbUUDvceQd5QWh0
L87Nrp/DaxvJR7nlvxUEEWMrs8nrTTcrA3KlzehcOFjHBitNKN32VpPfDgqU52NbKtVeazNcOuao
1bGzjJOHQpJCgowLef/Bicao9vEYrLLtnCVztCkwKG7P0oF2krQMt2YeIeWIFz8CuXkKSM4I1RP2
s6EK7lDUelAX1lpcJVh7fXRQtTHqDLvJX4RZtbe1hcIT5yiZzldj6Ay3ZWK23WaGz+DcqFUBAaHH
6Kg/UMROWDtidbw1ywhBO9PeZfGlJK20bDmiNjivAv+pis7UqJGWuE/jJvenvKgMX5rxABm5rq19
IfprcN5tj2fBu7DW88dcEepNV9qI/3Hh2itrtJbRuJc9fo1lI7dT7JQ3oQOIasYodJHc7nQzw3DQ
zZhr9cPRGObR12v5Mc3g11k9vuB9OhlbFLdfyIkfN0ycJJ+hdXa2HNWNayb2DgfdyqNiXrwUPv1J
mvX0yemQypn9TFabM3xcGpvYJWO1qZowwE3yB0iwmODbzZXlFi3UuzK5YgS9+DCBtJMo8vgc3XxO
Kgp6G+xHHya4KDtL0a4T7JE9poPEsLhm5k9p1lNUwPjOOSXgpznLdZZPB+h7yG2W2eIf2WUGuoTL
bnskXUYPFjVrNhMsNi+NwwFzmaw4jeRrQvAWV0QW3KBlnTbaKOLtsrQLNvNdH2Bwre8WStebMMrr
D6WQ6lkZOyKYO8zzCVFrv9lKQ2ZSh+uFALDeQbm3Di0+lZ5Dbt7BUBP9IGcIMYAURyji28SqNQy2
5scC1exjmYR7xzJvk35+RLnMKFF1Aer68LEgG6tlBRbiMPROuR2UBmW2pdzBIgiPMjSSwI4qsVFT
U+E5NJBvUkzmY/qGm6RVhqsmasWNxH/UGw151s2h4+VrwvyslF9lM9Z7YXT4aOIzui8LMXwzZdfj
IEAWVhZkQ9ItuB9WTYk/D4NEtUUSjdVld5dVIl48nZfnXYEr+RQ4DX0EhymbBO6743vUDtlFM/KW
pXOIwV2mHQgjnJGpdxVCgUWc+JdqM7EgNuH39DzxPUtv/p6sN+sh1NVgWTP3FM3YEhuHSYCCrLfe
OWtO3+RggrU3slzvg0K0zuDN2PGKM0Wxu9TLHHiZXj4PlnIEnlUlIG2DKrvlTnldVubBIorhLgbV
v9LzFKcwsuuTw5hi2GZhh3ChjbrYQigaF29qAOPiRKqfbDWkngTfrQkHUfMTZszt5w6CEUzZGTPT
dLQSA8WKtG/NIQu/uYD7xC2W5EB6JPiqwTKL6Z45U/GtrXE69eZCah/Qp5Pc19fWJfFx9XsE82OA
PnzedVQsd2I20/eD5PfMSg7tttOb41LRTydTaR4wd5HvQOFW6YmMYUQOPW9CjI3pY4ztxeemNrNt
NinNo9PoyT6F3ZEfDBTj2wRR7DuIGph2ONU4BqRjFF3QL5LFkeuwwTLVzJjC2paPxbtxQCeeBQ4Q
8oau1G23GX1TsS9qDGO8LomGhyYcV2cCCxGL50ZjmPiVajauXzAaPNRlTAzwyD5yjNw0voUrQyqJ
0/Z4a3A7lQf07HxFZzVeOkX6wke1s+EBy9R+PI/CMLpMBDEqxCku51UnxJkZkxiF3jnZmWoCnbzT
rcWjEmmOdh3Hl8iE6w9Ad0QdkUx+GbUs1U1ZFct26adsO1aTWewwgIouidIeHJjasXXJImpYVDxd
QHjsnWHlXDpxXH9qh6i9NpdWu5MJ9ztJs3m3oOneiZibSsLgfFJ4Na9rq60/WWuH6Zf2UhPM16TJ
jjub7K2p4Ncq+BZprdkcay11z5ZB1p86HJsfh//P3nmsR46kWfZdZo/8oMViNnAt6E46RZDc4GOQ
QWgYDAb99H0QmdVdVTOt9rXJRVVQOQCD2X/vPTfhc509T34KA9dgOHcJHytZ7OgYM43YdUGrvoJB
OVcbDC9GPxHE1xEHUM1+F8jeF2gHm/RNbQ4WdS/WYETTGWC/uTgxl070xJe0T1UJmEe/6yIVSqEb
T7Ux0RHpiOi5dhNa+ZxOvLuxm6/bLpkTbABzZJABYBPpdJa5iVtf0gGqR+sYjsapKfnjIXGOz76W
sS7GUbq3ar661rX42pHSofnCd9iBVyTjrrYli0OTL2CGNmCIswZ8GB2TsuUfRH3g058xFO06m2tM
DTPPOWOsSv2g4Wv69r1efXmx7ayiaMLi2LTLXd7BnENzMZ3HtEz6F+wRxCkHwS9ZOHp+89um/rCy
xH3UglkWUKOG5Dq5VF6FCkPWayHn8d53Vfei0954S5fLjT/ZP4OMj27S7vlBuTZtmdjhYGSTkUDS
5lPzs2TCk6lN3/os0p02AlIgXeZHN8gP9gHaeXV2rYHvKOb8xpZ9fCb1ob7mAcLFkUZVlWy0Mpko
AmDMt4o6iH8h8xbV0NaBGXPlagIMCDWepQaSy41udsKRK6w7JadD2eNN5m/nTpo12bD0ujZ3GmtW
cqWgTxir0pjFvWZlDHGJlnKtdZzY/cG1wMmvAtV+C0J4MMH0MlvJcpDfmsiMFzsmmU5vkPHL7TOw
RDx68oHVYv4WZlaTZjUr2iWbzOl+kYyfHa4ZOT2trvlYXN7kaqcPuNNDvEXG02wW2i1odVYzz6U1
s/blQxtVDP6lWV+IHNRvI1HaB6P142vkynTXBp2P1cmHOKOSJVlP6OQAq7r9Icmo6Q8NTHPWeJGX
zkEAD/lmR+3dcSaOtnUXYdLFS+AxN23pJZeR5b/P9PTQr1bHENiLfm+7JZeG1+bZauwcXKIXp/eu
reotGC713NQ9sIs5+W5jwf+k6rpeR31t/XSC2NnaNeiO2gZJYlojgbnecncGn1eIomnDbG54DmH7
TDejbMZ7NiEDHm3o4GYR26tCE48Y5u560JpokTqW5LZp1gNkoQvBhaPeJf0xK+uGH5u7V30AzQF2
hnXDmpHX9VS7G12tvlaTEz26kSkOwZh22O3Tcg6NCrFREhU9OGl77KepWKc8m3d6PDTnKvaqY5zg
FGKrzxYwQP5jhPoRgIk85F413nLRW18Q6o8y1Q2WNCB1s6XkpnKNxYJrn8Yxs3+w39bx5YziZzAs
OpOATMpk+SAj4aGWJWxI+0xMP/xxiG86HG3aHeq9Kwq5DnDzxmEqxd4f5g/mf+VbXhIo5J3Dh0Ql
cMxCzwln5U2Tjc83z9Uh13Qr7CMNgl5p11sFguSUGB0tl1Ap720/13dWlqnHTmouS10Q3zrFD+mc
yLvvIFWAArfwEUHF/IA+477AHyr2aeq9UN1T7hiXJuwD2cqF5RLeE+mQ3BFLilbCMA8RUdGfiR4N
297X9F1rGhRepjTFDj0Po6oTsJw5o8J4mtwTmwv7R2Y7u8oZxZbHiQVYZJxOY5eUYAA587vPO/MH
ERXjEpTBjGuhtJ/qZMxWI3vYrcPadSojVbwYjuc9TD1XyenVKLce+8KwaRvge+NY/5qRmsxVHVOw
LDNug7Qq4pRwa1WzrFGtROQpU6uxzhp4ScCeZrKbHcVaKyI22QdY2fwYY59rc0lywbE1AqTZ+DDr
5o8WNtKWR3ELwwJDPKoeGzKvu5S2Ez1DB2GbQTdAzhIIv9Rv05uvN/M6Ly3/pIja0y+WAEgv8jAn
Dn8ta9z5qwRjPKJFMR+mSfQUYmu8dkpfy3ngaIyu4zGDiWQlIgQotEBmmopjaUHtMSVKYujvgqjN
XkvTdncgzJfa6VHwxpprRhpdqo33SwnBeWKYzanO6zF00xObH4Mh1W8E8o5N5o37qF9COCq/w9wq
TqrCAadsQW0uAk9YDarFF5vReKKyvTFqwWuAZso556MR1UKPcuaVBJ67oO0SHxN/a7zC62kOwvR+
GrP7K2qEfGfHWrzDQBcsWkp79grQVlbfxZvW68qHyWXHUtCZjegdtPMqJi6CaV8f9yCC+vSoWWKw
172nK2/v5QYR5cp2xVUb4gXWNHniyviGVirTz6Ald0XBIiQMEkplSdOYSbXOA/UpdLSlEwtolgzt
V6FMOrxVlnzJSJ/rlanxDSUugCNxDfE42SSIXxt2PFy3lEMOrJOCt4TmWoei9nmjBGP9xtuS2dlc
GGBiYgaS1NSk5hP7Y06m5BvsY5yP6qskJPmlOsUQQU30dOf20rKrKB9411VmUFq9QFboPRnvlRyj
d6j8HMLtKKWer54j9UVBL3XsJo5lYr25Uz0WcmRhUAmBGtItbS+2djAw0cDDzO2RmB0bHFEBJkto
QCbdE4vo3TEcviaox6JZezRrO2u70rmNKosYyrpX/JbAdrBLrStcWh6HmJEfmkFMUKd0dlrOjXrV
G3SrEAyIt2xe+c4EHOAt2QPjx3ViB5O206ZlC9CikEICHcvgnCW6XdHBUrJpLSLo3eD1eNWtirGL
3vumT/Bpdim0NAhZVOh2HT+1kxa4zQF+x/ufH6bT08UQWsiT6WpWOs40z5hHEXKeEDsoH3QRSQB/
5DyWoQAAuAqkP9j/XZFmjHtwFqQcMPMRwrXBFOhqSmc0tq0zO6epacWjM+Co4BKit1JILpdKYM9h
HtLUep6dFC6GflfSEZrcBX3bf/cus9GwM8Eg3rmakTzlU2/uqg5sGexn7yGnQiBawRLWnyDwqAmL
qQ3xze74o/dmr/M7sivnt06riIvnUryqof8Jp1hxTXh2mf0n05q5DJ9ir7X8+7ky1VfK6SUN+WWD
86R69SuFiFfsgq6BlNUFpKXhV9HasyoorGO/y+Wc9xXzv+MAelQPuQ/Z0TmJXWcHndIRsWnQVjIW
l9ShagEMssHXary/VmWnL5xxv8NWZc5AUq9JbxGzXLaQhVeZbVjgDXw2MvjqshD6EU262ZOztB7K
2B/PeJnSl3lOhufBtPs/x+r/Sl3/N6lrqJg+s99/Hw3/P3XHmBkYHf8ZMTl8/d//89cX/C1trf+x
vByJffzJ3PnLzk4IG1MGU1wTh8bvKrV/t7Pb1h888cBDlyjJIqagpvxlPgXHg6sxcBYD5WJ0R8/5
J/v6f2Vn58n9xwkvJ9vFfuqaIGwWl+tvqffv9PCpbNu+8lI2ebIcT1pGWm/ITbzSlpN/lVVP1QpF
JjALCrC9YT5F+cUi1/yWZS5G7chT2r0Rezp8uHrq722rjV7ymcnIScKT+kzaNIsPwCN4LKOqs7QV
K2i87cBHbCJcDS8T1IyHrqktOprg5HHayvziq+8n59zLzn9JRpE1rPRL7qtF25vWlcDN3VrDIWG+
d+idvthkiSW70CV/y0GutNwv33DBh+sUxvBGop5m7NlFSPuWR1pH1XhfR9+tNZfXWOvv8oJi03Cq
0oymDkt+gGnof4yx5PmbVPKtWVYds5I7nE6b0bvnjRuU63Gy1H3mxCNdKw1G1oAD9rdXatqDqDDC
hF5fxpdeM/G+2YvAFysfjOggLPtsJlmOYyubDQxTQ5d8zOi8+wK8/sahAodCTyseV5Zf+ju1CEwQ
Bd3icTIYGXROd3AERrp9OhAeZkH1j+QU+p0O7d5azxRKP5ZJzJ4ccaXwiJYlJi8k3pIcc/PKiNeV
LYKvifMe/ZRMpGh/WxqJ3KCBGBTl8ghRMdug5XEuNoXgZSHH4NQwagudbGIapAe1f+GUwXiYw1V3
671S7uMpAaep6epnooE6WgVpWYiVjaz3KIuhPTLz0lZEPflwgoLIvlZXxZW+NE/nPTLTB+tOgve4
4/WvBciP0O3s1j8Z4Pg5Rc7TuLyivOAIWSlq2Z4O2aZg0btWSYcWMaZUTVkuCWp7GNmv6YRRjm1W
gqFwkzG+99v6m7HT1O31dpbpWsPo+c3+pQDBO8xERVN7bj+rxnK1fURO9CXqxuzQW5XczMGULXMh
t/+oqcy4d4emX4P7c7aBZjVgUS1pbQ1B+0M44mK4zuB9sxepU7HXP/CGTgXEt1nDYubR4nmjJTO5
L81gMoovrq452CCpGgCTIUUYiabOOiZHkV4wnZfRJVYyIHovTCKzbf82OIN78DGLPsc+PwNM7Rqt
/tFWI0yAirgKaEejr/ZRZdRb2FBEQnlCVz20sePUMmFjn1HyeKPDTqTs6zgnJFtxGCYkJjZKr0s8
f0a0zZJ8glXTmpt0DJbaBQsYZW6czDYw7hjI4IsUNkI94dRBd85zbUerSW9oBNWraU+TDp97x3mg
ZIpPlWHlU6QY2pXUqV0Uk8sMvAOrQlnulrBHezTLptyQLveY+AXDueM8uR5kme+k03VtyDRMnlwl
u6OZdeWN8I1dkUZxnZ2bVe1NC9TDnPBg5iL7nn3r2dBYBgo//wJJYq85tmHQ4F39pHVmcSmG0Vup
inxKOjrGI2dsVi2/rIowUNhMdZeC3gh4d5iB42W4wIy+7/J7y65eArspVjHTkVCj+Dxr45vrVsmm
FEZGqpdCoSzVeyccFYVzzeyWKypUlk9bDE+45ZK13k/BwcPOhXnU7XdgI82by7CE1P+cb9i0Owem
6yVDvYC6vthW3R1lhvpGjtl4nkpn/mEVtv3qlaC3MEQX4cgE8eh1rffkeU53qge3GFmkFGsKhnPW
SiBr2qfOVg09Io/nq87ID3ZxnN3PPWtjHtf+Xsy2ve+0IDsPhhaMm1jF4zYyZ9ycFe2/zPJQy9Nc
XsquT3cglvxT3pgfeACnsIvTnuotzvdOIFuwxRQp8xhWyQP74XwTkZ1FHKQ/gxmdlfGg+loQfKYo
WwuWrCdlmI6oU1COq3PqJOqaKX/46nVHQ8XJ5x3UIH2jU/Syzmyv2xKRLV/BlPn3SRvTQxdz+V8z
H/qC02kXJx+rq0EVy3oqYv0J52XxrSa7ffOM2H70wCU9SImmNBlS3xY1xYr93PqHjJEXzKdcw17k
4+qlVzPtHlPbEkc/UdaHBclyb1lyOI9g9u98o1b7kSnYVSkHcYeQFU/VMD3GRrkkmQBFMzeCJqwH
UX9WThHt9QRgb5+pfC0wlGyjIr5SeJXt00hL7/Gcen6Y9763oksvXgxjJszFNpmPelFz8smz8kIW
I3pOqnmgCLl21PuUmhwmZ61Pz2afq72imZOSHGP8WRJEoOWvnp+s3uIkHmVeQwVqStsyQKpnGQ/Q
VJJoOFOjSHVM4eoUTjsyuTluZzyCgzMhcmZk9WE0Y9mjbutHLWt1b83ueJ8oEcUhC5Pc80YfPxKO
6U9WYntAg13oRMNgwTI17ZnTaNdylGsf2t/1dXFjGW37qks3wNswuYNBzx3YfErvBKJC+gP3RASv
rhVux5soX3ry5t+VeZVFe15n0KM3WT2VevXSrue39OxFS+Ne87t8L/ldxNcsnXxxMnU7WqufBrql
d0xukTSXDj8uZbHmhFA8WEvDn0PVXxdr9VqyEf/X/vh/FJs2TPIv/9X+ePdLNPE/hj7/+pr/yGgt
cDcqhXXz9z4Zq9pf22Tf+QMgpc3R16NwnjwP/9ffAHR4I/7aFltsixmckMXCwo9j9n8FqSQf+o+7
YiQBIqh8Mzbhto3xfjFh/N2uODAFRGXhF3vLj9+GPBnDVnFOx0T3Sr3UY9Nr+2rRRf3SeGXkZ2w7
b9oqpNN20VCZepsHa4AaoxaFtTKoTwoW1ZW8JsVKixLLQtF8g8Vw12LRacWi2PJU1O9YLvWb9lvP
XZRdq0B3rv2UxUOrRu5o7wbOzr8feFHmflueqiEd+G7dIqlIuVGaafIIoyYj+q5kX14nZVKytCjO
GdJzs2jQjoqctfAGb2VMQ/dkpgGJ6EW1phcRxR8he1gUbdXGP1y7pPpnUbu9RfduFwU8W7RwfVHF
DVchRi5KOaPujY103iGhd4uWPi2qeom8LgBahz3eEFD9aO/posLnix5vLcp8TRnmzlnU+mbR7YdF
wR9sVEQAcV/tou7bi86fLoo/Q78PkwnrImMfmaSAPk4R8rPFKTC3VbzhqobD4iIosRO02ApQIa/R
4jPoNDnuawvNevSEcQsWP0K7OBPwrW/LYKkLbMtbjiv8nBZ+04UZjs8c4aO442wSQ5Pxe07hlcxf
OxSVB4ys9sFSWruyrIoxcQ1N81FaWvRo2oZzsnNqHkOtdBpISa7kVF6nl0YUw2sUME4gyBW8jKWV
V6EQHcKmQBVOOFds1JCjAeCnffAGsEhVYS1wFBMmcmv59ZuXZkxwMq8vXqq8ck5OkQQ73SwgZVe/
J2JGgYEk1uvmjJjqr8H+Gnx4gdkZ6DFslJRZA5JQUQQPUejVkfIFprjSrzxeyJDywaGDn72Q2hWn
CUMQbVxe9u6ZzN/WYxRXGzxV0ctv9r5vReVmLFPxaNAye7HcUZzsZULCOBjoUc0rLqQEm5FOmkPK
KjNt3LQI8feTQ6V9BxEcrlYMYojuR67fUMKhagfcpw7xqHUjffpGdKt4mZCBfzadZx04inXZKiZs
vicwxL9J+vGeD1BbYdwAzExu2nhCSyUE0/It8RRP3Zru6enejLk1nS6a8r2jev54OcXTzSsAk4al
0FEZ3I4JLMnqfGVNXIfaL/iGUAsTSY1dWsELL6eFzlO/JTx/uxRK2hIRQhGKxlS5kD7a4qU2qvQy
SYQ02gr6ndFZ9S9nRG+JOlFff/9mGek1f9t3Bt++ME3vIZ7p+mYM5LgrC1bPgz0u0rHWlt/FMsiE
5NU9qcweIB4AW16lyx/+W8jB49g+e2PJPyyWujGnZxFZc7qZAEIp4jSDnb3/vtMyhxrNcCYO0oXG
xDw/HYcAZkIgrkNNAxBolwwPAALkC+NM88dQLT6ftrS9Bzoq7YPgQHMzmHmum4apvRl3nr0HJ8Sq
19nVUSsXz7AZDfUW9kn71XpJeql04V45hk8nGRnmLdIz/zbAYtsk3JFsYAIneg9MdOTBKRNO7dHI
N2Ir9NB4E20JRQw3VsykgqDdiEcZo1YIuIdsubla5VCKxzSeANqrfNk9GKSUVoII/pkmXedsSAVg
x/XBgGI+4dt3w1LpXIzc9TP/wSP15nNiX5lywTZl84Uu7UsPPrTT1FMvmWX3jniv4L/HtK5Ddbsz
2w7dK75Pln1u0Sb7Mmu+nSE4BRYT+5aJcWV6t1FZTNeTXevOLzHNt2tHH/0zleUsdJFD7Jwq33oS
K9+sxK3lPUYZt0Xu0EgN98Z08JnyY+Pi9qzhueHHa9cDbWN4pIPScrpwIlsPY0abmzhalRfdG602
Xo3RBAkuYtxMg+8mO1fkWegHvb2hIwrREd/lvu8hYLZ+LpO1BqK9YsAA//6XrHpxktSqnrK5U5vK
LI0DMbTPxmj3le888JoEFdZ3FnPbOHrTYvNVaf7n1BHFnCu6MGi/bnGLVwTlSmtaIywhs8Cc71e1
64rHzrLtFXDV+avsHcaZzFkWX+62bsfHKuvqY+DlCGVtsnKcmQucQuUZZRdxAptyMs/Gszsx1Gao
e8jHqTzA27f2A4vwWve7Gg5AHjGR6JBr5uXQK96k3uGoq4R+pj3KO0I/Xtw9rr5msvKmG6VcacC6
OmP6tqb6Vqe+9ys10Yhh5+vvHqL22sjzp5bAz8c0aZDsMrhVqSXpQOgqDDoYQRb0iU0d9jyzHlh9
sY+z2WK46+v2akZ9DaJHWaqvBFwhpYT+dMFsOBBypsa3XVWcaoBjzQ313L1ZnYXhXgrW/AduKzoM
3chguw2kbzC7CrpERzFsXsGqAgJNq7Jh1r+UY+YbupAPUyk4cNX1Rwfydi19EHiZ0b/q0Qz6VvC2
D5i1E5TqPokuv8kEEtYko+fBqBmXWHm/gJpyavNwXja28xyRDly5PIYoD1X8Sm+HgrZmrVvsvGfA
XPGGTYL/ZXtOf/PQIJ5zWKDsIWAD47hzp+PQRoAQejPyR5ze2TPnAEQlZZe/FNTWX+jJxZFmRg9A
oQLk2GtIdq49bHPF18YljQxzq1+8KBMPdK5gw08kOytrcU7XjX+p+3p4r/SpeB9oa7i4LVlqhx1W
2NDiuQYIRcC1bFPcFUlFNXqEHy0I3TGLzz1WIuPIOcmAzKhm92IGHNx8Bnw6j0T80rqjdnWNxgcz
g6GAiwgVENYiB9E8g77mNDZ3TMXxR0inpt9rBkbljJ24CPoSjjY+2E0knaWERUYvAVmmG/prmm1m
xWQgbINKu7Sx7xzYKeQ7QxeS0Qr1OSBlhb1JmvG7Kk3zapRx+zw06bCn4kn+cGWLbZG1cM2UD+3H
G9Rao9sdvPZ8yEt2YbgstKMuWMBqw5R7QY5jVTdthhdqivCFGT6/VoFN2C5+egwmQtVEwxUIon7X
RFWzLSzR7KRJ/KEb8mjFnuGOWeuWgNcuNmNGf/78ljWNqNdZ1WPwHGQDxzc3wpQD1ba0dSA8TW7v
ZjHfjSlIvgbLV2h2YHadQvX3c84eL+8FHeJu7185VhaPMlMDfr5ce7Pa4GLQB/trWIhDkuPmNqhd
JsNFVIeaBbWQA166htnDI07odPH43HiDimvljVhqgm4KlT44L1Y97sZhjNfKmh8n1/IuY2oazIr9
bEeCaOciwawKo9mIXsS/5DjRS8orr5cM5/o0gyaij+MRLBewwUxFh0FG5zSWNztynDVtdNlh4gB8
ijLSXVh/tCQ3NtgebkHO6mqcvA4Q55KDpza03uUMJ+MHywWDyCOshhjL22Bz2g40LeaVEEsdNSjQ
4wkhbSgmulnZ/85nh60KHWVxmTsbSt8XqFtNP7vT5SNMMd7bHRhON+UEreI+mT6T3MepE7pWJMw9
b8MfaE0Pmh7027IKFkm0Gx4jCsQ2xjSrS5w5Agi2Y98hvL3K2Uo3c+3e0kBoK4ZwoJ5x9a0LSnKv
0qudn2oU0yozq/kngPv2big9bZsa/a8mnjCrOWZ/5/e9tYYabh/tkdMP0pa6Rwg1z4PnylvMVmVj
RlgSJs17BwURhbLsso+hjSfcQo1t8b6PjqWWMhjPdH2VS1Wt6PZl/ob+xquypkiX9vSdDvcu0Nox
dHL7NFtstJHNvjyTQZwty+biGvmqEPZnUpgKz0oaHKd4dqtNZiyb/hiJ8aeOmP7l5Q5DrqFS7OOV
vbfgWh2aLHjUCZ3rIfUds4aXtM0P8xxRMDzP9nS2cac+0OIx/yiouL1TSfnJATSmpcmUHSJfu2iY
VSTWaZV8yrLkra/J8suDts+aFbUttT7MyBpDb97YvrgbE2fOjZ7AecUe6GalmXO1sjlWoQH5+chI
FZ7mNPOkddXw4nZDd5K1VZ3nAhDtSk5tcc0r6Tk4uq3kJ4ZpppdRlo5b2lV4FehBgyOLo6FgH1AE
/heAIBaOPnaMG14c/0dL1vFttkogNwkmRewrlq2x5HtL+5E+VE/VYnd1FuNrtFhgoX+NtDjNh3Sx
x9aLUVYsltk0xjxrLDZa97ej1qkgWDb0xApsAIJbKGZTAqQO9221GHERtRdTbvuXR5fd82LZHf80
8FqLmRcVtf9OFoOvt1h9m8X0O+L+zRcbsFoMwbhOznnTlZyzMAu7pd7fxwkGYmuxEtPvxe52sRc7
i9G4WSzH2WI+5hd75uAXrb0gEVstw6Jc/HYr/x5l/EsV/e9UUYRJsmv/uSp6YnjUfebTPyijf37R
38Y+xh+cyWF8BYuQ+XeoLz/4g+g1wXxzCZ5gkSDl8rehT/DHUpVngKIGgrVge/5jCOT+gVIbLO0i
JDX15av+F9roP2MhAONAhDAJ2wLaAmbxz0E96F9J45PxOfYGU1lO+ob3MGBj2NJZDjaA+Pmx139S
Wz4eamnbQ8hdH/CS6tt9AxlzZ0mCM3qbssL93cf4/8kdEVv8p/kUqVuGUrSpkLm3KW75p4zoqJwJ
bK3vHjyGGOIaIBZc/ZlFI8y0yMlDo+OAZNiavUkbzKyxBcW47qFJI+pEX35VGQ+KKZpsNvXkld4P
KPXxZUrk0K7sRBlvJf58fOZFX2NHZkXDJYQTTL+CXfWVtrbdVvP3bBvmta3nVZusDSIWObEU28ub
54QoCeNdrcyGVeAU8uZjIJvWTIutEohYFRwZsRgspHBPqUh9kn6XsCUOBt+6xwnSPQcC19jQyLIP
gwKLIge4TP4sp1LnvYzXD3GpqTOCSILttJ8vnhIid0lxbDmNYRzHVEp+guPHA+skC0Q80IpGTiOK
tR2V4c1Rxpmx6zpLfaZ60lwDYlRrN1MnQozHWrjqyatSfNAB2wVPde0pinBAjhqMXegVkrl6kLkX
SY4NB2MCZBoXCwMWQ9w0O3jTrUyR5lRCrOe8SF7NKKq9ELD0cKfFQnsAhRiMKy+Z6IlK+/Ece/Mj
0YPi2kxE4In5VniMBpeCcz/X7J+NKjP8Q4kKR7ycpFAIa7g33c/rG8UWFt4bv7x3+tlbkqxYue6Q
XpT1nMVNEo6Gll7nWW4Q48wtBIHhadJ1OhASqzqMbu3siqKstrXXkjk0GrdbKWTWzVx5xn60wGB4
c6CF1qyTSdFrHEdzO6wMGbsPfOry5Lt5s82Yoxxjg8q0wHD9Y2LoBWG4Si9ea05ST8JDnJODwZsr
7zQkYZXOF6syx7PV694X4Fh3a4N4gSLOX8/ZccHu9s3GTEVLZzsA2C1Wa7DEdV4nHzm3fWiZzbhq
udPCWcXDTff64UIBa39yBtVtCjsNdrZMik2rzRXDy9TiD2qtW9LCnaagwwzjJgWLXHAcoaQRGWVa
zdJ2Xx2+yUobCy2M/KDbOETHPsw4S1ZlRmXscga+kwxl1v44Nnu7tnsmr6isb8qc5mYVeYlxMHs3
a9ZQNqZkNbceBvxemGzlPEcpH55y6ZkUzuLcYVcbTOsipisRh1+kPTmjWtxfWtHinm2MU4BR0eGM
q0N49mZwE6VRJGfQehX5tYFPD6AQ/G4g75nqk23BYIc8kx/Zn+VgDy7jvKF5moe6Oi82Tz6+WeYL
UC/aWgJSvemny9OF694O48KO+h26oFWszZZpqIcbytl5uXAPWIefg2SYf3pgwjbRoOxDwEhmaQvC
B1EbmriwEg5vbEt9WLs+J/awjOfKWOdpk9NSP1TDFArVeO8V4a5u7eAIh7UNfaO/WGVNR6CBIhWW
WHCy0OjbpDxPAgE6BGDfHwRGMxxwLCIkhpHnr7g3XfyAaWxeVWEPD27D1p1pBLNATByquOK+rXdE
Y8gFInQJDe3QwH0OJte9uCwHpzIJCkZCUUHRX1tJdkdWS86HM+QdxVTyrHH0okLakjqJjkw8ecLU
irXRUTqvC/5/l3sU6AZ1ksd+dpo72jqS+9Qc8mcqC6snGkIMpulwx8t6QFmsYZ6HjsrzzyymMRW/
QVrlHHEal9bPqdBemS9TWTNKGdxMa/DTjaeXMReF+E2ztfUy+NXMZD2m0hjeYj8pVv1k9DdGXnKP
vLueNVcjgNWJZK+bGbV8EBjtUxIw2PYGptJkEecsjAw3eQBqaf4QfZnevIlSvr1qVHxv23bNbhAz
YrEyvUS9i0mvytDmdOYgWLCPjjAzfiQykGz0YXfcteSSRBijasCBtHzsnTlq4VUbWy1n0qL4cRTp
9Ljyp+AWaJitpeeqd+gN/Ig40Oezzdq8pbcVo18OqF8OjmREX48H+tSjV0x/Bv/hpmOd5yHPmVdg
7sZYGXbLtJT6ABPJ3ZHe2Yhxv4feZGIL1JUhj8E4oPn1aLOn1nfd35dtr/nJqdQbDWuCxR/ZG95G
Je5nZuk05vmgnHNKZF5So60PWe159wH8MX5q+WlKFXAjOiAdR60+Y0JmyXGKczz50eeo8LnjoqWH
RmPmYZQ0CekECOrazi4TdOmdLbSaL5hH81rxoNvALvzh4nSmvjLNzlyTsDAxBvMf0EPaezbk8qHh
lHCyHWkXi5e7eiMB3H/2VqFOOQLYuinFuFv2JT8LjbJc7lIH3iW0PpYOdAF/Q9NqclZUK1Jo7FvN
yfLpuGTYk3hMEtXs2QQ9tcleM28PrO20RDrX49zpL27WttVGujL/abeAlzZTsDQvx3aM/pJRckAx
atFS8uwn3vBRKb+gnDFPe23VMbx6IzKSv7CF43IlH5qd9VeNdNZt0t3HfIycXZaVnJ0sRB4qRlVi
3al0AO9Gxtm8Rjk5MbZY4n0SUbttsaKuRatzvZgbY4AnKVK9W44s+Z5p/2XCUVuGZbQtelh473yp
jLNiOeMpUhMuZmZr1MMDnanDAtAxN4hn5h+Y8N4UYP61MxmWTXVCUB8zP9I8lDNfWxq5cT8D34+Y
72iCTush0dsLndXTA1ns9HEset2CAQQnI2zIn207pW40APCydnznLnFEsh4Fj9g5xfXnrINRqUXM
SoEPO6WNPLXMoyPMLp9DNsqffsDBk0THv7F3Zst1G2m2fqEDBxIzbvc8cSZFkTcIWpIxT4kpkU/f
H+jyaYvykdrnuqOiohzhkvbeGDP/tda3jPDkO920LDBdSwIxrUOcCrp3AKFJfQwy2opXIbiAS1+a
2lk1AEst+O4azcbPsvHSCu2yIeU5QlMIBm13zfJEPlsZrOM7GoxLZz/w0r/jrtUEQrgGwNPWVI6M
meRN4JBeaQ95y/GkKSBKQLf7xElWdWEHDxCQnE3d+rQDO0xSz4HMedAmod3sg9orsiuZzLmCmeeX
17QRqE+S8dq9sCf/tWV4sq89gm2rPM2NLzhxjVNQ+221bzuJiY/OOGIUidC8MoAeDIBkG3FrpXFS
ngIKHm4QGpo/wsp0Upy1sXmE/VKY64rh4Yq0IWNdNTDY7M8ehfSY1f53W/c/Aq46vrD/th/50ez6
9S35joAu/vwT/9nTCQE5FaApzgv65DzPgbD0HykfevNvlo0Zjf2bF/iI6v/Z0/3ZLIQ+Z3nENyB8
sZ/5y+/KFjGEckD+x8X9BPv53+zpcMh+v3OCvGba5Leht+JGF3QUf6/s54JGQ9ePvGvs2MYxjirV
niuiPYRGKWMmc7VSVpnbaIhQqosHnTZu+DtwzG8JqJ8Htje2uxa1/QifWT3TWpGe8WhSfUGnKzkR
zIKYr0LdhfXGYJSPR62wYurG4mlqn8yqjYwVfddLj2Iept0eYSbLrn1oryhhbRHseIxWxzKa4R5k
Q7su58W0WRbOhvWSu0tStqnbLBzuclrK5Cozp+hSoAJcuoG68NkbWwqH5PSV5ulXp+wZ2Ied+VJM
vIzMJm1eZZmba0bWHlm77s2WGaUoJJzRjnxLJmc9J+rAOt/ZcaKM64rNJOk9f9wlZiDoRZF/1kb6
zSDKcefSRIaAlU7ZjZEk1vNIuSzM2mYDRK9Zd2li3s8Q0+77gfodQCzPhZuGT8pV8w0VEksDcvis
VOBtR3NeR/ZY3jmZ0R6cQVrXsizlcUBjxikLRJ5H13R06Uq5Co3iLeyxB3KsG1ZXXn7GLxjui9oY
f+9yPzrOkWvvcLsW30qq2rc6C8Q3W1hBuw46WR9CK/02DDxoCeOoz64IpoqOtCxmDBjQ9F4WwSsv
ZxZufsb+Kaify7R8bg0+umobsB7JNAIsMtwt8/x6C/bNp7DGLylFnyrUogKpS6zsNCwffK3gKBE/
ao7LFfnUjp23I8ZFCAVjQX5AoG5TalF8OLX16G8qg7Hq3iS6N0PHwBu88ujuuHdykd/Oc6dvIt5I
a+p22ktiWzyRU1O5fAq9LQRAnb2TFVAfSsNOHyavKy4uDIlLwkz8CkccCDvMX7dsquWu6jr1pQ+c
olpBX+7XQ27wnIXxMKziyRH70s+mC5P39KDcqrv0NN/VK+VN8deE1OS6aIjTQWgFwz0PjX8WiMhs
CHrfpLubZ7knQ12sZGWZFSDtMaQ3gwQrDXKMJwiYWASz85YRoOmnGytOxt2YWGwOjdJgX4BB9jyW
JVuEvnHInjKol7uQ/Q7V7hOuBq85dXrunmLGnZhM8Wv+UWPJ2AZBER58fCIX6RpfPe3CQUuSLFsZ
UUwGTxoT70wNd8gmkr3zMzN8ZkyQr0bpn5sIL0tJ6QG6s2v+Pnqi2FEj5n3hpahPWpVjsvbGxNsv
hXkr1NHpc1g7Ng6+yAcQFUS7oSfuvK7yaT7Xk+H06wD70Int8dRsqPFOtjN0kls8nvVWUyGy9jyA
bb2ygS6QOrovSGnug2IaPhHyrsFIVGBjsgh8vB/G6dloSAu67JDKdRDykzzchISuipCBDj1UKy3H
GafxSAFOH83bdAr006haqremVuwS5kibJJw5Jb0TXSVBJW89bHUiCuQjL2bvPrSHg6xsfTMxCF7j
yzuxRqWshcYcdUyjEs1m8upbKDMG5AlBr1TQBPND3hXNFc5P69GyaAInn9luDA9NdpjkhFk5TaJj
Ra0t3Y4tRY0oQbZqzCvkBJTRerqLnVZe5oxBDg9P87obON24N5J1VbJlH00M0LE9mUfdiq9sNrzr
xmmroyVG61h2Aztc0eG0rRqL7VQU7yV41E2UNo9Uz9JTNlt2/4B2Nn8rzaZZa8OfD3OGTuLPLZ4m
KViMISwlawqJ870/qGaTRjzITUv35zQZ1FNVmM6ubap47QWjd2USFsKvw4MoBFC4iUjqvti1mRxm
4CzL2IBNodPPBotl13vhJagPNBYY30TWGjj9E3s9e87wRxaxZXbctL7vWurqGuh8zMbNt1iX8bYV
BVtwVu9gezvakxrwOC+WjvuLLIt7JkrDKQm9ijmPbM4MxvpbXSHuTCrQt6ZgydQlMm9XPaOBrUN1
0r50EAjZUgSbLg/GzeAnzrd4EewnX30Zlp7UnGdmsYpyFqCSncwlMZC368adnhsoMGtHNPoerG+I
66T2XiCHcW/gt4fxQfeUSHN1hRHf4IFFqRNwCec1L0ZSmn6bXouoqvbarMXbxI4W+4x+QhVi9jDN
1sEdPVziJuPKhzQViki+Do5lWNxrUxxZPZirEO+ot83NmRNcMUPe+Ol4NzV5/ExnKuOAgd4BQgnJ
bVZ0c7UysLh+oi+KTaDd+ie2yrS4cTmGB56bJGN789L5hn2v9XCLM5RQcgEgg8ljvna59h6z2SoX
Egdlxl66r0JBRl7HyTEMjPucYQcSqKypI7CjeA0bJzikyht2cdAXW1aj5doMogtzwJw1bzccF8cL
Sj9Z6qkh180NRXtSSRg/7odsZaH7gRaJykvsSh7fUzS9JanZ7I3R9M567Pwvwi8KZn8N9uZO3jE5
dR9g+TyZswNbN4xa9CzbP0pmXPtg8IdtS37iqSuT4eR65Vums/6YZIDP2pyO0hF98TDopZOKkvfu
lCLP4deLnfsurupbvZAz2NW7I9zIO3Lj1gsp/+lCipV9JI6d8VmkqXEo9OheyibNTrRO72qbLkST
qTBC/idlTM7KBI6zZSYZrfx4LB7DIG72Qx+0N+RyBZuzBkpKG30L8H5hDk+SPbYFdi4IyocOevEl
YYp+btw8/jyGHcnBbqw3jSakzaZG/wFP6TEpcdtbeeY/5BFfoRc5FjxQEisvs69GnqrbJhGvUYca
VNYOlI2mvhTA1Aio46SPhPNUtDm+N2AUW8eQ4x6cMlkElUevcpgVqNVUviI+oUyGQ4hobI1Hf6Jw
iyKo10nwXGH6IHYxCmS+iIGEh96MwcWMNkOK9oNMn0Ls8X4eF2fVn/2aCBgUsHK8dgrwfiAuCR+b
fvGUGV71wKIqP1dtwKveFehc6ZTjf67rXuxDuvWumRnsSm/ZaymTQRNRhE2lXGOfZE65MxMrvvhQ
jbaSdMQhRgzEgAEf5hafgjomToGbJhjkZs4yl33o9MogLFuDNHEZkE1C3zSY+9a5K8Wp1rLaucGk
3mi3C4pV1wLXiPLOc1d5EbfVysPWtnFrrb5UedK8eoBFTZa5b2UcRhu+yB/lULa7DPm5Xs+VIY9z
ZwbMTXPjEGtJ3bLf5oyxhZNXV42ysNnljgf5hDbyNRH7rwAHLIKxeuKV5rFjdEN8Xnme3bDuXbOV
L3aT5emdGTW8QadInDTPAewrrDaTIDAPkW2YfwRISat+LsbV0ONWoyMo3gL/kiuWHnILWPPOBclj
YxyYUfSjbnF0WkQyOdWvADfjg6WiaOtXQ7M0YXY5TsmhW2NF6zbtVGAtagktfW4TU9KcNPgLvsm8
8xteSCsMZhlEnl58UY1fUMfM/tYcrQJTX27tokpDGHsIVDRk8LfHIKm/pENJGdqK/ElYPvoqyXPn
FLlBmp97FYT14zSPHDUSzMqgtiisWCmvMgmYiPFDIfxxXZEz3UACyv3NnMTVxuijjMgKRt5vDYSZ
r1PIN2SN4H7mz9SvBsCb3WyNzRF/iKKZdwTBC3cjPQ1j0F61Df9vyifrF5s7z85nueMTwbIxO94M
KP/71GeWyVhSVV9lZJIGSlVwRKDT3MFs5q79wXvUsGhWLWbGr07RdNFK+7o5gwafthi85L0sqZHO
PGpRjbIp78yJpmegHzPemmQaDk7RU7iSdPOGVZ+FmMQSxpq6Eu5Kmh88SYEkMUTrbFYdEXpTsgQA
pLDF56c2rjeX9so3+Dwzb2q46KPz3JGVViC6qIrFPmVYq9YsyClw5O4ncHPrtOhnolXRTZzBbl+Z
Rage8EbGmzEjOrDuB21ezU1srbO+6zbSLpAhGPZ4A4m0JrgJeAujRWFZI10P0mTVNXRWqTLLHuOg
6F8YPXnsmbrxeq50/ECOp9sFy8Gmmjvb02DD7su1SvDj0ThJkuNq3HpDYx7nrGsfoqg0+w3dO9l+
wC95zDtZ3fdxyLAXYfGTTKT4LMCWfK7q+FNU+ubFsYiIMws3jYNtNZBnqhChn/Hc2Q/L5gGET0cV
YdRU/hWJdcSxpH1DWsCz12hF3Y+RmHodgPZK16mOETRNguM3eTEXz5mJOzHIpojwUiji9TwIa89W
qH9Clye4AwBr3YByILMdN2Q042qXSTwBGyUrjUmrd7FqtUBQaB5srQ0g++l3zaqPFb/hkv2s1Xzb
+gEl5RXT+XsZAw0x6SHHaZcN1rYLDLG1EKOOGKTTY6J1dgGimh5LO/SvgRqwgVUeF5Np/F4EtX5K
qNt2V4Rv+XF4/eqt6ebzc86jgkDdOJlrnfn6xphrzGNQnfe9NRb3zDtpfNdcV1LjoCMtBF/ZynFY
sfKliDysD1UWCRgg6ITsP5eFrHDlxbVZXKeVuUT7NXO+mXJhQANgGdvPdT8F5Y3Is86GwOWxGWsF
bwH4SB2VkEPi4WKCd+HprwYWvAnNEdOfl+CwTKvRmJ/7SjUKHcfAz7syeja8/e1gdrZPD9PgW36z
Cm2ppjOHRAbwwGJanNZ2J2rsd/+ndMYucXCJXutY7Rl1to/oferT38Y//yBHvxdO/Y0SiQxNAQoz
Thw/JtOdRaz/e1qiadWUFbaYrim0cDdGSIZOMIHFnHw0YDdG8atV2vsxs0527u4MR+7cRGwDn26q
QdO222/5qftQZ9Co0v3Pv9wHXOaf381DyXc8Hzj9xwKFUoxtZUbWdN008tpvWCtGh3S8/vcfglvB
8XF5Yvz+eADoQldselEhU4u6CP7rGcWu8uvd+8f8r9PkV04TJyDQ8xOnybH6mr5VHyL473/mL6OJ
89uSmX/nLTOa9LlK/ooXBb/hIqMfwbbf284XE8pfU0nxm48zxTR9H0MJxpX/TuHb/m/wZOCiejaG
E2oCgn8zleRC+X4q6dDwIfgWJI5sJmvWRz/HYHVJqhNlLHQftQFDVryh1KJcDO8qRvKuaMyLuNEN
BjpHHlvi4i3ih37XQcQiiQBMGb/6jOZuNHb61/BdO4nDHA4Pf4rQ+iKulFSJvpZuZEOiQHrBcIoK
k43SvmJmGOg1oUOWtV1YeIQcggcfUsW9VMN4Y45v5SLvJIvQ0y+ST/2u/uixqPQ+Nxv1xjwQfQjk
BVqRYS+6kXrXkOx3PalZpKXEyHnR2rKElzKDMltMICnu7kWkiopwuFpySDYqfaRZb0oroCWjDtCu
pB3S7pYFVPq24YJ+o/soudjvmpf9rn8ZVUH3G2nO+kvTNc0LCpK+HrrZxDGBfEa/9PSFPQ6SGiUD
qKgBBSgsuNu7ucniNyshfJlmFko09uBxKJs1RFkToxqSnYaedMtTviZfFChEwLmcfMql0vw6sEt1
R5uJ3i3pwhlN0Pcn2FcU/azHaoA25szI0al/K97FxAxZkZwwI0JVEil3BeuxPusf7BmHb4pitHWm
2T5EuhGUu2KWObl97G+yWQ9n6FWIm3rROUdNzHZlvsuf6aKEBu+iqDTm4hOq+vBAkQ3z4UEgogKx
FZ/TRVntF421WdTWqgqNy6RxJvQVNswa1/l6UpG+6FgMz0U+N/Rwh6W8TJFszyyxxz9CxnqwdudF
5UV6T25Gpyq2DeOsjObDkE0C8//xqjBwL1DDh2bcvrswgUW5+zgteaVZ2dS9ZhmcoIX20jarvLXj
W+rmK0G38ZzeJ01uP1txmd6F2uXTbNOXDwIv7A6lxzmLd4E7WbRuw+6xTs4I4NaihE+LJo5wROgY
yNWLUcXyZC/aOaMoX+68d0kdWQp5nZgcsnTmIbqTcKuNz1lse7fJuyxP2Q0Sfdjp/IvzLtwPNPhu
Y1OXm3DR9dtF4ec85hjpu+TWV1l31S1OAP/dFCAWfwB9zw5zsDkuN1yuFEQsTgJUMEwFxuIvEHXs
XFHWPFC3XZcNspkPI3Y1ldzln1UlMmfRz6l+5PAolkjEJMbU5H9qCA59v1LhOGcew6BQmcWlQtmj
lNsii6axAjNijUbYYffzNNrzKYEnf2gn71bQib5pHMRX24ZERuQ8RNDk7tl2aiheoohNqyiisQCg
iWawzhurZg7XuQ+wzbC7zqjj696ZW/z1qXntNKW69AzkMdpk7qqrO4IiOdhios/5FqQoAV3ul/uo
Y8q7SpE5nlQ02eXFG3ozu/VTkiLhxmkQnh8c3SFGF+DxKvfaEq1xmAb5ySmS6c7Ig4V4LKF92HI8
jXHlXdW8yImHU9peqEWCHsr5jmS4dRyyol3VgRszeuyKu0naDFZRWtdOnhGfpMd26zecSJr9VhDN
UtZ3yXWZcX+UPVWXfXoZsxMLaP4m22j3gx+12zC1XjwWq+AvjFOWodZDpVyJQHT8NdTUKpJGnxK0
MPjWsl4LDsuOSp7uJjWdl3Bo4g1JSsYI02hcQfyI2KWjWs+D+VzhNmAXgds9n7/Kbjz3mmMY9eY5
Sy0C2AJL387skie1dGYAC/oU+GASyqD5QvgAcn5q3ZuzDLE907JlyxtvyrLbvq0+s/Bl2zSffYJz
u9KsH8YU212pfOrKTViqQBDHjVUVgCcYegZ0xeOiZo6Gu2LsWrBaiXfVMlulcLo791kU72ZaffaW
PaJCdTPjRcfyTUy1eXKSse+k/LxGv7C56K6wXzg7D0e4xWV09jjbFzOWFmO+obo3wdTuDbcy9g5h
j3XP4vt6llEWcf2IkWJ3t7lrZzwjLMHZCDCiK+5yQ03AG+VXv07MU57G9J+XYbs1OpbVMFEVjR9j
RbAMG+AcP/p4jTfYSemyggO+1WCDAcTG8zVIYUbCo5BPOqfj03CZollheudKo+WWyBl+jqC+S5lT
FVoW5cNYRNEd2XQY7qDb6D02543NaQojTCM5DXVvhYreks5s76zGn24tFapzKjv73gOP+wBUaqHU
eKcOaQhLN5cO/SzPbpe0K/jlKIKZolfL45taOYYANXb3IBJ8uhnUvLNnHe6GyS/+wBpWXetp2w16
uEy9YzPFHzrnmmeMccn61GdPm5TtPUnQYtOC2jrbACDWbmQ1ewwIyRenKLi3GL53az8f7rkIi+uw
NgvoNcsGqfL8berpDn3RXOpbnE1vZfJYatu+LagA2hjD3Ny4k3h1R+kxnzbyh3KJ8ru9D5qPLfqu
m6xccGUkGIFYF3hr9OJqB6hA4sheMJSNRMIYvfDkdtNMsCxVR6/nFaly7R2NAgvI5n/Xyf8T6d4S
YqkD+H87sq/SL0kav1V/d2T/5w/9tVC2fnOoG/+bKfv/rpRD8zcHmTd0HVKjVLZ4mJL/WikHv7F8
NVH1Q9uje2Gpkvhv/X7J0bO4dgSh+kX1/zee7A8LZYq/qD1mAc9q3HQcHODfbzVbhcusLTpxrhoH
lxf5hjJVB0mkeB8lJhhrJklE4xjEC2N6egdQK+iT2LCYNLtvKAiVJTazmdnYWFwWATNIW6dwMpDO
LfmlMKpIXLcV1rhfbESXb/a3TTIrVb4wwxEKfSzXRSL5/psjgU5FJDWOrJjRpkgqgwDbApQDr3jN
hBoR5m+n9h+25fayR/rwkTAVBIlX+nU8LPbsX/6+LzfwGTQGuCgexOGl7n0DpY0OVm+fOQ5RJFZf
yO1Cms1LOGHvU+vBGYn2snYbox0tXKI+Rn5KRlqPDLRB/0aD3lvkQm6DKvXtLRxK0CAYQR5pc+31
3omq+swkLJLbOK00RdJ5xDClxcit17y1CPZiB+VYG96o7gsNfJLxoftGcQb0zKwNlsg41Pt4KwkC
lhsmcyAnJ88g6AtpoMMP0aPU7CJ2GFezB/JRCpuLYLIL903aAGlnx4DMq/tGXMuA/cnaj5cyhSkN
wYGI5ZubzMXlBhqM9SgwR+tV6nf8tk5m7YsBuv829gDCYgJJA7XFkNW8WCN5vrVH7Ce5UUnJNwpn
1yYWJhL1JFs3IaXSGpZ4tLJEdGcLD7x1TZ8iqSnPn73ms8VyKDn1suP6izsQmYa1xCgZuVuPho3G
+twEAD5fbavnyKWd4vvMfQ3gUTYByMWRPZheR57BRwPG5N82A/1pWxbDUAKVbk24RGaWJbcRXlgW
87Iqk40DkiVlVFW5bwCNok/DDHRgHCR/HF+zLDdt6t3BqeSvNqE2E/CcHc6C5/R99znBy9AcHA3x
cctxBCEJNp7DkhoFxAXl9i1hOw2eaT3SjSLOhBSL5KSXU+IvB4cYZM75a+z6HLYGTEkmrQYvt3Gc
rvDC6Du6IIBqZIqb144dEWxalhxUWkoQ8gytBd9SehAqSIpaxdaJ/JgEQgtJwprU/Oj1Vg9QKlT0
fGeRg/8XLvhbnPXu1TzH3idjpM58Gpvillc7eztMeAfSiU6whk3pv1VxPj43tpmpndBcsslkqtuR
YWawTrKJIw6ILp9PlvJAzWLkDD+BuOj6OyvFbIvD1eeywTfA4Z1S1Iobs1dYTsAlsQUltdvaYmm4
JAFls29zDOvLVCrOXWo3zvTHnGGaeOEfy+yPRk0KqjfYgswD1bOuY66RzqrAmiZ1KB5RPjk9EIpa
D4l74tzmMMtKOOw1+9vR4uZCAOKmZOLNdL8zjab7DNxD3Qc84uUWjyAHOLUay9vnhVmfXULYLDtV
B0IBIHIOV9dSUPvc9gBPHf+OXQ0cer8e+BRP5ayOBXdbuIXpsMA/Q3vBiyJZnqskt+RjrrVhfDIG
QhGXnhe+vJ3heEW40eHoP2noSOFTioc5v48wGx5UaUjCuaNtH/VI39BKzyXHUtLNvICnJ7CoYRhz
IBoTHERUBIXaOTxVklPT0qZFewEXMl0BnLjaCLmPPQbPUE+lw9+iJptnKIQ76zEdlnl0IILE+6yK
YLBusgjT0DqIYVVgmp3gV3swaymaL/lMI48pJPGjWGavUkiqWIhexv1XOwr6/FnyhAC/yubYlTc1
+iOwJxUbEAz9IjYIKuSCvwnXWXZi+cw57wsprjNqYdVzMERt/s0F3GmxbJ5JEGwJrxH3LXn/6Ja4
bBZ7x6iygpIqqtozzWNisfxFDkSpIkQSm6+p0lh90ji4rmwz/OyOAyBoLR78MVaEMcp6eJrr2djm
fZdsuDCwWQzI1naBMmdHEbiokpKIFROo2d0kMMQOLJ696VI7GBPS5zhxhm7nNK5XMYzHOcFug6RH
A0T1U0fgeW2X5quBaY1JwQJRntltpgmOg4PIrfj3gnj3NxUj+UKTq276wrsMmIzmbV5IdQfZJH51
7bHalrykNjWR8vugjapXirHKnVWZcbT2demy/fLlbRiTgqVgAZHIIjlzlTZx8WRlHQxEs+t3oPTU
yhgVdlNJj8NYTkA1Cl1eXGcctsty+Y7HevOKPy55GJ3idvJNle0le7RdO6Ml0SFY7ce0Th/iziue
ptLp4p3sqyUiwaqgoFr4VOBS3wW2QykX5SD4uXyfx95o14+8dJrPFaaqBORMV+2C1KyfE48+G8Gr
J1wFlBMga+MkuW48ZWMqG9l8QMj8I5XUZ6AfOgdLZ/GOoKx17cad72wS04V9rqA7VpuOEcK5BdWM
E6idizUjdYZJ1C7syHDeZVHd7E2VDBvJb/yc5RK4u7JG71gha4/buQSJTbFM9EBUyNsbjDB2LuVD
ayMzdLADBu5dU4vRnnlgzwezqubjZIjwqPt8InMsqWm0nGHd0opzSKrOexzTUX81zSI7MwHVZ1lJ
KoZ/vkL5YTHn+L7Nf3Beh6T2PnantzWM7qxoIngtjYR0EBVrc7J5CaHMB5vMhE4RcZcffv6py6rn
+4UY81wwURbWVMsnYvj9qsiJdOInkxueSOFA/3dSHgxNb7HG+PnnfFAeWPD5vgfXleWyRcjV/LD6
GpPaG7owjk5Ovqww2JryzEbNeaFAhwfGv/8wBtIURbNADsKPfYqCe9iIWQSecJExb6jBExFxwJaU
4mL4+Uf9uJCFlwUdhrW4CaL2o9jRxqHfGMr0TvgUxXW1sAEBoRBXCHoYOn4d/OIq+YfPE4RDBZeJ
6TmANL4/X4JQMdGP0sWIl0Sf/nwFVQnAZWprKAjakKLh8P78Ny75ye+vEX5cYAa8VBxO3sfF+oxd
iQaZHpXZq1hd+cZCCuKByhu4wh8crRyPPwVNZOSfTSPj9fHzL/DjRRosAU86VskmWMhr3//ounJa
U9EEehqGFL7zZNjkpKb6/P/xKWBmaAEk+8PO5PtPKdDFqgh80SnuE3kAlg81KZinXxzMf/otbChx
diPAceN9+BSvt63WNfgtYdsFGy8FKmMxePr3l4lLAw99fOx22G5+OGJ5W7Zpk9buyYokgCaZcFEA
C/PVdo56cd03atS/2NL9+Pzimb7c5Qxjbf7pww8j3h/NU+E5J4Cr3mcxBPFJmyNLEZgs4Rb4C2Kz
12kukZ+fth+fLGhOoS0Evxbx6eNPDS1qBHTjWqd84O6OSLmdexgbG515wS96Pf/hJ3JxQN5jDb7g
9azvrxCfECEfVVonJZNyTQatPuuub16Y//PEXnZwarlq/v3vozczoPLa9Sgy+vCho4mFDJujOBUe
8KKqpGelMINkz0bnl3f6e8vl97c6HY44bxHllqj5D3daEkhiWwwXyVhS8UN1oIsg75vFPVgISf6n
YP4azSyT8f+xq2Ct1cGKGlUEK6Vz2FzU7lsRg3UTSWez6qRWIrkNcg+Ixc8Py48PQkp4EPZDnkh0
1HyUsqvUndIZv+QJNZ0PSvG6vmTK4H05Zg6XGgXFv3pXfszA8xJDz+au4vVMYiLwP0wtYrycVsQ7
7mTQyCOxLNrsH3qlehC7gldm0kTL9Z6l4hpsXfsyji5kCOzv6r7trJaSvHjQFEeCYdn3kI+Tf33X
hyZPSq4VYXPuPmb0zRa28xhw15c6YNFt0j0hYsM+dYVdAdxuzV+NcX6491B8l7uBUQ6XKFjK72+I
Nu2WRf+sT6NDe0tH6RtCZguDnzc7u/Gfn/F/+jDmRkuMJuRR8/HaDLQFK6YN55MCqnebVXl4wbHF
Lsc1G3ZJP/+wHx7Ti5YNU16Y2J55nH2468rcEFi2zPlEGxgbS8bvXFnciOwSf/5BFgmg79+uHo/L
ZfHg8uM85mLfH8MCzi7Zc39iBSEhx5js4RjJB12fP2GO1t25yUYmIU7sgEWcEjTlovFtiWF3eQ3W
rbpP8K0XK2Nis7TGeQXYxJfyYBoeoyymXthMISeyPUeF1aivIAD7ilagXxWh/3h+MAZAm7B4ryFF
flwKpdUcEP3oupNFMdFmqoAIllOCx9ec//WqCymYa8DxHQa2/g+5pT42rZ5SZYnvjb4TCNL8/ram
rdewFvBipX45P1zeXn97MDq81vzA4tb3A+ECCftwlipd2gIrn3PyWuV8A8UxnqQThZ/eByKe3zHV
aXXhPtXUVv7iSWd9vERw0ljQXj3cREvwi3fA95eIU0DzcSaMxgKLeanpRiZM0ZFw0tS8LUp18Dvw
n5xymroT3TVNK9yBtozTA+IZNatk7ud7cyiZIup8mde00l82FgP4B1yJXEeypFhnP/D33/q49kko
1VPqHkIjhp8nckCKdy5Au09yubwK6Bl6T/mtaE6jnPGHWl6nbt1JMRrropy5X87gKKJHakStD2I0
kSvXNHIKxEVe3k1MG65xwRl7RSnpbT0LbNtUqIFIG3sMcia4TqB1ZkZkpvPdIVwlEC4ufU70DnBh
o6dNPbeaDbROT4jYYk33mwv0dRAEswFp0iTSM/s2x6l+W2qSau4ZASF+PeAjEF8nGeQMxY2M+4UC
nWUYOtOae0tki3+GSKvro1czotyj8kfJwRtzdkVVq/m3uoW9+b74pDCSyUtYLOuaFo/pS1IVVN8x
LYdBiydOsnGfpQrzYxwY6r5Rukxu7bIu6kset2N/19kdJwS9jLu7FmWT39fa5H0hh160O2F6eH5N
K7jQ6VjTS9eI7itUBH7FZGeu/mZ71eBcyVYso6ip4DTTPcYf5Ke7by5gQP3QwBgOt7mVOZeRo0kd
W0MbLwjSPlc7ryEAsmEOwuSq1wmD8KCcPaImoEzL9UBASvyuJ8gYcNcH40HRB0/HUo7VYhOatLSg
2hV2R5h7Gt3+XqRGAlyEyyW5Zb8KVV/M/tSsDSN1juMIaTffDD35aE1SDcirxSPcxV7RnCqCYh4S
6ZT6F2eMBF0WyiA92Ct6Aq6pq2SmFYCH13tVsIclYhcyZYwHU8lHUbmy2KOVcoHR++RZ10YKYfTP
dQAze64+HXuMGhKvZm4mPJ/GZKoWVEBOaK7VHyEV3LeBBp365wjOLQa+jJ0o8ejQMvOWRkkSoTd2
UJj+vK08i2eLudwzk29nwVtFRy7tcMSoH4USSXpg2sts3uodHuNkSLiK2sBjZ5YULsfV6paZOUyU
4fc5RQnfqZQ5/J/SjIDySlxvWUjEDms74sHOWymyZRIrGc/Tncj2RwmTCfz768/3BoaMCbMr/0KM
k2KL3ExVtqvpXAPtEMbcpmVjLAjR2eHAArZwQA2QW0zvuqrliwiT2cmugRh2X2nRqtdB+TZ4xcJ3
cxoZcVUA31cFhdJZBnhzkFE6f6MZjEs2C1rLuZtFwxQ4mVkb29x/E2DklYsMQAYuYVzBteKg5uTc
wb3tP7Mwz0Gw/xd7Z7IcN7Jt2V8pqznS0LoDZfYmgejJIBnsRGoCIykRfd86vr4WmLr1JOZ9ysr5
nWSaTCIjAgG4Hz9n77UhopeVtcrioUKrGgRzTm9eA6pzzBpMG4DraUpu6aDNLi2JxAaPpn8IO+iQ
w1sg8akfkvHPHf8/esK/0xOibKMm+Z/npBfwC17an6ekC4eAH/kxJfXsPxw66BLnHAcHzzQYhf7L
46ybfzAcNYnnWQ4w9rJz/WtKSq34YypqCVzNDFORG1sCDC4m6X8yFbU/HQ2W8pz6g+EoOyU7p/hc
lQadmyXhJC5yk1mSb8JRZ8UxRjXWPp2hqqsx+M4B6iBy8crgqiwUkSENOxQKkrmj3r3LMKFp+bFt
BXpiJgcTm/3eDXqSuXprQKMt62wm8TTCvi23eTPk9njV0YZhjqNYy2wfSimOi23XZrm4HOy6fUvD
8QzHTwa+YTL+sSMhtxmmOFjpdbiuqJruNHeejcu5g0Lr13iudJriuFWZMxrNkmI9GRnxvi30jpVs
2rjdZ9Ci6hucyeldUwfeMwM1C/VGW/eG3zRDUl0QbssKVirvSbOEXfISlA2biR5vvKuQdRKFqgpY
FGXsXqd1IZ5rJHvIlsvxK6YBEjLQNmzLXuEPQGS/qCNNfIGlFWkuVj0NzOOcZ4cE99xX0Tr1k9la
yAYNYqffSs99yyZ15eoN2eBDCgKe/wSnoRcWMbaxvvc8aWy6xPL8CX0a/4Yg5HOfEEnp60rp626E
FLsiNMhjO+9LUFN2INRqNJxhX2hzftMbffvIHDI4mI0ad/Ms1dlrTXUkyGNRJsYE7bDAaPE+ypL4
G/eDc05SnMWbAZDNNQYqdzc5osFxNRnI+7riPmJMtJtJn78hEkT6A14A8nvczjzZzmB+0cqsBTZZ
m9Z1aYf92quI98mllIchNuaLDG3/sI57u98YZtETvrz4YXCOb63RmvfM1ic8QUE9f9VUXtE2z7Qd
JoD5YEfm/IZsUR6i1qjuZl0FV/D6ysuS0Ll8Z88aRvF+Foyst9Ngd6YgKufH/9F/2UN00pzF5+DH
ev6BER08UnOPSQUVqjii8Rqzci27oE68LcMpBDa4vZHejzB3543Odq+/fSwT/1lR/25FXbrBv1tR
L8sejPtnjfafP/Uv6Yn7ByshRynbonW+8AD/36LKeqsv4np01sKwTNfgr34sqpb1BxWhCYyBWkfS
FqOD9WORNfmFdMI5wJick2mV/aNF1vp0PoZrsfSCwfcvanBJrtavR5JYNWMPVrc5ONBOGE8kmnGr
R/UMDTWutmWduNjWKqm/tpoM7iURwUCai+CoNXFwXIY7FPLSuCx1UexShp8LiIjEcddNtXu3ykFO
RZWDmE7vPN9AHnZtFFr/PWlQehMvCZvdJGinyt0YRxpLCtHl2J6gjg/A8ol1MkK9GXddrs174DXi
rkec8Tc2h0+7DFfAtuENsrvhqlmOZb9egQTCF3TDqjqg8J1uSCzzdoCuPCq/bvlcvO+fbpGbP8+a
/6vo85syLrr2v/73p+P1x+uxr1kIfdhTIE3/+nqmZuhTmKYVk6rGYuaavULKGmh8cQ1+/0rcJD+f
dZdXkhYjBnZkh87a537/TIjNvMxLDsiS27UJ82cReWg7ABTxHQoEe6eiJLj9/Yv+m4/H+EkCmeRm
cnHQ/PrxEt1E+Aqy7MDJAxKBtugMW0L6nHU/OZAc/vmrOWAxafC4eGE+d+FDzx3jIk/wbOujw9mh
IWke1wq5ZX3m3f/+tYyl3vipd7BcT9yFvIikf7A0y379aChYsgjUSHyooykj8CsCAInEIy/XtA0J
o4Mzct03PftPmw57fMkk2jOHaP/xZ6Zn5sK+0OntShaVX99GZrRS5T2YsbpPKbKnVrUEAgTBvScq
dLy//9B/vYcc1FbwnWhr/ZvOYANd0eoakRwqY57Ppdu0607jCa4QtUf4YWPCu2QBRf1vXvevt5Gj
S4H0z6BLKMXnPg3aBXJhBdGixVgPkNz4NkerHwn4jnGa//4zfnqtD+Uf9RnwVb5eA0HbrxfUjrXR
GCIvPnDsDtHYKol3UG/URQir/eH3r/Vpvf1TZQiXxbaxldkfmsKf1WtJ3gG2A/h1mNU8GusSxNQx
i63hh1r0bfo/4XcqlkyFZfHzKvOZpfqhZqQKZ87xcbuav36mXmRtI8opxrJPGgwILCB0aDUKsrgG
y7mL4jhHdM/5DR0cfk+w/nkYnX7/WT/dO8tnpbvHQsd53IR19Kl+h+iXxjVpBYdgaCmMjaEGUjlr
4SmwVH4sQxcGorDU36znn2cfy8suE3D6bPT2TX0xOP18iYdQgARD4neI3MD60uDMPdL7VlcV9eiu
sSr0D51WTgX25imUfjD2ajiMopi+Yaysm7eKzJojCRzo2pezQwAr5BjMiXb+/dX5d++TWSilAToB
BhKfjzepYwUjTTttzyRHvCrV2w1gmMzjK8rEKCiMk0quVKJJCbptTE9obLBkWmDGD31a2hde5wUH
rDzWlaeJVm6huZQJ0UueHHa/f69/vWtdRpAMj5lZAxj8/FYJd6dtno04Uz0dNUsaulMK8K7tNr9/
nb8+iQhg+coYDy9z6s97Y6yZXBStjYmmLeezhzKNFJW0dC6o1Z2737/W5+Wc+2SZQwMdZoaL2uPz
wFG5rdPaU8JyDvJ/HbrBsCaijlxpHhUSA6vQR8mmLgxaKc9aXoQ7OHjd31xYQ/+YQPy0qyxvw+KY
qy/Ndia8n11yWVNpJk9GsJdIjNRBZiaLaedNVnUI+wpRIeLkVycKsC/jrl/SnKOErOc4bQCB5Lpz
AT0/OHp9zziAZMx+1dZJRUoWGCsgKbSZT1nUEkGLQ/l2zqzgfcBp8eiqbD6RQAt93qsbcUeeYMoI
znUuhkZnwW3z0bx1+lTciajS9x3ukMuosJfsoSrWoNEgd1RhYPWrDErpdd7o3UsWKP11Jqv7xOFc
EV00FcF77hI4fixy1LJAwqpgj9PLbuHrRj0QDtksNUKZ2vqqoA31EnmB8UZxZT2MllXVqykYcign
U2C/Z0Nnj+scvlCEczqJThiccpIqWFqMZohf+4jFu2xD5x37k2vi86FshOGnA8BCKhv2sCWEvRtt
xmtr8hbab67EhF0ktXx2a3rJtwRfcr/x9IfpNi09Xh5XjnZ2TZqegDh7+TxjQ1lPqRee5PKzLXRE
vH0O2I06HttxJTkG3nulpU7sM9ljXavx+uPyBmLsNiYD2XNl1VEKmkJm0SEwQmEdTT2PTmno5eBO
5igBT/yxWhHoctF0MyvUh462KFPuyFKnbehnmTHv+7ji2ingCq3f6Hp0D+XD/tI3OjArM9SLGys1
5ZI0ye9hfBOdRIdzBzFf/NroHnywoGlUiEHZy+YVHR/nDsuY9eAWQ2OuNJNrm1tm/JqFuUkLr7Rf
YJMynuGhIbo+iPP57Izo1v0upVOrD/V0jdZ2QKxnG/HXTHQsTdgyHg2l29nGWu7DfCyDo9ujd/RV
5Hbxep4MChjEfvOWNA7uJZl38ykcFW3jgKOXWnXtMJ9zR4M2PufUOX3UEpSZ8AFAByfjHPgtN9gG
S1H1Eo2hvi8nl7uXZIXppgnIWUYByokBR4p2L0iBXdyFtjqFWpYcUzfbeDO+P5pC0zVK2nrbJSCi
UfKWmxrBqa+0sjmjIokPutsUFxC3l8yiLKbt3eonwyrmY1/rYs8kPrgPO7kp7cUgKIoUITfs6SBw
5HU+y10azzSCCKLZ6XFiPbt4HldoZYk4ViQHp4RK6No0+yZnPt+g07P1Jpw2doM20eeqmo9ePFzH
YaGOieFto4iIXkKWS5hAFohuDSsbIR3eCs4brdfUbXzAG9laDQvJbkmN6hz7uQFUfsJYcN3Qe13R
OpnWg3JtsJom4SZ1/CACkSOaq8yLDCep3qcOCrJi3KUeoTIpwnByi3VBo4QIlNiLbttIvZI591KR
L7VJyEpag4ICTT2DstJ096lebD60gqrMV5PLrtZX5tfcso+z5RqE6sTIVWNsRzayvCG4KAsZPnW0
zzaRraZjlOUswPZSI+WmuhKxZZ1wk9VnI87aozbA9plncZnKmnHlCt2xxMC4LCJh+5204mqvjBL0
WxEMQb1SocXQrbRLYxVoobzsnYw3VGZoBJDTmPODM9NQn/Ay9JtuANbWGUZ9TaFkR+sRlfQ6RTrx
0FQqfMA+O96p0qF+KFvgeitmaOqUIpHdBDmdQDsFUJjkcUMKigBYU3s5L0oVfWpC/dZ1xvFWjkpt
rLnvN8v+Q8JuWcFii6s6v2k7zIySJy07wLmnFDDTEkKhohZBHM9eWIjWFzDmWIqKEY5twI4gEa/t
q4SjD+2qdJ1T5m29WQeQSp5K5TeVmV+3evcoMSesjRFQgF3PLqFzmJCTdSdSO9kCwifbt2rTbZGk
zo3eTy1C/z780iXheGH107qLg/GYjL2OLxNy1lcrmWChOIXZxv7AOnkovCY6EiyLE9Mc3XY/Dzk3
ZkLtwBEh086ZauQmVw1oD6iPet4NzyStue+dPRHPLAoD5FruyC/TOHvzTndiDU/hSE522VOPgbTc
V/PsXU3oxs8NcCzfKksGU10tofGM3t5Djt6tKqNvvlem626qMVHHurNOMrf1kxc0AM1sz7gEPlxQ
whQSN2TmnbOgDsACWYHF4T+JbNoUjXGvEeniG13mHflScZU6RKyzCZMMBtDQfptmvT1LnMeHiUHh
2i3Bf7gM3QIinPGVBqGzwyqRbQXZrhtGm/ZDiov6JuxaC5umkRyCpDZPXMF4beUDkZaBsRschxvb
K074kQhryj3zJqwzZ+/U0rr0QozBTQWtM8AxsM7dsdxliJi22dy6Lz2BTD4LDdahFjK8j2ixAfkF
eWcXoXVBQD7CEyejKnws9Mm66nW3vNZnuEA04UuxqlotIQ4w1Uobu/iQ7bK0kM8OuUr3fLTwYtIc
twSyYmcHpXnqe8dx/LKzxp5GuAbCx6o8chjwdbOnk7bXLDhb54oT+5IeREsVC0d5zAzV8XR11WlM
8uymEk537bYTXgn0Lp4fe+4+n+bmMLog6UincC8QRQSnpKe3a4dD/rokxYBOq7z6ix06i/4mSd89
JwdqU0nU3dgx6SXBi3yUbfU151dvmrqEOe05M9CilhSxFx2ONW5irQWTWsEPY3Ml86kmX2ttkxd3
AXWLOKqSCAenjzdpjs1B84DogVMhLt6zCJQLQ3WSXl++SqMY0G8mILI99kCovUzTHQLCobV3N4Y+
tK9Jg+UiqTN2DRYBbCqdP9hQo5yHjvA12b5B0nJBjCF1iN4jDSdyhxYn4sHuCo5JnfZei6g4TUjW
r+LR6R+0MBhe7SZ2n8Pea4rVYnnP1hOYOYdtT+WZzH06IsVeEzZmDzPxwk0uhi+qM0jATHNghu6A
UT+pF9z9mBo+VRQpGaaSSPxruhpmHRycMpss3lU37e0i0U+IFjKU5CN7BmgDcp6yvie3kcUpIn0x
qae9EYzd0Wgw6a+ZmJYsZwo4kGslJkxMkqAO+FrYRgy6Q9yXoJyJvJy1+zjz9K2XAkup2BR2ll51
x2qO+7eKs9GC1M4AiOZchcaNvwZ4SNDHUOKcIlmZwEnNZtpj3QseFWrlF82stHdT9ONl4GKbdYo5
gWrLr53syXsgxnLAmuA0X4PKjikndc8ntuGBwpggn0DoZIrXt8Ii0IqABTWzvAZZwE2VP6Jn11c6
xDw5TOkqkQXuIulu6eUD1SnwNZO6nq8mipO1lORwGUj5IYrHHF4sIt28KX5NMzMqfI1z8qqPupKt
cgFzaea2F+N3XBXejrO87deN6W1TVIt+mosjQ2a4vPFgrHJnSXeDxokCXCPBi9sZo49xoZwcjpLx
MmOGWUVl7+5MVeONyFW2gwgx3dUCGKSJiPNE4Nm7VunWqp7huophMI8xjd1NSzfrGDcq2yMHYMOZ
BrL0qqbfVVGnv6Yd6euc8dl1KISOdk+8W+vF9TYfu/YSj1BymRrTLgV8tyLqc/I5VAvmPdP1KHTy
We1J7J0GHpqeD6S11RWWAdKw0BcGN5PRAvbPEsYnXUuYnlZuKpRSO0PEC7DC+4pvKt82qhIXXUXv
YA71A6yFM072l1jY2zKIFHWKd4Wln+Ct+nnM5+s+DY5dKR6qJjix5NIwIi38QjTze1KHj4bn3Uqz
2FVU036RQN3VY8ZNKU1K2YFEdvTWn5tlHKQZiIAW1K5emq+TZ1BYERW5diOTvKWmW3umvk36itgK
ORL5Kt7yAeqfmdPVxgvNiSAc+/7LbM1vE0QnAe9pW8sMSYnyVPhFZ5qDRQgByxFJzLBSSq2wcFg7
AwtIHT9Nw9Tu+y66dOoH3R160mRQRUVtfCetMNrL0Uv9ph76J81s3M2Ey2s/cIa57PtG2xNFsTzm
Sj86ViyfRGsXUMhrAS4zGptDXAvao2OyHCcIkZp25WhQQsfk3pG5TnBbNzhas0Whdusg2fymY/jT
jlqV0dAh56119Z05mKN1wQgfvC5WbWQXmdksv8+sU1ImaTqPNC4IGDqEZN57ZDakVbOiq2kDc9MT
GH6A6ZAWpNRDe2n1kjTBvoOc22plUq9weODZa0eOnACl/Yaw5Gc3TIP3NsC+teJVGTE4IP0aShEO
UmvTLTkWhdz2/Zpg14w+0zLTUGUfPBMTpm0CxEDboiQmNonn6apmj3vEsqNOGtBSH5CJtulULfSr
RHNIvus8xbGjlyxLY5tYPtxlTicQoIfvyWyO14lQxiUaqHmLPig9RukYPIe5RpM7RNt0a7ROt0Ey
wkkEbL/+Cl5VOKcuGpYjr9cRRBc5VfuFpFJKh0wT+q4yrOZAbc+vBqGowdDggL52CH7bSkNyvgJo
81VkubmOG8q/lR1VN04D2MYYikNRwcif2fIPZtqykbZWcLQih6YAY+QTHE16BMuk5uP1hsrWNoq4
kUMgLGY2gE13iGXzp49/Ao0XAoPg2F/KxNthOZn3ppVWL23ecQabGpMugWuN1yNRqWuNwyaznrkQ
d17KxWSyjOkJPw7KFRrF4J4Zo0x4J/qUPy6uNEBSMenOmsdbzKMxPQoyrncid9ovZdzxAeKE38g6
Mp9bGi83iHKMpxyNEKV9qvOex6k5NE4x3aQT9e4M3G0/I4c84YdWHW47Pped0wuvHI599RBVJGqq
pN5RqnG27/sM0xKKL2Ko45muCM1LFgOwbxCtEQ2U9uAQyxrgEOX+12ft0ivD6oXmH7F9aUJH0Z0v
vKZpUdxkXkdLpibhgfTPudxiORrty6zu9CvHGJ2LMpmZkM0OzatgTo8f952GgXiLrlmj/IdwAcRg
PkddKzgmAUTk/aE8ftdIHKApwjHrnPXLNcl6pmwGf+S7mq5KOXDZaFL6NhTbk1kYxQ4QAjbTvphP
UpGHOWcj6esE222FzR3Q2YvRw8ObeCZpUNyFpqdtvAhtPTNv+vkS28JUSP0p1/kRYiuagyyWv8Vd
3awNMrAhd1hSnQZ+EZGmjeeAjtT0p8hwbPBmHaTyuOW+jzTKawPzJk/kcuAHThi8z4ZNUynhbrIQ
Na8XTdcLrcTCAtdhDg+dycDeM8bgOERB+YLffbpRBCRhYIx4hG2rZzZJDusxqIzyJZVthw930tDk
tUOmEzWRBcYthwM+YWEK2l9BGKZUwARe7LwiNi85tzRfOrIqyVIFlHjskRuehrY0b8e0A/2zPLBm
m0bf8jmvXmoXMRNbeTscwSgGh46Wa77qXa19mYlbDnU6cl3Nz3kNUEsW39feaQc/MkDvVl31Vuiu
53sM83bt0ARHvePb6bqAhx1bG9HryqNjUXi7rhm6TUim5MmiBX6qcrJ8G9RnJCGK2bhAem9cF5YI
jk62WJQ7Tj7OGnuqt9Mth+YHY1F37Sx3wYg25tKpHFoKyHpAH7sdZ8LR67lL5Ky/hnpSvTCK1EqC
RSqe6bJxyKrldAqQivXRs7lS4ES0e3Iig3dJTiWw/265BxsdIqp08LKRTIQO1AXhsdck+eBA8zj2
kcw8fHcF52S4ncb01ELP/DqhXNdXLQV5Qyu1CjcRZQU7Y5VACWqH4ioau/4+1kf3W4Xc/D0uJ+84
OFGm4LSzM9nxWG+VIxWWbtyXh8Grg+dEOE6Bn91qCD4saXCvM2wx6s/283+EDn8jdGD6LX4rHbtu
vjNv+lk69uNHfqgcwCv8gY+G5HukCtywSxP7X9IxE1kZoxgXURk99l8AG+IPnkjwGoyLJYxFk3HA
fwM2wNfhQrI+1OGCPMR/ICXDScLM56cmO9o1BvvIGz6E1+jTPo2iUkgz6dh78U2SeuRr+hZD+HrV
hKm49jgO2ITh1Cg8y0yn+QY3CmDIahxi4acBCmp2EksYFQBkauu2Q3dL7hobdzZ9cdxBI32CyDhy
PIcipRWxAC85SunfQLSPOk3hlsx1HzT7grcnTo9KuQTABX2o9AjQyaM6OeZJYbxbYUFN5LW1+6ot
gM5J4L2SqV1jog5nf+pkdgvOONix3cxr0E9AquFgA821RN+vapMgjNWcVQ3CSsvWHqSuvboLQJQG
KilqC1SUB5Yx5wIanRbkqByc/isgaHNj65W3HGZEdNt8EEsRUqmboZ8DD0kbKKuNVfGJV24/dy5n
hqxCPRxFF3UA/oLgMr/j4X2NKUQf2kFEyZXD6WYNpFZexw1xtUi4JiJVM8EK13FGouPiwfxCGtDF
6k46XVes+SbUU6BKqOek/vYroHnhHT6ewIOlhPgUnlM0HGLQVRfzOE1PZPwYzk7Yk34IC2vYeIjp
C183EljWshMU4jK2qi+ItxuflOKk9V055EetLXTilxzEyMQMzhBv01H2KyuzuSWSOQYfB7m4ndcJ
8Xa48Qmsfu56qsMbPsmScpUO+bRGEzutY723Nsj4BAEVSfQuF5hvtGB929jutyMTijWd1X4N202e
69me4I1g4VubkDDOqQAZrEras3peG2fIDyPIUI59gU3BzeEA4PBYeQYT/gVEDFSEXq8q8yiFV+e5
xrYuiO+yWd/VSS96XVZHM7VHcnU9PKQ0wLgQtP/IeSiqGzuto/IwF+Rn4uqPVVisIjcWDZyw1kYw
R7QIqR2FgXCHFhrsrzXtpNg699TpEceCQd7lVUG7VmqTV1G5DBLmU9nqYJo9EbBVRHSsrWmSiBHo
wZbHpAwa71JUITtrLVWF9VumkuwqlWuXgxOHrU+sennVai6QMuI2L0RQjC+QgwXt7HbsNwrvkTpM
oYocn/26aFZaJpZoAiIciDxhrkAkNk0lwx/nUOv2OtGH2yKMY3TYZE35EfUf7v8myHmyA8isnGtV
3K2bpOxHUgiqYbicaTbUa1OzLR8WF434asgHA5qy1syrRCu88Aaz7DJigQUuT4j/R8LtHX3XpLJf
R6FF+rNOJungJ0sZlWkyvtLKMiP/Iwho5DAHEs2a/JXxySQ8c8dgrw6Ptt7ezlOXMOPstTeNcEye
KY15ve86iXKuutJq5y2Zd3m3DXtVPk0ByqiVq/qIXdo1S6g0VUPdp9uYrj2t6Lo9K5G6s2smBwfT
ERgd4iyDkJFBVB8PMoGNaZVV806Qx4PTY6m0Yqed78gagYkypgsWpwnUtHYrzbiwWuYbc5CYZ7rM
PI+B7SX5JglZzZweqWmq6mQ3T5Z7TDhnQtlnEjRdftgppNUWWDqqJt25JKRuMiMMwAzzXZXbsIKG
a9JqPzMf1Iet1dPfEV5iXpQC4ju+eaAcGmBrQC+LdL+a7XitA5PhewZMn7w2tUxeEr3THqwmG55b
fSJTk9mUzbNmT8NaS2jD54bQukMThsw2LOLPNyJqw+aCf2BzhuMcgLLdxDURroSLl+OIwhdeta+Q
x3E+SVRmE1WOesk3W0EcNarSkGzvoRr2Wt0QSxN0+RginXVyfBtlUfXuysXlf4/5xHocxvmLzS0M
TuIDeUPQl7knaUKehRMb65AoE2BkUX2QHhX3ppg7c5NpDukL5YJNKYD8X3HM64dV3sjcOJHOUJ7m
bhbJzq1L66nupidsc+TPdCLGZGLEAEX8YdC7doWYHpl/TmDj1ayM9pbQtaTxOXxO4ZmIw4C5XmJn
alb73JKddBLfJmIkOIKSGN0rmpbG9mPE/p966u/qKR11z09qhL+kjZ1e6Ke9FN9+qaj+/KEfFZV0
FnGoxCOJSQ2Vp05F86Oikh6B0Lpj4Tqny/hRNf1LNur9IVFquXQKkcyDZ0C9+qOggu276NYMJKjS
/ii3/klB9amc4uU5MNCu0T1owRhlP0lsCr1PGvaheS9Dw5mRFNnFZchC/ZBzn7HXOs7fSBn/IkCB
V7zY3xc/P0Ja8Ul6xxwmIhNEqD3InuaskylF2hDu25++hP8f0RQfadGAYnBYMBqfq8TOaZljO6SF
KYDuOCyn+pyWDdpMaVcbXRuzldE24xo6qHbbYsJ/+P3LI8r8tUzlupLwbS6aKdfkD5+N6Wg4OH4q
2cGNFVCCyNeZt5mkxzGAkLicTJySUzJRqJIfz1ixYmq1TIWgmfkt58I7BmvQ99nr1InsRSBAoWFn
NGjGdAt1iX+blQrzkpVpYIqmKqHx4ATtUpK5Cstbp1LS510mq0Tv7CN08uT/Ej2TCwwBQVyr3SLH
wL8UGiA3y9qq6xVarHmv16zWHAuqq4aRwj095Omms/rgSGRX9QLuK9bZwQf1HuFs3g5gOh+znhjh
NpmKy8DQMh9DEhaPkV0e1Kxefo1iVT2j/uUHxyn2LlvOzxu0gsGtN6ASWA9tpZcHLhX25BCRrUEx
YdvWzkQMw+lYtuZGUsrdY2zntDqV0bVTzwV4IA9wJKfrbFXJuDmzUUNuHiQR4UknaVCLCFmMNcV7
ekAjpKG4gUdg1mf6X8Fx7uW0E8QZHepu5u1Y3fCY0Nh+rJNZ3PHtAOdE67oh1yfDeTfVbwprmB9K
g3uIFLGHqAvKZ8Ka+WaIYNL3YvR4hkYaBVZXUCxhDtvXdaTex75SD3rDjyi9ab+I0nUvgym0D3XY
GffgzdovSTcWl1NZepd57nJFMErA2LXzEWyoIONhlWZZtWkr+DNwz8wNI8r0thKRt+qRnfhAoZs3
O+CPYYpI3A8TEpn2DPOwR9t9Dc6Zx9nVOrUTcZ8dYNFWV0pi+QP7Sce1tYqmIK8UoW9FrUmDgoG8
tLVppxlBehuORsrwM6qvULEu0Z3h8D3ViVGjUkm3eabrLBpGCQaqHh4Dr5xPXj3wq6xI7Sqyv1fG
xCf2Rq26CrB5+EKrnWst1AcmuHwWYSdsgB7whgFAL4lpUTF8R22odjhF7OvQ5psIBsAHdlGpNeFx
dk7DoOe6prTzmPo65B4FCcPviZYckrkguBV6UL+R0DKfijFSD5x5yEvCgbfOmjrdMtvsvumJMO5h
62ACDDN6vxrXlqghfY9thku93KIZcRffFYHl2zlVJtDFmW/CFqXa2Qb3P0Gj+G5DGRyzNn0etZbo
q7jJr0P3nUEG7axYywUpC0Fu4h9xvuqMc5ao9f4xpBphbqKl8c7UaanaNmGIgRyYxcoKbaPDTbm0
mKaIL0pIrdsGtV1dVwgurr1udK57iEr3RdxWz70jSE5hTAdyjRY2EWPlVyt31EViac7d5C6CCi2h
j+VS/L2EtHoKP7Y4kmCjTdcfH86NeAgAJGu3E1V6By8jmU8jiOIvjJLTW0XYDxqTkOtjdAYopCzJ
fTHq8b4rTcy/UzDB1yGV6K2ioudrytNeLqKg+glntHeZ6AoSozCt+qrjNOGaX9wUfJ54Hspi7N7i
prefY6PI03A/WHNh7+Nu1ooNGZljfyKoApwEh6/eviXyRa1qe1IPhkt/GHgR3AvDmYAl1rPYch86
jKBwWqDmIMlrO/TFVV+iu+i4w462lt50equdQcveak5/ZVNcbd1IOueZJjRADWbpjRMykw+uGEAh
45E8RCE8ukNupg8t0vUN2btwvGz1GrsovIB6fUsjkwyJInxD8hkR+yE4FRp9dUmg0rjJnGFiVA2o
zYjbGuRkS+RSDXwOTsdxmlNvbaCj8DF2huuwCuMre0bQxIx6UD7phkeRuEctrWrghDUe7IpQrQOS
SwLYtIn5InB1yGkpUdd5lr1TkKMFspxFC9HaysdpdKsKGW/MXPMukiisTq1IRlIWeWBrztUXMTE7
m54MLATMfJGmMegHDkvDPpd0iavOcgEna6bPOJfHEu73LuJg6ptarl8QpObt+9C4g7fn0ZqW7aVR
eFa2Mbn2b201jsJ3ak+bV/nMd0iCezfszSpG2WqMXwvOk5d9y+STDMb+EI6cjKkLsE85AcF/Kmjf
rHLsd6ETsuexgbvbIWKbi/C5bZJC1Le0iIyV0aUtHYseg1+U0hbx3Omri0R6BVlyuiimEGZzlqbP
nhaU0heTUDvEV8ztpOB8h5gz8iXuWypEqz5TnTEGxostDxXrK4dhFpFoVaeV2a4qnquTnbXVBTq1
eVOaunkAEQRkO4p4qtoNjep6VZTcgZxhnWMlmulhxhTuNwmaELct9mO2tgatZLAu5peKQMWDqfL5
viIALPSN1ttPs+Md8j5QN3Fqzesh6Otjmle2L8ws53ZPsQCPxF63nOjPsrVTigNlkIjZjDCzK3db
a0O+gTo4r0bHUmub7tiTFIQruLoat3agiJ3yBm1bR1nJmDM/Z4bGXk779hDHFiIBexjWoRZ6jxkc
wl0Wc8cTfhQdXFgyG6iJHJGIlUSMMmq3iDfdK6Oe1XEx3WQrlDgR0knR5N9Bt15FwSwvvQlLnG+P
IyN0YpEc5ExReqra2ThUUY7C5f+ydybrcSNXt32hi/rQBBDAFNkykz0liuQEHyWK6IFA3zz9v5By
I1KyeMtjT+yyq0qJNhDnnL3XjiOnPmZzYD12iZyEL20Cvxgok4YQYf93V4mR6N9VnufZGmazQx4U
lnnyFiuPyButho6Q2Y8kX8UIENM4ORcw97/lVuIg6WtEP4fM74lgf/R6Xd8PUQpUnZh2Bp3aiANb
Rnb/tUyMctVmw7IvUNUN5Bjq2KonOtUliP5IbCJQwWCSieTxy6Oz2urrc0BRpVjVEMUzH7wOOaQF
BfIqiUv7ajLJJZ1p1Hw1FbMGNFtTutwbGunLFilJLL5Di+qTnhRgPxNxolsoeDWIstQqHEx4Jnra
8MFRrMKvRZYxvgGrc6tQpvEOIGc9l4GugnVoL+37KM4RvSj7aiYB71YDP8/pxhZpfqRau+sQi/Aq
Z5NHIe6M6utIpI3aRDY3yZj5Ok8du8Ifm68qNgF9GlPzohKZuGvTJvjON3K0EyAASSBmG+rcjYSO
Nv6yYSw2Zi/SdULo6hm69+I8q2cyJfUGbW+Jj7GtF/hMrpChrCO74ePu5aV2WxBndh+bVngV5uw0
CttRl+F8OgqverA0h20p4QvLooxQ9LVN2JPEnmR74lWVcc0yWLxYyinpEeAP4KuNZtoJF/BnXnM4
yB6nXWRo3T2Bhdw7o9JcWol5Pe3C3JmOOhbcTdT1wzoM+ZaXbLYeGeHnq2Zatr8eCWOyHbMz5C1E
tIbAg918nF7dScU7IO0lMmNgigYi4QnJbgBqAuN8dpaSK/6RreB3NcRiuKBewjvNCvTW/oCAJC3D
pR0WamZ1CDwWQ7bDktRanLQ3SP7Y3lsgrnpuzFMzwSQsgEwEUB3sjwqa9xlKp3pmORIEsAwIIWW/
PZautMiCSKp2L2J2/is4J/aVdGh5hC0Dv0mwIYw8riwgmPFahiU9psa29syynwix5sEsrOrQWP10
LAZVPXSdEFc9XuDPAzvuH82K/+iYWfLAf54RnA6WyJrFuw47jtyatwdLzl4qe81q9lq8yEIbptqT
4kWjoRxdEYdI1EQsecBIxjM+wSV11zrfqUWZWD4nin2zREH2gYXmVHL+NLjgoCxbYqRbDkpiVHxX
+IZdxTNCr3Sf5xbqLIiTwbrBK35OeFa/q+suAvuczZvJQleOxJYdVKIoXmW0vKaiT2+J2KoOVuag
GA/s8kXFmbxxnVBtvLaa94FWl5Vftba2/qCYNX59EHEfujQvKKot5xczh91pSH+nAdJFxTeNNBuV
bKocm3yJHJhrWQxrL7LkK66Wfo+LJdxqhvnsJurLUITWJqa/ttHsIVx3Ki8v+toUj71SxUU8W+lR
13PryRRpNF6oUBX9sY4iF0mDka51uLmEX/JC5ywl+9CL7SvdiNSmHnP2q1nunbOBRA4yAhEREbv5
uupA0SwrDLRQ7bYPa+dOYwKJeSHUbd8sBMmbVsMa6wjslM1QYm/sWMCYWLNnp1imLglT/iGc5jwh
NZp5RLDLXn0s5uqmyKplTfGWbTut0wcPvYMv9Ni5E2grNgQ0giAgS+k86ZCp9NgZVmEf9feLWSry
IXFmT7WFF+PQZrPsz6sAmO+XAXoun6SmheYM9YZAIAUqmJA8K+lwztpmC8htzQkV5n0ZCAPxlaXS
M+nMWXhGyFG8Dubl/wjY0AdrvcHGvApix3B732bHfaS/3rzIjHRjvsbs6enwJ0vQXsQZhyRibkYW
4cjPRrbyEleCr8GhWVFO63uqb5ZYVzRfIIkhEyzAMjQ2YvpV7im0GjWFmxsJ9XVKunRbx22863p2
VzogaEKCWgqKqHC6+zbOnmRN/YhRQD26Q2bF63pa9MvLtfNShLWHeV5Mx3ak3dZwgM4MPhw3qQW+
M0gjFj3XbrOzFvXq84ia/1lAa2O/D6sW5CX302rdegGMu+dTpQMeGij6naxovjB5aL6Mo0Gi1Mhq
1C61XREBBKUlT1SVmLMR1Rbh1luD/O2zugF6T+aN5bN3kje5VXf3usFcDY1D+Ww3wBtxA05HZVA9
rwGi8AVoSef8YiY0lCrGaZfInyRvsGA1aYOCyD63pTIKhGglAdIz70iDZNTwR4O/SQpU9e3EXXVz
YskbqkOfmOJ5X0R8EytV0ZUDqOj5o7d8QiMSYbb2JJckd7N6GCbpnhsDbZZGRd55SJjFIZ4k0cCM
8nY1H9AdbWt7VbpFfw9Mj/J+mGL4PHSAPJdyM0/pD8mYMpmg+fkVFRfo4tiFKcVQ67ofpfqKnoty
W7dDHN8Cs8ZAgp8h+EMLbdk4L0c9ikUb78YlD0aZLffAGnDyLq/quKzvepoOJOXymbKrsduOdZ44
fqIPhAT2MZ2RpXiNgSUV62gU1Q2jW+5MmbAVOX2LybgGpkSvZzqmjJkR1dYDfR0LbRmNVc6Owd4R
rNB0MfZ0106PIWIUNhJhUen7sYPHL0I6HlYzVTenjk9h8fiQkkUgk0HnpMqpgslAjeFBsKHKXMYq
XeDYcH9oD2ihxmUQFZUtDccFuryIlWJ32qaKhtAQRa+1i3dg5nUrViPRSoE/gExauSHdK12N6W2l
xJgj9ko96hS2ZF2JFqzqeppzRcstDgc9w2bDGelQLmnizLyCJST8T2aAb4vWjo6Jo0NY6SU8ggjF
DGaMOW9MOOb2lZk6ixVU1wmScPoGrT9kWNawtHpggEyjzG6H6lsIKoQhZzt9LvCu+4FZZ2fa0lzB
HsGyRkWP0mzp1CySQ99lq4H+e475k3KTZk81s8RZBj9/6t+cPpJjSu+2WHi+MGi/6/q8bJelxu3L
cjZLVaOn2x+PJhLlrQILdlaURnCrG1lxrkozXVeAS8+RjVYPpUEPDTkhPbVu2SsPuRWR4kWlhVqn
ZXHXoFiWmVc+jSGbnVqvvPNBss6WQ8QljGwsnzrj49WQpp2xaSifNkQE06pAs3S+PM9VvSzDTVA2
+BAzOpJeLNnzpjX/Oh9RAtcALHyKlq43+5LlK0CB9mS4PBJi7pqXrkLYFBlBeCUx9GGmWp4fxu97
Sh2akQ6nEyzdr9P21iUHbhumRXqbDz1dJAZwa0fijTh9G4yWFjBq3uhKsuTTd6KJ2pP7cyVDzeZT
MXjueeWxDamm1PyEn7BfeeRlEvTATlhQDq8iJ2Gw5ljQ1ztupEeD+GxC9nA+E+hwztQ+OwP5RooX
28PHphlqta3nks35YLCaocO/nwa2ySqlP6eXGWEPOajUgHXsoWxc6GlOhuxtyYg9tQT7lqalayIh
QtwwoP5i+9mwmqgVZQ7SAWRG26oc2Zy0FDs5L/autSy6oGXGS8GQsHzKTI0G9UDP2IoDSoWWjbPl
QOIyaS6T9708PKdldpRcDTpH+OZAunyhqp/wYphLKh9mALpQtYUrjKbNZ4A5CJnmgZZF3/RcTJ3l
Lep5j5CH8NVyekWNZ/GsaaSOjQP9MjMb8/isEHZ1GFRGE3FZKi2di1KnVnrFUDblVsaEVYfYoSzm
sJRdtEx4J2u600WLfg6esPHJqmT3XS5esJZDx7GU8uLGHkUIajz1tclrthwVUWJnpGBTxKg4usLI
9wSElKt2ovyZbsSr0qdcgzbTqYb6oXpgV5IIn6Al3CykIiBgQeweE8JCtLc/INK9L8uAHeTUk0TM
EPd8ctP5IjVpqZ/+5+nFnBYhiq/hoflmD3xTYXeIM4aU4/VoatOWhN8YuXDJCx2zqwylzSLTM728
EkrOyE7seL5QzkxFNshpOzbpayfm0kG5TAF7ahQv1gxhUpkOyy5gGitKMkxf3Y5GAmfMqDpLhn3n
ikd02BEYJzazLQ2VTWcjX/PTsnMPbdCWPxgA/xtVfjCqBEe5GOT/MzXsS9ywkWjiN+qvf/xb/2Tc
OH+5umOSQAa2+ZQ3+q9ZpWcydnzDv/kX40bIv3TXorQxGOiZKL04jH8MKwV5TZ61WKKxv1A9cIR/
Q/31dlgpSCAFbmPpJnhWMKMAON/WdaahR2lnR87xBP6rGVFe2zg09vM0AeA7Jdj8dIGuf1RnP7MX
fveDC/DAE/gFYPssw8xvz7dxEYKDMf4flE1TmSq3j5ZtumuCmeFQeYiZncyt9kSwGx8QD9665n+c
IBhrrhflHwGx78RtS+pj44FEOBIn5zwDTDYurYRVvrFZov58aku5+e9y9PRT3GruNdhzNHvvB781
4NqwSw1xxG8KVVESf2K3yziLLj04clSq9zJNjMt6iWv580//5ix5kiDUEWdNtsIJp/DTVYV620+Q
3cSxgYN5VrgK0Ta5e+46J0HxI0bxu+L1dKI8gQYgcioeB/TJ23s4QgfLJYbq41AC0fOlwhXvD4kO
oLhvJaKbwkpUdMjHEczjVEd98yCMksHYmOFb1E2meX/39B2m08gBXGb48HLfNQISIwq6jKDFozsI
TtcDDL8Dxcp//He/BY/XtuCKLmkS7x6oMLH0LJomgQ6IUJkOIjg7auwgBP6pxz+f1nId3z5Q2IAI
IbZtqcNjeM9njsnIQPdErGIfRK+N2XibjtnDB+qBXx8dfsQBaOjx36xS724mzTsh2WqJ45w2ZHm5
2AIINlHayphTtvt/PqN3XInl0cFyxhQL1i+2eRRzbx8doCNGP2uGdUzMJS/KQmuOrVCDRwoVkzIW
99+zwEByeQKKT1FrndGNtM4+OIy37Zcfh4F/2dSXV1UgC3l7GIFpMDdkm3kc3dY8WAj8NB+0oMue
puEJxZecb9LUrB28bh3Y49PLiy0l3rGCfIRc/90dYPwO52S502R6vD2YlDnNmKeKl7cPxludOZ1/
AksLVX/ElP7dTy3sF8KElm7e+yeKDIa6rGVlHWMsh7c/kpdQ6rLUuw534s9X+e1Sz/INxQuWvCf4
spzkKW/PC4tcmVWV0g6gL4iVgiavHgsrA91NpPJ1X0wfBrC876nyk7R1UcHAReK+MrN695PpLEyH
VMKDHlBTCcyy1P91M94S8UbuFqNjKJD2TIadmxAaFfJK5bQwjlJbgL1oPqv9vKDdTytIK1JF4PBM
CBiuGw1BWWyUH10k+/SJ/fdbbsOoIsFE8iDSzrQcPo1vjxlDS0Ihi/W/yfR8q8+UOGXsaNvQaNIO
wHM+jSFUi6TG7F4manI2Bn/YTV1rJHYh9+QYAyYK8SqwGYzOVt6+jGbKo0uxtECHAVNEa+iUBr0r
gxm/b4SeeK4il0A+hN172lDtS63DGJfoYOp1s7SKBpMmftvL8uiGwjoACho0f0qT6ToE41EzxjK9
e4jKBAyCJakMikybP7qRES2b3IucdJVBwSMTqYtJBM2Kit9wudIOZITrqqI1ynRMmJEPqsO4bIDz
MI/FtPM4lZJgQS2YPYdigjg5IpvzepmsAzdOs6h9SYn9fZQK48QhN+LpFvzKeK3R0iNdTJF9/mRM
0HF8qANOmvoDovD7U/BP0abOcxqbPO0n7vFkeM1LY6jlC00B8ZxTFn5Tc2BiF5TVLfDunJwbpmoy
DgX22MbrEb6jH85XxkSxQq8GDvuixRBBqqHvFVxRiEj3QCmo+iyreamb1l1rJT1xNDFcH2Z+8rbB
3nhvAlh9UZ7gPuUoXe4NlEsvaR7SfHOs1kMrEyyBZlPt3SN34Z/Sgsk6+xFWmSeAmE+Rh6Ijye/H
F7XgS71VpFzh/smjmt6uYPLmT3LRpcBhFZOfF9MsD9GyMdESmiUhHedzPTFhcJeTM24yXYNzbBcZ
0Q5xxVOTWjoJhg6EDhyLicKfjfWuWPU6yqeDWtZLcveqZsdkkOAHczQ5GFr2ab6pabC+OGXE+1fq
IVmDp7SGSMvhSOPLhfYclIBl1gwp+d60KXpgJosWz3KPzvW+YVTc7NyWcRx2pvFaGS7foraVML3R
oLLpaAtczUzSQyRJsBuY+MYgwfuysp+dqEOk0Jziq0BW13ehNZv7GbK5XJuhI56Kvi8+uXM8XWS0
FtZVM8K+gM1suFsj1mn3ZWV/FmYTP9PQwkUiNJewfTBYfsqyOR5oKLmA3BGJLtxXVz8yhi2Vn6ce
BkO7sTB1a2I1FfP0KUWsuEHhrtQhpY5mZ+SkSMb1prhpKfkKPwm6/Htp1+2rSzF4ZpuEehESTK7Y
NCYBAZ0pK9OKCMB8M+gKcEG7hJI5GabBbWNPDrQFadA1INIMwXkdbpEIYrr1OhWvjVP6GUzZSy/p
jYHGUxM9hehYiPuDNIBjwNlVhIkd0YnLauc2g/OoYJ9tp0LNT044lAfEQSFxZYOYn2jUpxubPEHy
F3puoxvYGKrSoXhKmG62FNoLHF2vIbqwGWXiM1aNua7rXNtU7AH9ns3LNnfBULAwER5X0j3oUlgD
RVqps4RcCJxN3fQ9CMthE8GYuJm8Mn9Aj4FWeSKDDok9BvOKkbNM62fZIkt3oWCtA6bIq66vjW0O
6CCpXe1SjJHO8m8FJT7a2ooM2kSEq7WrtMKjY/skTbohkdENZPxzdrouRk6DsDxs8IMvThF6YknT
E0uunrsk7GVL1t68pO6ZS/6eSp1Krfqi2TL7mlbAi75lsikfvCwm9tEzxm2jBdYaYrC+8xBF3/BV
It4P9n107ogKwk2oc0dlaCbnGI2La73t1HXWtDzU0Alk+3zKMNLMhFeigbczbkoiy5Kjc4oSMy10
LytW2/YlrHUWpHJewiMh65O8DenqviaULty4YCX1zQJsLmhFVjrCaRlAuDeZNzwGhsCajDlwJSci
19rG43vsdnZA7pUpyuMPKr1ujKqB0dOyBLEaszFTJavtSB2Fv5ktnNPPxieMs7z6Hf3CvRjB/+5t
I1WPCrcchyZJbEBwV2SPJrwM9nMRVGrDKs2Sdx5mUf5kJ5GrXicsb37Tg+/dgIcEJpGI4Tswjwpn
f6rZX7BSeGd15EGELieajuhRYhBbTCC/Nn3LmNG2NraIw3AVAB9uHrJZg+kPXai09q4ZuZc9iOaV
k8XpJhqGao+beN5OSAU+z16YS9+TYvjc23V+ywTw1czmh9EUxlXamu2edZXGpOnVqJQ6Zb7g9w9f
0AcMd2FH4/KaN54BHmFFni9C+F+o7mLALQQXywP90qaEMpgpRuIO6/gqxTky7LE76EdRldMFUaPW
rTOPMc4W1F6G73AXUKDTT7gniHEsNiO4FWZDtUCUMGdXlSG62zx2q1XNoOSb6LVsU0JK+Fp6DsHy
jprJ6w7M2PEb14pXaVRH/tABggEdkLFceKC6ktwVh2novwZKG+6GNkxvjK7TL+o4tJ/SwUnDVZ3B
HhF0vWK/mqzw0hNTfFGPtgWKZcASFfVh82zGgzrmktB78oqAhDi6RlpaS69uZ7DkbTU2s5gGkBQT
loEqb9xGWWF9clKl9n1hzXc08YJzfeowj0aYj7w+HB67rK26jd40Ij4AxB+RdJSEvfhYV9300iE5
lLTzqGMeTbr8eSLn8jMmfdODs9JBcIA9rqf7jofncuAL/2r0VXPRKdXvRj6ExyJpEMAokocbn9a5
dUasRQWiNzAIImVnoTFilP1NaPYD7oYkAB+CobZ+TMfW8lGv2+djTOPVt0h9AZCCt42Ga14T05nh
o7+gnUm/b/Iqw924mRQsiMbwvTSdLth6i9kebZo4E6IyN6fZM/S0+JbMhOpzh1bk3iXIYENYaLqa
icv1U+kQSY+fjPHWnMi1pQYZrwxCDV/gBPEdahcnaqD1YEgEl+q6n6lTCqahDDrLIL4ydbq6ej1o
F3bcouiNGZZvXc2qpV+owt5WjbSZDZmx1+w6nt1XvDlLQrHVfiOPWb5gr3fira6crlk1mYF8N2E8
BOeMxJRX7BcVg0eiZLs9TNdXFOLhNZkfFl+5uGkP1jDi2yvLomIQxYzMF5LkSbxo9ZWWDcnG1J0A
fW7Inj0kjpbIzqhk1Gd3onWPaadPviZk/xA58ArIdp6TK10GkkmLKrKrwssW6BBuuptIs7hrGQ0k
sc/VkI0dyHQQOeJ/vdDv/19J84tN9Kf67ze2jaZ5/sYr971tm7fejdO/+Y9+qOP9BQMceC0VDz0k
+oD/6odK6y+bMoMthEtvc2kP/LsfurRK6YLS3yGYiDYeBfs/+6HGXyb5lxSa6ECYyGAG+Rv90LcF
MnMxfgHSLYH2/DVHZ74txjxrchCIamoPtP41Qvaw09ySdculKP/p6vymEfq7XzLJCAVvSbFEMf72
l7JCFGIZ3fNpmgfc9+pJLRk+QxB1f6vD8+Oc+A3AWOSQw9ZdjuSn5mDYUkzVCupbO6QdNnv9qunz
xHeq+f5vnxKiKpMMP35O57fe/lAvM2Qc9QxejtlGmqWvZBK8Jvz3f/MzJIkZkjv+yz3CvMo+1h4V
+hySTz0Xo8VC8l6lY/xfXDqeVQ/HEn1yFyf32zMKlZ6LMuKMelhy5yPcP4hrxBXVRfLBSS1/0s9d
AB48cPZL0h8xj6Tbvbt2eG/xE3gk8LA1SfEoTLdTON4b2nSPE9Nd//kKLu2tX36MJgm7XBMx1/s2
CfieknezJO5nyeeUfKr3JN0EfqnFzyBBoWSJ2vINtqB//1HEs27hzwLOTZPm3UPv1CXKIJSce2RY
5V1XVxbcMC291xL+6s/nuFywX84ReRirwhKTK9+1VeYu6QgfytVe62hy5BTRm8TUg7s//8pv3mJi
+v79K0uj8ad3a3Gb9RoGh73mjTbIi/GekOriUNT/3aX76ZfeXboBnHmJOYgHJOumtTMmzzNYTozD
H75eJwz920vHVMklOxj6Ms3R9xD1MshtNy9Vvle9Wa6Vjosfsi5zzlnk08bDgrQ2PMqtChcexuKx
XJNcjUW1EsUBjxjwswEtxsYdQ9KhMCV8O0lqTzbbBY6/7WT6Cl2T1u5s9BdKgkqE3rf0qjz0dqXi
H5miIN8geTKxCln2nloyv6EXYn5JpUmVHCTBE17kaT3ko70PltKqnCCHDAnPcypHJ0R82mH2QYCI
mrNiu9W2UbHpKEM2LRPju1ZLxEH35uFbFbDKG63DsTsGv5JQ+4Bo7OlsSTcqN5PI9K9JGmHUbTge
zaR7lgecdAqub1t6obrC1FCuWxvnHBqvICBNDsL+iKS3BV0WoBKodJwBSUU7gyaotsp1zm7OWbhA
c7YrjFomZjIWF/zxxcahgbECwmtsWxA9NF08wzqInHlVgtrgCJMPqP4y4nA9pgEy000i3Xv7OIZG
8hS6ZXbvDMw+qsZSj5WTm18Czh1Aw0B3TeWCfEQH8GfmR1Kxe7WsiXedbTENFg1dy30zADpGgJDf
gIVpnwIuzTFKKnXldMmrbnBPu8QxvxBL8To2Q3DXOvQthmVpjBp6yBP+c3RrjN6xB3uQAK6TmJQ3
drJseQ3OFptcvOtD+lRsA2Lm8WZXwFABse1TbseXIcBEIFJh8eqAzLmEVMpF7DK7wKUxoFw+PfZZ
E8JK1QPiIh0uWRpzEYIuAvUk4J7llQpp8JiLXEnG6ZM3A4DJqwFMox0RCId3opypmWsn28U4JtSF
gcbOW5MHx1aTesjbYN6gHAYsTO/LQT11roEM+uJqhf0JpXv+akoQs5zjtClwoPiMpyh9gVTds81H
xwDjMVnZqBUgdGEVTOl5RH257UY6bvWoLB/rKLegDcYUxik8baALIU1EXFR0v6qa106AWAKIyCdu
hmiA8kOBfbCzQUX3baGF/a5zi+TZG0xtCwumv3Bkib8x9iBUngYJQ+31D3M9pztbdW22JVLDjLeJ
ov+9mTEygvigCu18qGGE4HmqeTFn3i1szww8ssFuPlOKq8cwAVF06hDkiAJpnSBdPdB8jzFEDIzz
jJQ7YUdh+lSFZnEAS1EgJm3MFdy4V8QYHh5GQM4cCGCzMJ/W2tTQ+Iuwcl2GqYdhJsy8XaJxhzqL
T19nsapFRPSubTrLd0lfg22N1Bh9L5Rn74vUQVtI52o+F0b3oJqp3xE4CNXH63gQGC0UhwGEYYMl
06+0Fj+GkZFxGH5vu1quo2a8g4O7b8v+axdN8SEvHCRzARg9PoXyJup4KTHejBvkVP1F3zKCCVPe
c8KRyJhUMv3iQpY66t64BQKRoWAZ6YvmA4nvPoaJ2LfajIeaVZEhQ4bBrugS78piU4llgbc+7TIk
JrC+0cwm02auWd3ABfY7Y/nuKsF5m3nyHEN+uHKHhKBhhqg3Vk+gdYlx8FMiAuswdjxRKQvqU+dh
I9OzqVz3BacPtYDXKIeHd9UW3fCt0Wo4cGHDmhOJ1L0xnLqilsyewaki96I3t3IiTd7MMUQjE+b1
OpCgmH3b6tyboExrlJAdK9lppwVTswKZkHfrZEpYxMyuXDukI6+x4df7uHFbLE/G8C2yizOqs8IP
vUbnCcb0WcfZlaXachsNlstNyNVVUy37appAx4wWPCt5FXVQqAyxSiVXJw48BgkOorPTqoth97FN
XeO7PrBa9cszYtPtukxJDb1M7DHc9uS1sMaxk2DS1NqXSWhvG0Tn9Kxrc2VbMytiC0Sin53yM9ZK
72qWQQEdlDKZIe6w6rjDCeqgut6HfA3oaYUBY7GiIOCgy2+ajrVHC1k9Bo+XHs4J19wruy1BlRWq
SHIcrcDUv3pG1x6RnbEfLTvwKU1G80jvd0lUejviCrWLto6vLGItHkiRb66mMWovgmT+EuvWgJUP
S647lQyvZsPezwwykNZW+ZXS6uA6Sx9lVedrzCivZQgXAYzlZ97n+7rXQWa6JXC8MIeTqlvqSkz4
wfgswuZ3xFfNLuFdSz56qcfXUIsjEOwFKy9YG+9ez13Mm7oBEW7mlqofi6wjGrWduQdbai/QpM6I
D9EVDAAm6ut9btqi3iH89U1kqYNPBzEBDpplLGYJRV7FI5J4DEtCPV2iSnRgmRiLgdXVy0Cnr2ay
zpQV55hCIMPRsBoqQEG5+bnJzfwwVBZBGLLVFVpbrFtW1gCLMfLJzJAEjqV0jtNgQrrj4wNy5cLJ
5RDcVih7B8TSSaTtRNyDsBgSz+pH6JNB7x6wGC7IDqezpLViL153jj97tXxtJnqQvkt223dlYzo0
4lCeja5UGK8nr15Ua7RSaRizrk+uTCHhtnXbXheODP06EZ1HLKwbJptWRbXARdIZPe0+o3lyUz3F
XTlmd0NijXirDQfRHZtrjF9KTv2hyJJ0Df7vq3A7UNUJZqrJQtlqa9HWpO+xZuHob2w70S7AqmsY
cyUByZowpx3vqWn5ZYJzpsvcdm9WXYs+OHhOIzvdSDJpabCgrC9lBSqwNcfLjm80jSS6xmvyTTtt
BX17vuR1Db+FmcT9RrKthhwXOmGSadpZTAfZ3cowZ30TDsu3CNmdUC2BLRqEl9lrxQnvU9Th6NYn
+6N0jZMl581mFJ4Ctb+O4An7iUFu4psddjPPoegaPduj0mO9MYf+oiUYVfpuzT4BXFJ8OVkaHB5z
Zl+RevXSuYZl2Vo5Tj3D+6hQg1Xxtq5YjocOgSHpUFDsvi/UQrKlXZbQPWKpe/pTxzplTaUl91xk
3W0w8Zn7c4nxS2Xo6XBwTH4JZc+SIfnuAoBdzENklUwl2YQVQRfwgaJhXwDEOmpiKj8SR/xS0yw/
KIn9AGFhWZb7rnIqajY4wkkzFhRIhj6rRLmOGyAva8AWz8TDELdLpsAVeqSBMT6fHQJJiNaNTAJN
8T5rqyDN7Odyrmi3NnzX/3w9rN8dn01kF9AyGCC/FOVqjMmwAOa+j/JcHLq+yV9Lq+KdGtqhgTUM
+J1ZJhPzxI8So73sl5mokXLEymCjjaX8ma1McXBNnF6TSeUJiosZSjZ19pHRrXde1EmNuhl1QAtw
lvkk7qB9GLAqWyOF60bIPLizhC6ekdVhIfT4jx1Zg/IGHzkfYFhB2b0ex8nT6atYFLrnwmFKGXf/
+Vq809PQ2+FeAeQhnslxbAy27x6OsMOpz9cr3bcOuitba0of7DChHpZ4qGKp7fEZYdrFUbi1QVOu
wro9/PkQfqmzSSJ1XBPz/5Ki9ouUpp2cwVExMn+Pentna2F5VGL4aBn4pWPBr9CoQDaEvEv+InDr
4q4PnKKM945g8+yELFyFcui94+iDVZSWTL0TigfcAP3Dn0/QXJ73tysQWxTG1i6BWyQCvi+HSWoS
fZ0N0V40QxhgZ8AvqsHBe8o7tsZglO3pyoNQdk8EzH3qTRUoaXuAmdvboN/IZI6X9ZZY0Qq8s4W9
T7GdFGm9Z/+NMQaB6UsVLDxgLWgoXE9H/z/t7gfaXZMvBS2S/6zdvYiL4ntTts9vetU//q1/aneB
CbmLPxM649KU+4kz5MlT15lBP3o2msUOv/XP0F/vL0S7PC8CBQIaScmz/M9etYV214NBauD7A4gv
7b/TqzYYkb19NHWgkgAbpStNDlBHrfv222DxuOetKPRjoWtlVHW4iByNWRv5XHHL5HaTCgs5+GT1
qt6OmmUAjlCt9X0cmVZDEogLH/JHc4EwXnglDQv2oeOcCQEMPEOVzvDsK3638HM+4tQhdM7+0mO6
ugCV0F4zTtSCbVwmNlgdqgjCafibq94BgrcD+Zfu6zYpjjLBwUCb5iarW+urNuCbP6JaGSFbOGZ7
3ieAFT5badDJ82auZrx6JHx17H9yq3tJ5qlmwNOMq8CBnIofdjtP2KERK05rq9YtmjRW90ihNAAt
6CDwXKTA22afbbJU25R7ewdpI3dg91PMbxQCnc9GNLFjj5B1rOo46Z0ziFGoOOuyunNEZ541so1Q
syQvWcVWP5bxQhCq4sTve9PcoVz8NGFruHYSGSR7/hHrAjd7kANMwZzRFlZb+xT91qY1tGdQkiO8
gCQf8MFJouGBOmwqks+oRHAqrOdIVvZmZg2/NfTMvug9Rv1G20njrPM8BEbt7AX3c+7KO7Uk6dTt
ZLrQ6FpLWyeNsrMl/ovZu6yD5KHHN7DR0F+uUr6dXAPW/qobi4PjldmxVQztyI8aYt90mgAIzjQN
R7xoobvSQhVtZOzMt1URiljfBYiu9qkBQaIldNg32wG0IGDrtXQnAlkEEbtbdwqCvSCC5kHNFk66
udHmTx6DcuFDvJTxXhB1k93HtdsVn0OCzYC6dew6R20zQKdomp3ZJUhFzrAHFTm9sAwM3DPZB8hY
UoYJvm1nCPQasTIxe13OFAibUQ/okNHwOIv7+daNAgdaMzEWaVoOCeobyAiCNFSsPF5Lr6JtXB8d
gBX7jW0CEJmDHsqAq0gqkZ/SEYKCbRIlVl/Yk5v4M4N7GZdLBAxqBjvdIcwLoIwW2wJ85mdNi25G
NoZ+zc9sqfxbnx7ko6EPkMhlHGwDKIN6ljRnCF6iDQ785LzKNf1M2SLdkkpsHhYcIQBHowFpSL2a
k0t1EF1Wbge3hI0AgO5Mr3g1TSczP3uT+VS0xBBVRij9JGo1Cr6k35IG1Lbw64m5bOLhK5LO7FDH
IjxWpNKs5znXNzASdqUGT1mobisIWEpTDexJrhWrsNI8jSokiYiVjb7bc/VArxHYR4CGyal0fFui
BhXBHA4TcjeF54WNfqQBOrXDeXjXxtr/sXdmO25j6ZZ+lX4BJrg5bgKNvhA1K6RQTI4I3xDhsE1y
c9qch6fvT86sczKz0NV1gHPTQAN1UUbaMYjSHta/1rfaW/f1rabIjUIHZ+GVn16dlDsbTIWnTh+E
bVODeZM/JMUfXB+Scc+YHGmW3RsiOBCvuuZO6D7Vdv6YAblcRIRK05uwl5bn1OvAN7bB0Y/HRxoV
SNlAd4e6sYmhRjQx/EE5OC9tjWlpns4KfAtJ4H7aNjrvNkO00OcSOV88Lv1YaSnaFUX+I3eI8lnl
6KFWJ/1TapRnWQsRBh3RJkLeLIKpPDsaKUlhXV9xCxArioidBxMwDj7Rpgz9YBh5b+lW4NzCPWW1
BdUuSdDvZZN/Lj4OL0gnwdFjuTz2jQ3mIbLVJQk6RWzHpjDJT8VDnNQPA+xFmtjWcqnKywT7/yO/
rWZZH/n4r1VrnLS2nMfUqr0jzp8k5IE1Wz3pAAkgeTONFnqJNf1MuoJWLr/l9ollb4Vhfw5dIwqO
nMbAr7KsP3T2eGPte8EhU/5j5DUPkGjNLcsELTLKGP2wzbzulXWlX1uDHw0YfTp1UVYPFr/Lup3J
g9qaVd1f3NhNHgGZBrhAzMelMTqaYYp3IrZWqIIeMaPYlkC6VpOinhEM/iP8dlaXG9K2N9UWVIfN
j0dhWuKkxLoTdoc6ClEgoaSr7jlH3ttaxRI9jdl41jAlQ5wv6sU31ItLWH2VG8NHuwRvXgwvpnfx
JAEHgpmVQ6yxxm07NocKHCR98hC5gX5dLBHXu1E2nyX88A21AO3e7KxnHfkZb+CMu3GR5MPJrUfz
kgj7sQ/0Xd4mX7zMIiUMPMCscE6y0m5Qo7/S39OGONvD7LaWakNeZWvv2lRNjxOP7oY5jqGweIv8
mkWxeMtd6a0b2+ejZsCytfwBCP2wGersyGiu27pDbZ1okJUrilzTOoT2lYTZnMsdAstySKpu32l1
HNIo25Fmowg6MPQqhTnDZpaHAIi5B3MNBzjn9M6nY/C8cHoZ8jLTcfWQFLfApd/UZ4guNEaNAy0i
yk2+aSShcLR6fCw0yJdj/iKcYV/C5AmGhY1VBSjgTfc0zC1WUL/4xIO0D+T8pvws3wz8PqjGVRY6
rp+eBoypgtvw1oGrYIUxvQiXifgrfuOITpN+ScTJTd14Oxv2vGr72H6ntko/EhDMwBk3Xak3MmNl
Ggq7vMbGgNRQNUSiO/Y1DRtuT6WYWgsh9LbsdX9nkV0OU8tiftmboE1s4yUxxtv2DBCh8oKVId3L
yIAa81Re3puxHqa1g28UQWBeVP9YQmY9BG22HKfBfoGRrL8ZzWDE+6goCd27/mi3MI/F2KwcpyJd
zj5rbYYu+CyM4SoS/DedM3aPrVtex9IwwjozHoo56e+ZQb/eSOwo/V51BKP1Klsnf55SqiEM0W0E
vx5s/7z+yvLq7EdkoA+1iGaD06Y52JTebFQ1JDuPuCRF4ToLC2xJTJ6G91vL1aY0pXGOhzH7wuwG
mydDip9eD+6qpwVp5SZ2/lFJH2j0iFkq6+W7nblgjmXhfyHWma4NunxCZhfqmQC4ibHTbHeBD9Te
tploTc7tQ8QDUyvwRYRPJYFeFfDjxU1bbAr1HXTtN5JGPtmBcni124GSrD65MO1xUfTYsn2lBUJQ
2jhJuOjGWVEWnJ9QcSoCuT0lKm0Zn4WV7/H8ZiEgCcKLfVA90q1Rg4WQSf8AK0zuF9+rX40l2Ffd
PD3TketsRZBSeBLAJbqDlPe9zuQnq3POGNIL1n0T9S+pEievtIOdDpCyqWBMNyj7bBBpQO+ORY45
cS2TqqFKWZeSKC2uJ7e+U6JdVhg857uCcct+rMQEBaj+pN5RhD2hJRg5ehBPLJDttLF7O6ddtBsT
aoSItW2dwsnYvFqjfK+x+p9IzbtbOqLSLzexeka9zOVNr5vtpyKxxbcyd71vTlrCwlo6DINRgmQt
cg4MPa+5xaSIrChiMyO/o98vBmFkxDrbuo+4qNh8bkucZkd4C+uCkwezknSIk5DmNDgCp6Yf/W1G
7OspMDiIijMHrbAAVdAEywH17HsVebh+SaSui04zfSGNfIhwra2WyQ1WbJI7ntrRVQ4+Xeoe1nlV
KWgE/VcqRhH4F01vIGzNtZuj3zf4LLHcVfAwf1W7aVy6UuR7u7OcFSZ0xE1z3ESNfVGJsl9Sx2t2
ufbkKU0KwkYdKdfMD57mJdnmQ9084hN2dqb4hm+WA5Miaq2K6IUemWKV0yIXgaJmSKf1unUbxFoV
HRtvLjd+ne+XkvddweRpJQNLhBWJDmwMAx0ykMtpfHNXDm0MgD6QQ5Ys+ToG3R2VxsHWlLzEsDde
0ISqDe4gusLS4jR6DCWUkMWaqwpzgc4AFhT7mj0xrw5V5TwGY+Hs4CR95mX/UukZCKOHh7HgnmJ1
LgnfsQRppbu1dma6bbTbnI1mGoiMG9YXkHVULeOPfZmwSoaUkbHVzYazUqKBp1Ix2U9c5u6Wqqo7
+kJemGlOW6CCWMwx9X3PGvjGk78wuuFdPuUklUwHuOUkoxdf5HdMU5xL4zDg7evyJ4dfLLhJC/Z8
qcLEyCwe6XAPyT3ZLnlfvDSOStc589ctQ/xg41CvyaFb4mI0VE4BK4vLjAVhi529vngy+ma2TbwO
sgnZb8ymh3r2GUO2ngjnHJY4vqbg3tTqUk5zf0GCDouqxsbeNkyJHXO+MBg4GkLSXOpVNtC4YVj5
gT/eke75XnHfgKT2bsnlI9bezhdtf8c1d+bFyLZjvhwimQ2bxTB2efLTkDXkaq81KdBQel9nzbVO
bWB1CctjUkuc4am51Zrr7WA19g4u6c6qXLEiBnoiJMUGqkwmufKFDLW9stPlY/L7z6iPv1VVxvun
sh/67uxX0Us1LB0h8jL+alBLHPbQAYipL2Fs+3dLIN+kZhYWBNUuY3NcgWYE0En4f2WUJs2Kjn5Q
I6czo1Vm2PWYNKl4ik1GWBRxQbO5wg2jBiyj548tQUX8uuwE9co0dIJNWbaHhnfwV/KUP+wMXZaG
7HmV2FZLoYnDRBtaQ/GeV6qoNrD/iwtbFmWkU2XnHPBIfa1hsJYP483NPBgTqRHlZTuVGnETaguA
TVgx53xHw6VcYSTp0ri6fhl7mR8GeDsHTtXZIfCTcucEpbOlwzg+MfX3tk3ZP88NZLi6Cu4D2atr
mRriJ6bn/rQkKUERWzZ7K59v9TLRvHVHp3l2SuYasrE+uMOrM7U6XPBj8x6xf4A6UMV39sSApgfw
fEYch4O3TNPOpsB2TTtVtR2gqW67wGeGCegnsstyh5XYWccT1MLipgXjPaVWvQfMWdom0NNehp5W
9sZK8ujew9Ow9/P5G9RJLNGWD7Eg5xXjUHsu+7zcN2o+uM1AC9k4XOjgvZUnJz57cfCV8UC6rjEr
YqAm1YDUV3IMapb1mPHl24BBIp+dGJ8+b9cCTKAFGaibLCZAk9om0DIPnBsPflEqUl3FsGW5cjes
5jOP3i03OdYNhVbNZUoSKjVwD/s5ios9qfeBhMkNg2NmZ7ZqdiHiRJBn2+BUtqVc6UwBNYp8d9Vn
RWhgRcHdbNVM71sTzTRP923miLCh034Fo8s8dVndHdvK/lkvoEEDRsW3u4W1pBfB6r6ZoPdcVcNj
rDLgMkEG1jfPx9AYDSzqdFKts1oap9FR19QqLPgDxTn2/C+VxEnM+boOJ83bn67JbSnMXTyid+Sd
y13GTeYbTY8vJXvyEmn3Y6n0g1d151nPCot1tF7AXKEycM+ybPo7IWmg7yf8erA6IHSEZjKxKrtm
tE+qvNkAUsGPPc3HkU9q2N8Ie2bfsUa6ooEFOnwbfPUNRNlBOvV1YhB8oELZWnOFPLFEf9HRUAKr
nDZctXgni9kPu4E6Rj4N5mURvbWjlhgZZWHTdQilNlo8MgQ/SNVvloG0GyC9Evd5spSvtWMgm4zj
KLdWLp5ZOx+tOZ75jag1yryRm5ccUeK5DnaGuVqoruhRBNYiSsdjArSOrqLyG63ywYOKDR6kdHc1
43FMX/byIoVz9ZcArKwWFvgdc9u1LqVnTaO8kIOy8auUA/y1r56LKPkhRX1pF+uUSe+Dmpmtzj86
QTFiJ382NwaIKVPG2YI6yLYI1rUqQ0GeZ83w5qfuGmJ8RvY1qY1kUzMuDG9OgswiVZMv8haxU0G8
LinOWCVi4diCIwGu/rVJWKDDtm+8KdS4Uu+LnkZFgzM99VExDXTjwKV8qOeGv8ROrhm7rgJT15uy
ncpmnXQ+VA7vpIGq4qEJPTUVHMSyvN+i4sRHtix3ReuyX7NDz3WPOWdpdg7z7mCFW54av7yOrpJV
jSqCVjQujXgJicfVxIm8ezYYZLZEkVqoHY2RjQ2VNwlSG9EAPoVFbfX4ZJxA1ICweI3cSKM5QDwy
73pfOt/abPKzDltL0KJY/D7R+e/W63c/qstH8aP9n7cv/MnhgnUu6f7XX//Y/v7n+Ed1c2v/5Q+4
ktJufuh/NPPjj5Y0xT8807e/+e/+x//x499yjgN6+L8o8W2b8j+t079q8b/+3T+0ePmbMJ2bPI97
9A/B/Q/mfyB++90ubjEp/Aftn//7h+hum7+R+CXEFVhOYHm+K/8rojsC/181dwdTI2VOjPE8m8z2
P6fy/bR2M8qgD1RI0CkXA9qCosRng4o0TEtkWPZd7WLFskR3G/RDG3JWww3eTsf2/LKAoeVAGt94
pCyrgKQCMQP5yiILAE8K6oaCGzLSOmsI8bQq7ZdTlPpzz2dDExgRtMAHPiA5fkoWuTmhIfryi/EN
YdTuwzqF8NckNj1oCurHY22wljVECXdyHLFw3sBgv1DiPgVjx8qdMMl5JWwofkzwfFTD6Q87oIqP
6TD0HNxeh7mnr3LlJQ5n6n0+a/TSJ/InvXGUnLIEZ0RT+t8H+l687Rj4nG7NIYrTTdHHU8NWkxju
e2IGuFpuECbKbKrOBgSyGjnTjteayGNCT7cc48sSGIncVtks4kca670tvNGipnc5LnAhWMS8zDW1
hrZ7EM7tb8aQxvy3qck0RYm16a1iqA/uypsTVq5ItH5Mp7ekUx2bmieILhO2jTDkM9SOvxWU1t0P
/lxtKiBbKMT+XGvS0bV8W/qpM1gVx2kD/xMAtLesO/5EmHWA/qPq4eJzbGzDzIztfe7ZgnM4Xtkx
wkDY5A+BDPJd0RQ3aq7MMWpudTPQKj6QuD41nApqp9bXOsks3jCaOEvXp1VozEH0MHjz9MJmlr2Z
yUzINC8TMrU9SN00c38Y5aQeJVzDFRClek3BMZX35LMOHZzJd+UincBOY17vN+UhDcru6EQM8oXI
HxNsJg/DRFJ05dPzTitdDY9+9DgAlIcpmJ9hkw3UCAVB+829AcUKIIHriVvyIYs93LhjV5x8M283
rXYQQZc050QMyaw2RLKLpyr49IA251wKG3UdDK/+iAe2Xw4Bs3kJZskG0SlhHMHw8a9mszQfYD7M
uxHc+Bfbyp+Voa13j/BdHEKv/EyZe3/xJB8qh3H2li3dOcRcbRGpJ6iC9vgjiuj3XlAPN4GuiAoN
Sdx9IPFtaKpq9iIZnVWmx9PgJO59jhNraw8LzhqPUf6+iZ3sUAXCO8OyFu+T1cuL8EvQ2tZIjaLK
wKo5NBL2TtU+t30V39ujW+0zu7BPMPCnSy5z5lqxdh9wwEACGbR6q8tEvfNE89009fapr5Z835el
vgAmyD81vrIojJrYp1PYXq612w1cbHAhFITgBzJN0udU0dGHbRjI5iSf0zMRcPuBxnoPfwMfiX0+
NRHyvUzTY8nl875HlLgbGjt9nVoTrpY9j+ZZZ0NKp2pWP/c4c57S1NNQLnBmGvRFvKNoKixjXnfq
3Iq6S8RqdTQXf7G2okiKq2sG0UHjmd11ixmvTRXIbVMP7k93wAHIgHx+nRRgNsRIwru6gCEZncFq
QcDsE/MWkWeEVcYHK9Cn2TVnZE2bw6nTf+/L0VqB28j3JkU9q9LlxiREC6w1Lf2tlZjTepm8+hto
2f5k1mO6zYkchl7pjA+q4uqZZHLeV01vP0TzOL/1mHI/3UgMD7wg0f1UaWqF/VncfLPFms9Jt66K
Se3H3FE72s09HNd9lb3otMl3PHY+LQaNioGf6e9wkrvdApq4RbQ37c3kTQ4Uw6a7UlGBb2Qo5lsz
xJCA8XOtn4uVMEYhvUYXm8llBtHhGSzhcMa5ftVohRersuI3Gmny3eIG9RaiKoQCEpHm2Usz8xxQ
DUodVmE9zNPQs1G0c3BXVTe3aj7d53WvicfyQT32fYyhDJG3CCkS5+CaifioK64VsfRuDcB2ee5r
5BrfZqlB8TwZnquOVu2IJ29mwBVSChWFbe3Nn4miJJZfWpIk71ul9i1u3G9MCxmsKfqWpyzYRHVl
fVVcmw+UeeW7miq5Z9Go9jGmGOliocfRM16DZ6Mivn5pS0qmJ9df6A3Vxoeuesa02EAf85S0L8O4
1r8rx3H+DmJUEX2Na0y8pTsejbgYdhFZ8svQNfbRyq1yK9O6/jJiTiVQyx0ARu+ysynHe2Bn0+/e
rVhedqX/c6ZmkGFH18YYqePvKBDqBrtDS8OqO2IXPM1T667Jn3WIfbcq+wCwy0GKTJHeb/PhQ+N4
zMPBGm14g4tBg3Xi1F+ivuw2FfWcB+kWaRS6nsp+lo6ot8Af6lcZl563caq4+GbHsdyVBAzPvYjk
aQA1Au51aQ4JYXL6RbFezhb7G4pal186x8TTLov2nJG13/SSDri6MjB+dhAXlJOhV+c+t8mh7F8B
AhGF0Gi7jO8oHVm19tg/6LiVd4sRzD9Mu8/7m92Z7ZrARHzKx854ThLXe8ecxNKTMWDh3GsoSkjG
TuNwpLx005mygoxY2peUGSrLEvGJjKwp6IPIlTufjuTbe2JMMUaSUgVxnlQhNkv5kZmL3pqp/YER
rzobcek+ScToFT2R9t3YBSQu49m6zrfhPWjq8+0BHuvcFrul6zGLlumtgMU647BVh9jCq9MkZXWt
Yst+8WU3bCbfQMatK3dneAohMfDsjWQCs+YyTJNyZesD84z2wae+4BPKI6FP0ell3Y9D8CRcTAEl
rIGtmTTimWxI4nBf1M41i2p4f9YwBQ95TI0DJuIqHE37TkbNyGMvHBMnAxKp403HoLNoBUyN+gc+
ZCAFxowUHHW1v2f4pAm+tsT8o7m9alokr9msCZAnlrWfaIgIYfsZ4TguwbKLROO/chawnic7UPgy
iUH+lIXRvxc0EG2jTL+5de5vDBU82BZsXH4/s+PcQeYE/+aInqE6hW0V+NPBw/qQhkSpmohNu14+
U90UxN0g2x+tflq7FdvbjIzEW9PhSqMy9xpxNoVjwWbdQzhSTJYbX63teuH8gRuhv9gxrX5kDL6U
lALeD5g2dBgxLtqx35XbAWcdt3SuRkYq/D0hfXn/q2YbLmz6zgHNQ/FVCNr1HO17rSKmyBm8DV9Q
7HJw81iEvLPzKyBEfAKNMylwE2bF8XVo503GdevRa25x9MUeD545l/eoEAwoc5t66tgKfKTNJUGB
zKxdZrKsYH7hMD1xUgViYJnj02Dm8YuZVfkL/BgqJjAMOCGjpvpeZ10Ax8rjtBK70YFyDXwksQmy
C22CHQzJODpgJUOtmWJbHVWHxYJxmoAjkMZBtefuF7c/bFI5bYDDvpsFVgGA8HfRAOJ8AohM5zDT
W89o7TMi6XwJaoTYIPtV8llPx6Qcl03Mwf9tQeVWjvcce/iReyu9kI4X/JbOsch88ZXaLAudI8/D
OsLOsPIL700sg3WYDZ/G6zGx13UPLFPby0eTUJDiGw+S2ms0zcFb54sAuloznam6ctyZtoFtHsv5
xBXhRC14sclV/MJjsbfUZjkhN9V+beccbow8BQCb2ufWdd5Fy1ByGjo6L+g6X2eZRAsscl6YAlRA
XiAP4I/Sq8on2cXU2mb+JrdJXM5Hhg73yexYX+ymzLOQssoiND0KYgUtbOFiTAsuUCojQWZwB3eK
nY+AQiRc2e+zYU0Ij5gSCnItoAj8e4pYs1B7ZXamXyn7MFp/Y93cLgX933tNIuWIgG2ekyJP1+AB
nHCRDdtcm1DYqn25ndtuCTWYDJoKgUvoqosvsJ/Y2UEW3bsmv5yS+SZdQPoA7mg6xEBcFn/yj11/
dwT+GW34d48iOUoL0wVzO9uHivcL9PSnLGASIR+kvUwPqmi51hkTTUbNIlmlXfjkT45Z1p+as1TJ
lg2Y9F9/87+bYm/f3DMtC7wLiCkR3G6tf/rmOLmYhCw6PYiJ7qpFNfBZ0zwhgBBkj//6W/3d8cm3
sgmr3gB4YOn8v6dHU5xQ3pQAfBXaorKCz8gMqnWOqx//+vv8k/X79o0cHyyasCD7eX/n+wMlmnGi
+PGh1+jGZIKcg9f/6pFKO8DDGWVIQ5AwFZ+d4kPDUolZVcD/GlFyu1wzVys3//pH+udHfHPaEVPz
mU1gWELX+POr3JudTDpuGYcadv3ZvFVg2Iox4wpaDKkpM06aT8I5PGdBb9mv7/3frQyd08+maquf
3V+1oF/6zn8KRf9P6UdgTv70mP6ZPFCV3Uf5Nx/nr3/zh3aEcPQbDl4PJf0WBSZI8B/MAdzjdEmi
2dvQD03WXJ7of/o4Ye3xnyzqJVzaJf7k43R+w9jtcqD+RRD0CCX8Qz/7Y51Aevs/lms4N7DBnx3G
puvhY+dTa9uuhGH39/C3Rl+HRzjDWmZOJZBcaUzmHg8Q3q29bN77VWaXCOYxiGHwHfpMR58R5kiC
39sIBxHqSWFBjTYhXhySpUYr59jtfS4QUTYgqCUAkULPdxXTsfw1XZwaWNRifld2PNG80mdTvzJh
Bt7q4IbB3qVgJ1/wmPl4IetgGI4Ms5vx3LBCb5IuYyMmhMO8YvZoH2KZCEUfdSsmFndmT6sLaV4J
kEuVi7VG4/069FazsZi8HJxh4jo4K4Jcnmsi4kKVcbaB5AO7QXliNOB4SXrO6RU/cMj190bT03Jf
FQoJNi2nh6E2dhad3OvKCqjCmOwdiLGOwW9c3X4q3B2vk9vqkCE9zpN5uksCgRRws1gIwYgGmzWF
07nikufbjcs5smSp4JDTtGxaEZryiifPq2wuvbimVuoeyZC111aPyjuN4Ck+eUWA5pN1iprnBdLO
oWuc1gAw28RTtlEN1ZPOSDHQrpE6ob9rssYz9Gnan/LbzEkIs9xiECpoUh6dJOnsveKGU9U0m2V6
6P0T4hPssiUULY5gBCgIvYpJUxA3kzUcRIFZauDMH5Cr7Zi0eoHMDrE0AL2tNZGs98G2xGPbztCd
KAybvlOmq9XPAJfDz5l2ndG+WGXrFuKJFIPYel3qw2fSUFXe4KZg0YAKN9xRjJUdPew2vFBNFiXM
dXt1SJn92ZsmBxUkqmZjppjloiQb79sZu88t8cDbkuHnegbER1RaiKNUWUWbl7lswSVlu4y2SZHq
6bHzegqMIyO31mnAfSDM6y4+Stn5TujYvNqhpWS0RyViapLbs3soJrPZcsRuPypL559WVwubDR4e
/aqpb+KSjCQjekD9eAzbQBxbG4uMY8c55xmsIXun7L8myhm6cKkc92rwCrqcTXT8NW4c80TSFUAZ
JKfdYDsYXfl2Z6Q9vROLmB5Kavtus26p7h0R+YwJJOHZzDKz081jxqgIeXItM688DKPpXlLShEzZ
u9y586RajiVHbAYkJpeuPvngZ8Q/a2KaAlxL83zLobt3vDvT99u3ZMqiryCbgm1FHcGOsaWzyeqs
PPbC1y+qXS6U0rkPt3f2PSKnufZNG1NsLc7wgZgJpyRSpa1drtNMdnkFtPmzErN5X8FofIt1upya
2hnvqoGQT5szlJlTL94pNWS7CEgmZVG3NDCZ1p32muApdmAdeYSh7mgB+rJY5j2AXyzHmInusmVw
OWnUxp4w4/jq1jQHrFQ2jVjLbOud5kR0nn5eKvbm3LQfPcvpEYda+6dBur4IO16Nbbao7kBG+dOj
UANPNrLe2qBVPlhlg+c8aRuIEK6lofp05Bw/Y06JTcTzxv2G2wLWEVZivoY2DmhyVsiJldRST2nA
aGLCymAHhJJYHa2XatraZSz3k0st+0g1jlz1oBS2nQttc+X3XXoSYKWeuWMy+eL1eW6n+oG3NQYl
a6ZzEwqAm0XB3oC3TlwQXv1RNgZdIlRJye+TVybXIJcpvJCq/O6nZrDOzRn6vS5I8GzmyqHPzhR0
8ajHrmjkAWf+BGZxdp8ERWMFt8DZQj6wo3DsmPWZSqznycX96/s1Qdd8YGXvTftrlcck2pMes/8o
HLWeTM99J48VrG3iyY/VhFPK8ZvxFdMH509bVWcr1xl4RX/6pKsND6Jldz9jjARcHGoa+PKk3U2O
Zb9ZmG3vF5EG9wPlPde5dKutyPH7WwyOTySBzSfuetCpuEJm9baq2njTApf7kLpv1s7UV49EkuAW
zFxiwkT1xsrhQvSTabK5L4fSf7etDmzfwltrs7DkhAlRGdBeMR0IJY3cBzligfHl4J2tGrIjn0ib
W56wXuIaRVGObnKsgkZfa8FAuQNrxysbJPOPdG66JxcHpiIXFNHDas55zWQSf0001d5KCO5XSzPP
fehY9Q+ad+0Nx+VgZbtWdcayqkKYns3dUlbjQ+4bG4Sj4FxjcwY5OEMpo1rByM6JKeo1c3X1NW8H
uifaXJ99LbF+j6JFG6NG9tGhqm8/SNS6aopS1JjIoZSAOpH7ZtDZa4Fu8xrLsrliN4i+6CxKT/1U
Y2JlWvEiGmfegEJTu5nx4yaauxqhsQRA6PDbIspwDe4OEL4GfL1+/+LQkj2vUqct1waiUOi5Dj0h
ZmJeQXsxRvdlVB1Lyu0JqmfjfHLVXGTk4OhnkJVj8zp245sz4RtwB0zNmHi5uePLXY4iFd6nxdc3
wioq0yvYu5FprBm8QjjDSessbPSSyutbzU6bbhE2vTvKrPQz7asNFUxuwyg8jmTqrOU43fV11WwZ
H4C3/P+H439ruApL618eji8/vjUfbfbX0/Hv/+iP03Hg/kasFt4Wk03P5KDL1/tjsvrr4OxyZvYk
oaVbXOk/Dsf2b5yZAW95PrNV6d7ISP8IOZn/lcMwBvq/HYaRNzlrOiCCOJS7/GB/vWPldm+Y9HQM
d3axBENyXrLGsngX2VSLz+Xd4KfOzMwhBYqOVIf9C+5CNj67svEO7dJFT3kho2VV8uOfG6G8e0Q2
725SjIcx3Bn0rbY5xynLbnBRL2n/5rRFcWmkX6v1YAX9NuhkerEmiRufnAeOxoE+aw2pMsRCbl/A
EbvQWsx6aw6yuGaZWV67cewfA1ASGI/o2fxCZGY8OgbBl9XUeOUbo4yIsHBiWKtaVsFjnsjisbE6
xlvZcqBebMLl5sdXj26qR8gTzSP6VLRFQPTul4gWM2O0u2OmORVOdLGGkGqmjZM4aBgpI7fnHgf6
h+8XNRiGKkJ1X7zpSly4vXq+l7zWQCXnkAVFr+14sLZB4nP6c+vk0Z08tRlMZ+CzapbTXROP7PJ1
+4LS0pGCFxY+d4cTZWjaenkuuz4LQYJ+yyZ4xSt7yFgEIA/e1WmpMoyhbvs1LReOADXP8CXPVHGR
45BsjS5Zjk3BTX+VcOZf54P0Q1VSlIP6bKRXK2jV3sjje1xUaktkjCLGxMWTAqRob44Vx4mk7O8o
WSLjKQqP1q1inJ9YGfttNgVZ2CEX30vsn/sZUeLs1+Z4x4I47xEW7A8m4dURI3P3RJQ1n1gGjWwD
QBq3fJOQp6IVtj8voja3tfCNdRnl5QPsEPupm53unZRf/nNGgHq2hj5de1yA7ovWNYDU+9vYNbs3
Xis9h4gCAUuuLN7sJh22aIflumStZoacLTsOhQbhrGb6Xo9te4+AXd2pqZvCgEa2eqV44zDNYPz6
eWupa8K6EQQpjMUu0fXww24cThcPZTuY8MGCutvMUbEAjquwkNEcj+3V+RisQZ7AbYKPsF19cRoR
h31p4iGiRSZM2njaUuIF3WTg8HunF8fZ57GWe7bQ/IcqY3U1NWJkmsXLfYaurgE5RMYnHkgai6O4
FfR6jR5hC2Sh/lSmnk9MM0mOKffKFYWhag1G2X3Dfmi+NpOa7rwgMzeJ0/bn1Ncu83NdDw9URi3v
1LpZLnKknk7aTeNnSn7ce8msn2tTvBsGv7ymZts9MnCzNplrd0jpw4JPSIjSX7mkUein6khweW3n
Z6sWH/4Ip89jk1YqYvYomoM7szmvSPmgm3IC4JaLkF58YRnRnGsY35ZxbW6GvnA3qaHNs58I1FQm
uTrkuCU3CK/1fREX8X2TOBYttp79NU9zpGE+29NrGyXAHybZz0+el9lxCEbBgK0jkv/N3plst21t
W/tV7vj78EBdNG6HNUWKqihKcgdDsWzU1QawsYGnvx+U43NtJdc5GX83ncSJRYEEgY291przmzv2
l8VVP0mG7YUGl2IpCWmXm5JR+E1KCIKB9B2M0Emjd3/xjJJBkedWIXGCTROykiRMN6aiestxfs97
1EJdW5NX8JTPnISE2FFql0i2ONRTwwngjmqRWlkJxGegoQBuNgqpE3YUv1Z3Zq4bT6INy36JFk3U
zSZ3K0dX1wYqc4UmwooK2mobdiZRERCYO7p+xDwQ6sJDiEhudB8jr6i7+86Ke4lzC/ZUeTXVJna/
ZedjlqpXtjSz4UGkKvK/kPYYUs/FXq4PzmMh06Hx1n6Nmnmj9X2Xvo20OYwMVYQhBA8uPLz/NMn+
yu5sIXr5VZPs9FW+vv28C/j9Jd97ZAY9MmuOoSBI5XeM5r93AbMj/ntTzOS5P6fnUqc5QDwNNgvf
dVYOf+W4kPt92mjvW4IPTbBfNcXQdX3YB7h0WTkM/VYAA3T7P3S0485WshS1de2FrUewmu1QLRk4
DJ0pJ0w8Bp+GBrK6ohneGIvKaPCiTFhkBpeJew+K/kiWcG8+O/GUnSovF/Ghwe6DmbRuWDZ6NtkX
S9ryucvA0XTRyHpSjybrsfR5HNZdisbSjUtAW8No3PdWW72UMpQ3kwgAs4MCm+v/SXiYjZknbhJs
IDtPkGrWiwxUl1eP3dYNeIuLOuaBtiQdmUoNtou6tcfRczexQvO0o/099SuVpVDmeqaMC5TS2VvD
uO8GErMskH0U6iYkYQ9hKl5mfVXURBUsIKpl3r4ahU1rxehpOHGv8rdWixVozsEbERg5zbiPgJal
q4IcCQRbvEFCC8IJNh43cmHdmajW7wI7je6nNJM3Tc74JEVxvBpiEl6XYVvBLhqEtysCUhyW0PGm
aJfw3Lpld5NRcdgCx+e1lZmPgA06b6pRQelV1+xCw0n6bRGa6OO3jEGyaOOJRJ/0lUoLUerLjOyL
k+VNRWksKQG1vd0aFRy5Ompwf6Uu+R1lRnRmTkTJU1vndmvdS9L/FoJeKqMpJwmlOmWNtINwzYZF
BEx+8IpsWPb8aNFb6N9gh2O0DemTjNqGqtyA9OSA26brR4vA644t+5d4xXMAftqOpG0jBOOISHzV
2K2cLxzS8CaGmMhxVAqfLCOuIZdXXdf3tX4iBjztLPzebSsHFlyIhXjmnyMamub0wuI6luKNoMiu
QIKaTVMe3v2z4P0nhQ8qUJfK4P/mO2ArB5aY/LTk/etF/1ryPOeTibPfYmoH7dJEWP3vwse3PlHY
zLMnz3FmUgO9/+/KUqAQjAN47lKekJuk/7ACup/4bQBzvBmsSlHyt1DEnvFhBWQOwISB8DegJ44z
L6s/V0I0QKoKfpex80nd4L6Ulb8UcJKACIzNMRnQKJXh57H0HbQ4tE8e9R7pnK0TmpIQRXayKkyE
gZAWjkYAI2uBNvY2HqP6QE2Sn6tyBPVm2P6+CbszSEhFWlffvLLTzwRMb07wYyu08mJ2VBN1MQAs
lKYm3hz8YocqBl5i05x6LfWGTAHCP5xXq3b5IdO1g0vnVtpXlNKIGS00WF9nthEys6S1h1NceWuB
c9qPVHpAd1T7W1eG5RmZH+1bRJx4l/rOpGNvxpWGXtupu8XEUryufTA3Ho2nRVskjb3ySEI4GUKR
G5zF/uc8y0lnbjvpc1oq1BmGGqIjlkSglZnLdpoxUbUOUcI6G3b79iJss9/sYioP0QDnx/Ene+UI
O3tG7gRNzwjtleaRWZuH1nAxzXS8L7AORSxUPVmPdVHfhkjzvK0KiWtFfae9dISgrrAJqsdYp2ED
EhAaQjPJxrsQH0Xr2XMVeElwiCA5SfigjAwDrBlLb7I78wbr0tRsNILXzqLx7de+Jph04UJ9fLEj
22c/bRhnSsD5LGcG5yJGwngOMqTUzGQG3AZJRzc/x2EBtsjKdbkQNK5PrWWhUPa6ln6+xTa1WJMA
SjEGnxHykSaaEmcVoKeDIXIiKN7/SLIC3ysGSoFeFhUjiZRxwWsca8y8Y10q3ELBhCrN6Yrwktp+
liydnpjfTs4w0TwG74ojBzCOz/wKpGkXBhej16grhS8rJhqCaFgT/U70e7gp1g3gpKoLrL0Vd85r
rXJSYGxUF4yUVDsdgnLOZBkLozoQqUeOT2pP84BiPilmg4cNR8uUx1eE7fIGBqMhA8OLUs5uIcP6
JYdRFtKNwm2wcpBVpitfAatY+V7lmqdQoo/YtF2oR/uulnA/oyrt3tK0gvyaEbuwsDHoJZzxBvEg
dCkSOHAZSoz4rqbPM2C/5NfjrObP/tQRaDSZGWdQDLPGemo8C+dKYe8V4SREFbW4rd5BRrZW8yHC
3tRvUVW4x/cjQnIg6wYVrbUfcgYmC9qQnN8UAtFlEBkBOtjQCbSxBxONnBCG/aqPI8hSGyXuwdUF
7FcTQcmicRRAwyR17Lso7UF3WU1c7RMGeu165uBZ9EoTfn9k5XyssfBBqoa5+wRpYtQu7+8SoWsf
IfzGs4pTwuHNOrXLVaaZlnEKBKb9BepaC0aEO/A9I9FtwEQMGMQ3VT5/paY+nx9/Zn2cOlJdDsGc
NjYKGA8IgxNU8n4QtWQcVVAas0rjgnhP4PKGnBUKRIDY2YVujJukqfNv00RXcZG62nxNYSWuFpGj
+cW26uVAlJcBqwZEQ6aWs02DFNjAnHbt5A73+nvuWDrWLxZXmkVDpDfAg8QlIbCBjfG/8/tlVTv+
uHBMDblQa1JgkScRWcQYtt7JJXvgkAZjcOHLdOMV7CDjPo3HDvuwaOuXDoFcSPfCVA8IQC32TX6x
mXDdLHUZOXd90rVfUg0KzyLnoXPJEXo++C4WH8+kGQuAcxB8GE7A0dVtjU9XzGCrqXLKdtkNIsd1
G5SY4jllxFwrKHw4yAPvS8OOjVZ2WYGXssOB0CUTp9c+YqK1t8r5/EKZDC/CI9rcpQcrOWAx3AyG
Y69p/ZjRWusAPJpgqLDDCbveozy2tki/YiRcPDHuSqMu7xnLItxmaJQycc5iACXV5JHvIcavENGs
q1B0yS6VvvGWowe9+FGvPILKEygowk2+Wo0azr3jjPu6KN+jywg0S7RHkWriEpt2uyLvF1pRHvjJ
djQYgUOKyY+GKvGDBqrEqQt+umSUSKc/glBCInp7IF/dw/rP4MsGaBQiL8rS9tDhjGuW6AHA6Ewi
u0YF62AIH+hJAygx3SVpyd7RiZqTcEXxFctHbK8RFUmS18dmvCo75Z/yQbs3CtRKaxqWFhYNX7bG
MWfk1dxNthXvpR5sO+mqzSQtiaQuq6+HviRySOvD21LS6u5GQjboLfT3Rlk+W9FAQ6YL2okOB8Fo
xzojS/4xJFjngp1cPOSDfRs7srlnZsTAjIbLfUgV9gDwBVAypgT/prF9fZd4eb1GbaI/R+ag2M/7
5yky3aeeEmBbKacSW2coq4D7AwrLTgo13/jDDnwI5Ult3pJBVi3coo4dUr9i/QjBL1+SmtPpd2Sx
VWuFkgINGcPsNqVltYglCOl1PjCOXcVhPHwOa1Xk4KZ6J92AhO2L3djkeb/UyMxeS6upkITp3dmk
xfeSmIFONFSCEbOHlEnPSqv30rW4qgcr/ax4vB+YPPcnemWfB+E313U7IRvDcFG7S+Kg2aW7E91Z
/D0PY8CsnWws4w46UfdN2kp8HkmvbV5Vp+fyLqHFEx06BlREeGXlsm7EszlO4R0BKuEqczME/vRb
jxB1rSWR5UzEXHHVt5Z2A6PNXbemFY3EphVf846JRYNkbR06o3mXJp188RM3XEVF7N4G0IhvVE+o
GJBxilEEFHgxmYlm14SXmeUq7nXtzs4qZMho0tacLm8hZ6Vp3Rbl56TvEC1W9WNIGUE2mLjApJbr
OOU6xSD8YpjRPh3S9qiNjv2M8h/fAtRRQfBLa6xDiCoHmAiYEvyqv+49sfP7AbKQh3KV+RSMSK+q
lX0cKKP5hIRsm7Ft5Tghzb7j4aedMLuZWz2JjwXwHuy5xhMkQW8R5W6xEGZl4w/pMiyHeb4ygB+w
Ftb2OlbQNSIrCKdVZDNRK10e4ZuAkAsAq2Zt3SFDdW/9gDlcJXCTL0QJtLMFXbTMJrXRvE5eVwKK
dN1Hj67eGIeS6enKsBSB9CXYhIBC6YFxK3POlO3HxsTbslImTKV1rStt0XcutN2xjeNbgDzWJiOC
5wyyVx7G1tKfoHiwQLlRdc0KJClTMZ6tugKlbQeCty57IspAE9QHZgvNfewUuSSnrR2IaCuhNseg
H656O+0Z+br6SoTuHsmyf6zgfD8iGw/dhVP0l7iPn+F9IQ93DJ8NhZLRo6xRknqtwofdtNaVWxdq
p/TIXNgBGlW3d/keOpEOxP0VYOeXvte7YjPCaeVOKDrUj8ppNnYCC+NA6hLVqVfk23qw/Usd8MFl
rcRDmFbehol0mK55HA47OEF4ked+pB/id1XCuAeIVbYAaWMsA2PUHvB62NYCK1F/UMKGM2Waytrw
GnUNRTb2lx7rzRtoevebn8fDmgGeM+0AFmFXYea8C2h2rPN5a1WjalzkcmwWk40lepkXqUvbtKnX
KfBjksP8/nqYPanhmDP8lc2Me/IwnqaFPE2tX1uPPN+y667MrVii/VSYizvU5m3mVPd9oSL3Pgda
MVGxB2IhO/idfjnYv2XIA6NNAImZG0hnL4iVK4O5rx4imatjmbXteuxBiS/T1g/vWrYB87AbAFHJ
qOHZK2RZAeRN2WPZwUvUG9X9FA4oiooo3jRMRo5O6zgnvDuwcIKm0VAIOf0VDIbuoLDvbf0yUbeG
07XneCiumqE51P6kVk1g0h1uq/YL7St9K7tGXBkEvm9F5F/YqA0brxUr6Qn7LoWYnDNdzbJsg5cV
RQode2ipSTBNI/Z9HNnLiuwozOumO9FrgkijsiJnksPsASBTiSfIKntOiBVOx6wXWvFllKpFxDJO
N9iORbJG2OH0+CPqM773MgOUlfR2aG4LxMraPlRgP2LLu8dh8lRbuYoPYGi88GiV+ms3BPW1okVD
B51rYZ8NScj3nI4ZZJ409u4Znjn6U1LwJzEsRFaGt1XdNhuH9rGYYdz18DTFdoV0R/iRdxvRZLvl
6bcHT1Vow+6HSv5PlLZ/sGDqCOUsKIpAGRldfhSGRsHQj2bEvtYTaEIHi0rUSWLzPI1e+xYI46+S
vR1aqT8K9BAIItrzHRNlr26zVfig+2ReOKJXa6tdWYjg2MVs3TEPO6+Z1hV40qv+S5wTCH6KpN9j
DheuRcpba2hxcZ06ac7Kx42NQqe0xU0hpHEqQIXUV8I0gouMifuERMUG0J7K2eNWuO2bHulWQEFv
d9ODSWicWDcKZGhC1+kFJBR4XUcO3QMTGafdTB2Gm3aJOcWyP0/UE5gffUXBFoWOxV4/ohbJWDHO
xLTVLwMpWW+zU/2bz4DiwQoidvRd0/LzrqnXLzpUOnWMqI20ee3UKbAMLbybtLZvN2imRLslPFHs
Rn5Q3NgVQOutiA0CRFvDr17ea+ECNdJfJLn/QXYMk9i16dT4jo0Myp61uT8onAGemCGYj2rnjHO9
7CQptUFv5JRrv7665l/0I+81mA8UuMSI0/uwUH/+fCDmyHC0sLPt8hiMMc0Jsje7suH74d6zX9vE
p7ZGb0gRMvGUffm7R/fRcJOT7eMJshjJ/3z0WhsNTx8VBsW0Ns/uMPgrFNcj+0eYz5XSOKrbeRQB
2oBrcPHrgxvGHz67r9uorXGreYw1P352OJpaWIWi2rXvubgAtXr72ssa80xmHmWzbYDfYRszAqaM
0PgtdPAfFH5l5OU7EmeN8/sb+mee89fznADy+P/d3jx9Hf5r91rUWBzE159s8xb5ZfyP17b77/9H
zOEnF68666ROm/Pf/U3P/OQ4GDEQsUPUASLNVfZ9woMcBDUy7nFvloU4s1j5u7LD/ORSU+Ikpq5F
qaxbf0fp8fF+Rj7PL+IynydGPhKTny90W3NVBEdl2mWz7teaUOSZbnT54aT8yZPi48L9fpCAidac
Nse/PizcxHxodRD40w5HXrNQXjutYk96S9yo3frXh6Lv+9OyMR/K5rR48/KkO9aHQ1VkAjUpUcM7
JZNukRAzejBNECzkbEGvoi+3K0A7bdXk2AtQetVfHP4Pp5P+9cwD9wzD4Ev7uG6AKqQSdk1caeVw
NgvvyWfr++tP+PGxS0aZSSVsegGtbx+7yc/fmBDa2Ouh0ewcYziTAnpBZFste5YS5NLN118fzPL/
QNpn/WUpQpFkg9UI9Hmt+mHBJxSCaglp584erOYK57dBEkSgFVeZw3A9BwBKr4PECDuibKUrCfoI
xHZAqkSRzQkTKGHQ7dEoDODAo5GGjEb1S5UVAKZ5T6lgfk5ihdkYpFcU5FgIREJ7qD3Wb2Y6bJmv
d5g/fVpXotPNy9gG9ezR74sVtELrFDc9css4I+aXBfsyIgg/oqMdooVlegKxXhMUZxdH3FMyeuSa
FgLXclQ5Nw6pnfcuibEspJDN+gi3Ui9LY8H4PVzNYRcLJFLNRvbTtEcgcA0GSG6sovhme/l9ldhf
0I/fdQLLFfVBcUVl9DnC8cwh2JKjuYOlC8l5ldUTqabNnEFUGiunTYeviIqbvZfGN+TIawivEXHb
ZtFD8B/ck4L5h1HWDa8Y2V08zQiv0jgBst56M3RSfkX+GBB/RNExGmkKraGJzp0Lfbf3kQUR3Lry
iCWBKhjKHXiAcJ3qKr5GbE40MPVJ6MMbdiLdzdYoPLtxlhpEAeiCFHRrUnnBufHIuouZLS9NP6HH
rKcpbOvaQKdekn7rPtqlpz3FmRQ3ZQWceO0rZZ4rI0MQz253x74RRRR1fMG36sSHsGjEdZWTwW3S
W9rgauMSKZr0tmGwQjO1NNZy7M0N2an6xa4y8gAkQnwtTsz+pU8oUKOlPhpHbfKicxKjky0T4jNC
2riruHFn2kJiBPuJcJZjGMbirp7QdBaiPYZgoV/wXHZnG6rfDoCOcW0oy90VJdcCGJpk03el2paF
9RKjZMZNkUBfo4+ndnabBHc6KSFb6P3ieoq06naODTLbfrymvVvT2apzfSOGtHmpXAfdEAZ/1FrK
SbYisPsD/lCSCifaFInXbsKQCQzWaI82pxFh7c5iKKnOE3XrlV2E8xh9uKvH7BGLADowEti3NsjA
A+Y7CoJYohruo+FOCwdja1qJvjN04ihGkGx7msHNYSTKO1/okVPdFCPPDa5odhYk1kf6nRU242uL
xXWZc9McZZRq7Bxcc2upAKJRjgwGkBbTB8y63qrRG44WMTHifoGBAJ9RgVWu4/FKaX744mddydY2
CrZRGA4Hhap7SSsXTSrgEGKv9JB7v9AWZFRSOoU9Si8nQ9/LAOUKw75xVIz6NmHqBhdGayk6sKRc
uV78aoXWU2BMAIa7Tr9P1KjvTGl9hqp91Pw8esgqhkUo9Li3k+mqswmjlWEmKIVB4IaDzECCGVBR
p/RaaxtIb02Y086c3pLIB0Ed64RB+2Ek96EWoX/X9DvAeJtOVdEu1TD/V0E9bCcSg9iyu82jMDSv
WLTtoK3oX5Ebhmn6lQhiwKhxTY9KbUg4s86OU88tvgzWR+nJ9rbXauuVddvfJ8VgAVKMkY7N+qk4
hoi1cOx6OoV51s072Xp8rAw/P7IgTZgGA8b+pvMiqgH4dOBriwHR8DKvQxhZekw1UG5jHgAAr/Fj
LKKISUdeGOWpLfx9Ls3HrID8YIYG6DNMssRYIfDGULMKM82/jsLsa6gC0tmadu31JnMt3a6RO1jy
pkZ+GZBrxr3HkuDeJCOyscA18j3RdWJn+cidqmEanivGXngbBEfWMVaPy9zlBgKup2Zzi5Y/GUOj
ozue7DtrSl3srlipDLoUZDw7ubX18rhbu8xruE9c9YYeQrvJmhLlclsuMzzSF4fkqt0Y4KFHfEcv
k4B0mxETq0fuN2hKJs8+5lYyNIzQJknp72s7fILusmm8L4x30YpK8rhWTeikkMF875y3ytiW4CTX
wrRHOIdjsjMzG46aG8Q7mC/MUVXv7JzOcW7cxCDTRIuiz76zJrxm3OZjzOmXsXo0WLlWpg2Ig5OU
ny0fm7Wj09xdaF1mPtCLW7tMt546KD6flSRbjand9NSW1ooIO4jvaS3EqTfqDjhoypUHsX5nZxDf
gO1rKx6e3+ijmDg/RLaBj9LuSXEa9jK1WDOa97AlqGHoS1bmHMP0/qj/Z5P/l5t8evc/7Ir+4Gyc
N/lXX0X7dfx5h//+su87fOtToIO1CtBufRdp/0u+jcCB7RobKxK+daZMbI6/b/INDIzoq+bcFuJU
0H39e5Nv+QQ0z5Gp/A3ALR1l99+QcVEZfNgWBzpgAIfsFCQWns3t8PMujrEsjzggb7tAajT7SmGh
XKV9kB0IW3QOSheNfIicFhYV3eh+L5Oyu4trTRbbDLhbBq5QwieGMcCMPOwJ1+lhSpm1ihBUkaF1
BydDhzZYWuTN4fyYlDYQLGhgoAeuHJ6VWTrP3PavucGGg191ltyfD11WTXetCM5VHQFiLCkIFpWb
EwiPD5IGKvun6x7NWcnY0sdO5zKI6+pOfw4YuzOp1BLzviyH7KoV+NMq0jCXbs0LBxffCFhsdSJj
CKafZjDCmUyNGAMt+NaazDwRKVl44WUBLSSSSKEYLGdAtyR86GloAzIs2xTyHCcqm4ADCS/+je8/
WWrE+4DXMSTKViAJ/pb9elAt06LfT6Afl57V88LWGVoTxvQMUnSLoAieZDo10bLMfZ1mKPgwt5bB
0mF2vyt0sjm6ocVjqZEcNhkoIwi8B/7QJl2wHJLK6lHZBgJ6bpLgYxpaChyR+uyBCa3UXvreAgbS
pcibmCUbR+G3gb4dHCO/jFkOn1PSb30WhBvTtlU6vy0vYnXj17n2bYqHYKmsJrzKYhW/aSyWJ4av
aEHm99fO74orW0Bf5597E3JkuSgxxCGhgNO00UVfbvt+lACW64n9Iye59aGrlJOcgWJdYvLYMno3
ZmqQZcPRxRMU78Ic4cDObWHObGLHg7ZpTfN2I0UTRypElV1NdrWXAjUGuCrJUplE5nOtIZvcGPXo
w0fObOrJruBaANB9lfZtu+LooKnb1knWNmKeB4x7+UVoVv4Q12J8buq4PdK7Dc7pJCEoWKZwV2xE
ravS6aND2NjxE3Np5sLB6BwoWemng54B4d2xe5cgyJfphHzcmcy23MJnAmzlNLgbSblwZ9j+9DKV
A51quw22OQqOb4ML9R/WVFFUC8OaFBI3M00y+nd6F5+yvOJ3BQQXb1y0D8Ta2kghk2QhReWRYRdl
7X1YBON1Mg3Z0uIRspo6Pbwu3CIhuCQa/K3RBcZG5LF1IdUo2xa+0hh84n3K4WQkhb/NDL196Cr7
2ely+L20j5H7jaTnyWa2CPaTNtH2zK+LKJw6mqWuu0n8iUAJDyszgASIEyFK0wVIBQEYNq9uGQKS
w6hZUObGEUxVYjOtiUoczLDD1wXkxxkb3q1N8riuwPlkOf7MATVL7liPGGUpEosRckkoXG5UhXzT
brGplmaZcFENYbYpO6nWZtWBetbJZFz2Q6sBy7ba6x4vxg2ekOyAzty5xTAIEJ6pKD/otToAjSIn
PdLXArYIQZP0q0Hp3rOctOSaCW70ZRRpCk6x2ouRr36qZ7aea7kDY64K3PqYWm651HnN69QE3PRa
SgzbLqqK5qGBjJmuB2nE6z6WRJloWTk9AkjS0Zo38UlSJFxNel1d4D6NW7PxSNwENlURgEKCORw7
Qulo2uUddNi4JMqwL0GRDCwUxqJnpruSrjsehhAhaKym9ing86NVCZE9MqqvvHblThEzUsg61L8u
wvtsYCe+KNjZ8PmbHvZh7FUGo9paLBEQxWfXY0xPlY2N0hRFemCak41LKeZo1NRElma5dbskoVZt
Yz0ql8NYEBinNySFjua+ohY4VQQ4n8GSsPj3ZjxtgkGloKLLvKvBf0wC/SkWZQ8PJ/tDFnPTRci/
at0+fHlfWdAShN8YMmVXecUdihjGAGY/30W1y6KlJtYoMRT+ytV0llWirkF7wVmEToTMYasilmeU
UqbN7TCY94YzHwhjqFqVJkPxZS6z6XrQB0x48aAF5QlV/3iCcF2Nq6qaunXbw4gQvuEc/tku/SeS
T9REc1Pt1z3R668q+VJ92C7NL/uuc9dn55qN7DOgzflTphdSzk86Ak52PWyLkPX9b1PU8ngRe5vA
p5n1Yb/EVgozCQ45lDa6ycjg7+yXnA9tPJ2Ax7mJSFY4nrqAVuLP26UGUMA0RGV6FFBox1cbo3q7
KG2vs9c6wDkWO2ug7h93iVW1hbavzLh2xBzIWe6qgeAm0ETjm4DxhKxPr52lwisyHVTpel8parwV
nh1XTM2upArHO7/I8mG0H0DpTD7zetkzxm/fcliQ3NkjoU0Om5ApjcG5J1rn3UlUVqSIkb1HxNCD
9R507w6y019y5DjJOFfEKA0FoOuyuEp8bViSokpFLrGCE9MeTU6m4qMrsbz4D7HpTXNuk+5brFkG
aGW6dxDAivbcAtgx1j7OrZzBY+N1U78ta+mbpKrqBZFnZA5mwJf15kustWLjNfV465h56S2ncUh5
qTtq0+e6BFt1/c8N+B/egC5N2F/fgC9s3T/cfvOLvlcrxie6d6ZPQxcor8vl878zieCTB8HIZlj+
O3CFBvv3cgVryXxT6IjwDQvPKffz95mE/v8TqcfRf+7hvxOHgDjRX2Vq8LHDbUi3kboesf/zAcli
UIicG0sM9WnKmcP9cGr+ZDTxh246x8LiBEYIZx4zmg/zD6oWjd29Ue49azBOkxyNEw2R4DJyBo4g
UYP1r4/3cazpMz1ltocUwbMx1XwsxNiMmrjUdY5XkNm+GPSaTgrZfMapU7a1R50Ldc9SvnEe3MQ8
//rgH6tADk4ZiO7b59ub56ofljVNbymH6FNNguiWIi9YeXJD+sfRmMhOCqfgQnj2X33kPznFCPN8
CyD8fK3Nl82PE4SuhQUy+B6w2MJQtxkNoDdZFih5g0So20gf//YBGZzNTxeOyIzE+TiESXUN4j1V
JW2cECkqNhSMSoz3C9/SPluhdP9iWDy3C36+YD3nfRbDuI6TCzvo5084tgaep1DJXV+pJsMoGLYm
m2WYCAt/sGfJdp8YJz8v7b03ZsZ9I53yUqKNGUjIyyYy2r3WuydT0OwXQjo9UpO5VKEfqJ5H0/+L
q8Dx/uT94hnm3meyQ9vio7m7hPhGhHrX7xwP8s9ZI0M8RMiWI4NHwuevyG4whiu2xCPal7ZzjDP3
4HivkU2wM3XAwRgIfGsPmc55jayWYXjs5lxLbUiQfDH5xkklMaHfUjfRuAM0RmpB4k9BQpODGh1b
GGJYTSQg6Edz8jd4Uo2TJjxNrHsohQfG7+re6PA7hAmtvMUkZOX85rPFHlc8NpVED9OY6UFYjrp1
WSXcVUJoeLBLdak9ESwXEEEu2PIS0Zg2SKK9diQSl3Dq2DC+cpUq+I4GQBEFdTKQ9p0qx+FY6jGK
BqCtdAXo85hURywEAkoD9lLZqlttwG8VZI3wlwo4y0ufmiDChW7tXZmhQ1dS1i9+YclbnXzvYhk0
pCQtQbrO/lDhvPpCV/fEBKJheFfCI69X91qjGWen6xEYTInzSrywSR95DNSLW3U8w9HeIPIGqqfu
e1vwSSl8mZPlLQfEoRpeiGPJxKoHyPGKNpXLbJKct1nU3wd8aZPfBJehmZxXl1nvfRIhpm6AKFsb
SOAI2JG1oSVo8Z3c/36txoxPkW7TYcUunCm2IWjv0dU7fFhzlHW7bQeJoF4T6OauAi9Min3WaE3R
LVx61v26Awj5FMsBx0HNeroCLuOpdQFFzl3I0rVfK2RoL3FUc/NDOToGowguNS1ihgXvMmn6MGQs
zgp6gX8dyVVdqVt6DPVAjTTr77m76xeFfw1tTUV3hhmd4EsKiI7b99C5aqgy82cdiEaHaIJK5v38
26pzYFL5KCjRxK3or0MTaMpAP73/TBeGRFyMesq6McU7jc96F6OVXA1REGz6d2kOtgNKlS4b6l3b
pmF4MBh31EvZDj0xHMoPyFODy0KXir1UD+kAeMypY0ZFLoZfZKjloHfps/4ZIonc5JCI5uQ0XlAS
cKXvB6PzpKKO1cr4qm1JedyOep8OqybSxvC+rktcRnHFyGFRxn0XHs0pGEHyEiklR8TyS8SqU3I7
QHccMOvJkXlMiXmypeQE/Aivk1g2CUcEQThcEOlwnttzbYXxWiXkI4VlMG4CaLxNDMSMiS8ZM35q
nRwErkuS3XZM1BSjo0qdXRjOKPyZ7rqmNp5sJ3OXLd7t51Y3mxXDInfRjcogjinu7oe4YajV0Wv8
3NkZrLLYaukJECaoDtLT5M724fkueh0I2EKvppMv+uitaVk2aXZ4V+hC3VOtlwFio8kejzjEC75w
NUdtT0ROsymdureA4eCwarU+SlZc3AHY9U6Vq8CWLe0JzwsvqJ27kn6g/UjCCI4S0byWhkfMItNJ
e9cMFks2mhwuOqFLLqkxI5M2NviPBeuyuucxx7VshsRJ79CD8ZRG87cFfFm/OPRiLnP8XDpj9IsZ
4yLVPT2f8DLz+U+1bdQvI7EViJ2z4VVVeM5Tx2XBrMwM6rqePqVi4sai+WTtQ71NtolnWXu/DvQY
wHJYrniMVsyyizVy6HKFss2ONoZV+A481AkczNTWxudCaNq0RwbY+3urEABel0bNrMoShgAmZlrW
b2SgOO5alBTlQR0eB62ObmHgxvvID85eHDeXvBOvI2JQVv/EuDAb6lcpfPIT4yPWeac2kqugqs3P
vRYy90OyCu08GDxEcsCpVokc9g4EEbmyhoZsz9jw/oe9M1uy1Miy6K/0D1AGzvx6uXPMQ0Zk5AsW
maHAGZwZHPj6XtxUtWWnqlVW7/0gmUxSRtwLjnP8nL3XRh1ftcE+pM2DXltMw35xxIuSQb2tpg4y
wKgAD6GGbnxwBI47MjyPy1sGzc73AmXysK95Y7VfXBmK+HsY6LTdgNaIq/1CZitWiyQfoK92uXGN
B3Xg0ikCQxY6RF9nH2l16pQQdKVtktfbp3A+yNCLZhF3b9UUUIvUvRtc2xqAcG6N3NYmDNtdSqov
m4VTJC1okm7G+pwFt8aE9aRVCB22RrGKBIsM5WO82mFyb2HR0IqZHrvEDNYkpHUp0R6j8ycr65ZD
LHtp4wn29IuFZRR8Gq+X4XWnuTWEEYUXIxZkVuBLZHClANMxmGFRGDfTqrH0ijpV9BFz9vt2RAAo
R/bB0U1I8kXIFlwzlTaiLKj4zRkvExWhycE5aPPrPVczQvPnVcSGTeRwkdIttL2G6LIF+kwo2x3B
BOvS12Yh73tdBuVmQAJ9rYeBFn/hYmdqe6P7KO2cNweWDFaEWBr3Hb/ydN+lqFAJ9E2Ldjs3AK3W
sCGfigHbuHf4+bGs0sXl1MiMSiI2DF5ffstu3xRte0QJMN33I7WvAqS1s5YCzi290VVQPcyIIm8s
YkexDbVh9aYFPd074Y586lTVfFc9Yj3bljSw/EenqQvAzZySiUdenXBrL1IH5uj7UTI53nnIOwhq
JInMT7FRuW+exFe1mVsjuwb8PNEsB7dH1OhgJc+aMzIpgmbhXTuLHXTsi771VFSGea4HaXz2bRMe
5KDDacNnpspJDT98EZNmWQQFfYSoCXvr2W6b1eZFWzHft76Dey6Z0vWKNkD0SVKCpYI1JIDdj36h
L5/i9Y5msOfel0Gx4oqO22hYDaeGXixma6Ioqcmew8oUmy+WMUMY4jpRWj55dmoMTxhjYMtFqZaJ
DB4Z8IYeryoYNhCFg6SZU+TvxI9ZX7KAajk5TLoHFW1RbiC+hMhhOiREkt2dbntN0on2MCwoGqwa
UY/EM+G08tZW/Rilhpx3/IWQAWjnuciWGtGHbB6rgJ0lH6XxFc9lesZ5GG/GTvLqmQN1RKRAdgkq
130x6MuM19uWJsRw0w+vnLmLo0bZD0nAlm6T/7O3zMTatouFP2KamlM1YmRM+sJ6LB22GHQl5H5n
tDg3Vk5F0nsq/zRSBwrfWMXHcKlUisoWOwRPoCaasPws2+aTyOe7cHL0iXVNYTA05l3Y1+Ydnepx
O0Ju8bpZHZkRNztq4/hp8oZ5n/ES3dL6xVXiOHeO2Ts35FeUD9xt3svlVJx58ylEHDkcNcOGBqi8
XRIWN0Pu4P/kUt2ZxLh8qQ1vYOQv7NtqJM0mshOTAnJqDjjT0EWM97ayHqn8yp0A+/YJ1MQ92z8H
BUowSWAe45PnHhyNbPkDVCk3xBl4hPeo8bTcqsHEnEdFMKKb4g3cbWbQNOwgctWL8L5iN+zBEQyN
AHVuk75y0+UFi1St3mKMPKzIZVyjvGIAON39nOuMaQhl9785iq+npF8Vv2iKfQ4cLo0FpgB/EbaB
3c5C3nj1sYalQtEPpRQ491r4/oenYH6RZZFr63Lsx4e9nld/UbSFseyHrOoJ0Sk9NuPB963nBot1
wQQQT6vnrEeXy3b497/3L0f/9Qsy0fVWAbjDSfF//16O5AUEwKk+TlnhvfcG0e6qm5Cla1+yf1Wq
nB89T7IX/3SZ/v1v/4swkt++zpLh73p8iBUV9uu3nruM7onlVUcybjmA4LITz8G660JZZ7f/U0dc
t9gy18pbOKu++vIR/l9h8G8VBqh/f7lbf1UY8LKV/xW9t1WR/oZQpr36S9/OhXogPFT33qobvvTG
/1QZBMCQeWxgDFooNQPnV1YCQARWvB24aNoFf4xb/09ajP0P/leLhYHG/SeT+T+QGaCv/e0RDtGK
2jDjwKAHlmn7K0vhl0fLXymfbQFEDI/kWhuEa3jR0iVU5WJsIV71Y21Wm8D0JXm35PE5JwrCkFTI
hTlNJLS3skEXxkW7yq2SBhhZZZH/XNMwMvFP2d2HSinUINM5J/jy1i2iIufUOwNLehYI8ci1tVEv
WGwgOgNZwiucKT8MO+oiGcOOWc+etbnwwBH+vp4USyu4tjC+vv/sU4QcvaKqTDxvM1RgWQ6i8GW7
o7Bc/4gdU2vlUMLuRUO5z7CdX6wZ7/FW6YLp8WK0V6k1PbaZoIrPV6+7XU9+i1WqzCuivtoqIMIQ
i0wX4AUpcBfTi5ClERHWQ/+hhuZwPxNcjIV7WPfBOlwPzkIk7dG0bOt5nVy8+2Ka7qvKGI72KO0v
y+qpLm0OuvjvKC091Vm3iWj4/hDZwQJ4BT+6ofRYffoZlSIFQPeRtavnvHSIyUjhZ74hE7xUmS3/
22UvhLPgvs/JWrIMCR/AtTSfVpOkfG/aCdTNWNLnGHBhg0cIJ761k/M7gxyDC2dbvnt4qRcHbdp4
HQn0LaVPvZBTYZECYW1anU43WZyOJ7sK81O5lu28LNfrSXbnWglPmHS2rGv+zc8bitWEgjFJwRiI
Yb3Dl4qRW9p1X725gjatAdVbsHzQEG/xC+bpAx0uvkI1Z/wUAjH4e9AVHLXcYuC66MygApPYnKlv
ZjC7QHV9zpTwYlxSx1dR3SvDasfeF2phvg5j5lPGgMA35ljSKi70Y7907n4mU8uBUkFTBoVA9uCP
UPXJo2mMqLYU5g0KlLfLWbByFQs9n5wh3lMC8JOWePUa8yLgs8mV1tCbEIoksjDU0/3IahAtJrdN
aPeYzC9HRJr72EIK3+cFTS4Ni88Q1L7xyDBq4+u6/4CsopOd2dfWrdQND6EfTtzgigY00IlwNfvn
WU19XRIrSqM9ZMy7o9XGerN4LK+rmrfY0QeVdjIyULXAZG0+d7oM1Koqp2VkMzaOia5XrJjYGrqP
iSoqQfyx0gPGdZ3QyaJTthb1gU1kp3KxTgUW/t6ob8yUEwtwdJ++z2Eex3B3OSTjw4tfLkv4UkPP
OZiCan3YV8jrW+xxrNb2wCXRArzSRIbVvVroPDoSluH+wj35ec7qq5ojVV0Ea4NsbSz+fONfHglU
Fxy80rXevtRAjcnGwTSreVvwsx0bt8ZThmPUenZ0Fb8Ya2txU3NIRqTSJCoqWp+H06voXi/IpAlB
dvWIEFnxdczUIdh04oY2lwYW3gsWmGHzkHc5bh6yuGnPXY5+s7mwg9CntU8+FBEs4EV4vTSrv6dP
Z34Cxi58YwVZUYQo+52077NmBDlhtLDFGYov4dYsav/oua1JUN96FG0mg4O3BNI1VTnrx54ASu6X
bh7kLuShwOLRouDZcIyZHpWAFf04dxM8+5VMkc4N50J40Y95yPYclDmgFGUV/JwLNyPPKfyyni3D
xIXw3Lv1wBXkXPZYs9DTjZB585Zjvj6G6JgPcS/F82W24jHjjPeBpMnx1IUMXamn2SLthS885Tkr
yggFN6oQNERjc8GZl1Q+ByEb26U8gzUkktcETTE4gmPTqLlLRRqvVjDB1mzFM2sKrQoLfPYWbmvb
YRwzdcgTPpWwSZphtp4zl8SyLc4EusJQG1kvVsdooFo5KhoRG87g1TSXrkAXxYimRRddJ/FuDNda
kUzvaoZFv9bEAn3mB5gI2jTSZXWv+BNoSbQGiJjJrpx6aI+DtRJKL2veEWCDI7PnO5Ppva7/wfes
2yEdwxem0HSVbHPd9kaAKT2EfQa0pD117G+cA4MtEp91PYYrXKRugvAFiy438ueWlnUWBT1nPpaS
G9M6O2VB14Dfxo7Q7mrkb/eOx9NVFDny30FzebGe7i9PnBoD50VDWiAisHFbub/srFUlOa1rGTQv
Vkqw84tOkjl/dcGeplHhrLuUNWoAlyshJgSDv8uGRj1YchB0EsqPUk7hqa3r9WXQmOvLmShKIqU4
GN/qxWUjg6nIExygGrM2kyQ9kXP8LOcj24+t9NZKBkoIDH44DCKvWsIrReuOHCk/pivVos0vHpYM
XKaZInCLiEpKXniVtkzUObSdndJc3ZZrP5x5PDYUyRZD71MLcKbQpb2PqlQvVWK1ZzByg6k3M2Rk
6hC7fab0JZJwfRF1K6AJykV9xTsmuAd5acY8u6Cc2gYFUGNZ/S2ToeqKbNckGlf4U+o3dGhBOn1r
erEzRNXANgMW1fZ+ZPrkGerN8NOM2+PL7eRQX/lZiJz63lyNu2HYv5bQVGHRACBCb3hfO+Mmw/Eb
i9X7O9P9MXhPVCRonqD/K3ZVchKYhCFnouMstjUTxa3wxFJGPqObZOM1ThbVlVBHy2oSuUmdOogM
J8e2X4ox3PgklZoDucpuJvM8gpM5w+UtaeDuZ48c+WPIsmyjpBsghwpfhle97Sx3wdT75y4Lec2l
E8TbyYAOpbT1xbFG4skgZd+lSx6cfRGzei1OvJ4MyCAIspqzfT0xXsn94aqdRoifHHntTWe403vh
VNmX2VdfnMxvimvQQ85Dk0syE/tOw9UB+8dR3h4/O6YG32WA9KvTBF8tLLJd4/rpNkDbtZ+NDGLt
iPt9nnrF5K+GXe840HEhCGY3QSuz+Ybr5X1kfVDulwEyMLlB5i5J9ZcwJMssJ7zz4Mf6G5OR1ebq
f0+aaYZWMNM/LmB72jnEE9G77UMHA4Typ/R27qSmH9kgno3Mx3Omu+4mSOXyQMipG1X+oPbVTJZ4
HI7YasLU2SVN99yEAyak1qMy2nWqqW76JWaLyhX1iYb3kVA3nAfVWmeGmsbRDavulIeDc13ZRL1x
0UoUfA1aKkBlZCs3wc4I0Xhk7FjY3lR+D7IZS1BwNpbcuuMlMFPyEbRNWoV3Klp7fkgqO7JLuzwK
NByHYH1D2HM9Es8VMiPMuWFdOhtvHd66LRL2kISDlaOjxJYcU/MxR4p6XcEb+ELMhnE9qxrguxH4
/DlM9d73fixwmcSw+M604xtSp/rqa0b5Tnk3qBFZvKIDLlpaGL62jVvTa8yIN69PMp6zH3x37bXk
iiAB3383ckUfae3kWX5B37NtO4gWLBtoIRqu/9IPBzPOZeQyI4zY/JPtgvvrEJPcfBpL96OWibMT
5MjSFjeLdbeyTnPW2u9xS/b1FsLj9JWKeEd13VIJpma5nXMz3/UY4Z7jhh2Fnb9VOyxIjFBS4R9p
1tgHJfEGdQJHhAsqSl/LwcDpU9tDFg5sJBy1m23vmo+jzguLYLSinanFG9R9j2lsAcW1MrVmkyzd
mHyw+Sd7KCTNlmFqTT7HWILmkDG6nCqx40PvSYONqU29Y0C06IuBayDgtRcLD6WmJbdt3XMCkc0O
mVF1k3Y8Fyk5HC81WM7TQjIv2K853y9LvyBnXOcLmQ84HnLlF51MAUvcVpVjnFP8cSOZ8oNKwx9h
aCfXjOxuUVx2r4YMhyvSE268HIQML6/4SUHP+hrqzms3A2cXWNkNDcbXzqsH86RyZLJno7EWMRzZ
tcI94rCh0cxGDSqnhIMbgMg+1FSzK5cMG1UVvMVNwaYeZ5muZ7bvmVBUtOFMNQ4+hK7FjUThEN+e
dIap0aK75mC/kWjBW1cMGVGhQRrYEC917KqrhnZps8dERHfWdBXDz7EVtPndgRpUtpJqq9QdhYg3
OrybVszVfDZXacQF6kY/t4hUQ3wzErB/Nkf+z/yh37tDHJ1dDvaCA7TwOUb/ps3AmkfPrU+zY1yF
tM5VhTz9dXGWofvqzGgJ9o4KqUYqBoAokjVsiMMvLYd/oYT5a9AXghDMxnwQH8O9LX7rT2npWdUi
+uToTugDGAV29FyH0IrFrYUyLaHYjOsDzDIJ2aeOlxL9WRffJmVvPQfmYN1i3aOq/PtP9S8uCyoZ
lECU7ThQfxePlPYQo8x1kmNpUPqR9AlMbkoratLV5BMhL6fyGdRCcWSMyb/DAFy6Yr/2JLkY/Hpv
/YsS3PpdCFjOfk5EJ6xVdy44CmVWM+P26ZpAZdwQObsGVbQO7Ofcj42TtZbfpUPM7dXI8EHcOd6M
PnVj5n0ij/16gq4bZIWfl3G+LmF1/5vL9S9uInIPizYqvT4mzb9frzFMUsPGLHcs4xFPA9PaoVtF
JhgTW7QFTYSsj5SaqWveIeXOj01Pr6KRnOXTamofFXDZv7+Bf+FnosqkBnJsmp542XkN/++ekOE2
xjJQN2BYwK+xuagQelpSLx0tng6x9nr8BYjTfSBYsU/1yPmi1MgkDhbJjGnUdfV6BuPK/v0Hs38H
e64fbM0PI9KOfvNfOqI+g3sMyo081l5ChYrTqloTXcGT+RNVkd2VT0RHBc5prtZ5zoTUMz+PjhgR
YowEu18kDmR+cFrGG01dbPUcYy+MkcRZKN/TVWtRxORwbtq114PSgCfbUDHdkpyJ13BD5Hz/8fNQ
ilcQhQesQjahuZ5ACK3EOEwj0/1ax72nJUF7JQSfPN/AuOIE9PeXQ/wuCuJy+HiDPIu+geOFv4vD
pGUAuGAWf7Clyx4oqgUJQjCsR51y4tNftBqokUbjqRTrnHpSko81p8PyNIESLJ8Sm5z1yF0g0cDb
5B+5WPwduuOc7C7tIVustArdZnRpBs2Y/lgldMAisPRjsktGEIPLvErDXAGwCMb/zLgi4EDwcfmy
/9+J/jedaJstjJ7t/60dff5jeu9+FY7++Sf+FI6G9j+wtdAsJtrynwrsPxvQlun9w6O97Jur32kl
+f6PcNT2UId6/Cf2cAfx40rG+LMBLdx/sLlDTKBxHSDBBIHxHzSgLefCd/hlw6bd6vLuDH2BaY4d
R6xjkF860GZvGCO2cpQ0jWhfRwOYWlfMPwLoZbcLS3wnDTKmJlXlj74Obthcxq/emDVPdWU8USB0
52HGq7QiMW7wFxunOba9+DBWmbwfysZ4Z1yEK9qrzAbNSuzLjeuKpLsnCmy2HxwnzYXCDVtY/om0
u0Dc4oIxqy8dJwaEIUa+VDbWpb6ub4K65UAYmXQTCefKw7FXkHBjLGSUZYnpIwKkxdF8KQKOtGxI
dEGsswwnj/QSEYf9zpcmacOycESNFzpJC45UgP5MczNRhtLJUQTunf1qFi/OnMBFhGFpVW7UO/GE
a034pLlhfnWxa+dz6mfP8WwYaA8tPx+bLSKj6h24T/CReBn9JjqavDQIY6jMkbKKitLEvQEeZ9vz
EbpDPlXiigHE0lG6h5j+MwuTmO59yEgjBIFxt5A8HmyDKiOoGmDPVKYAAorS7jFfT8FOA6F4m0fG
11Rs8ph26VNSFPQVpyG7aURZHTOhX7IKJGbWa5LaVZgcc52wmTYwxF7TKaWzNhOYjtzhpnLaK4li
4bVLVBlBdGeKOkn21jHEhJN4P/opBqE16DfOMh0dmTDKJ/uUTPnLNPaEGIZWRg6e8z1Jq3Znk6L7
hDQfEwDM9gPcK/ovICbZiPUB0ZO/D0R5EGH4OC7pi1eITyY9/dXSVeAg8uR2kY0fqaF/q1R3VmNV
HvM+rbe8ZLbTosSmm2vvqq5NvFzNci8T7GK5yF/WucIWyli1g+b6h5eWHt6vJb7XYYXY0gRIFw5A
BjsbpCLstYMzOjRTMEULjEzbEf1RlDAJiRzCX67joWhvgl6L3cpOOflVmoJzWNwNs2IZLdQ039NB
jAc1uun3APnXeSKka1c3rvGY1LODIzH5I7bj6s41CPjq0+mpVHNxoN+QQtes02OZr0OT1PQ2drVW
Rrjq9j0mixP7gty31Nr7RLkAF6URHkZP/0ESnjrB8aq2MXvHJk8G2LbxlH6vbHohiGRJkE4Qy4Wm
6nDzAF/sSoAVvGHQIJljgYW/o5UvpmfLLc0NiYgv9PBPCy68jepqAB698UqEvbmxyaY/y8YNIyLJ
08/VCvsNJ3mUWT19CO1Ash4bb1VOmPm1GvPhykOUg+iwDZot7Q7js+o9zK0jgzbSCv3ATLZtNi7E
aKrJwE1uDo8zHTH/qXDy+p7xNumfBBKkt3UgvL1dkWMSE+7Y4YUfsucO2GDUc7RIDmAWxbkcAOZH
s93z21hYlIyx7n8MRYPOJR7He5D3FvI7lkUSjoW1AbgxfzQ1m+ou8Z35TGQeh/dek5Z+6FlawDNm
z5wilO0utIJO958W/f90k+Av23vTMMhPUlmYTqCxaWAqm02tb4mT6N5IpNac+CTE6701KvNKlqE6
6DSoI9kY4oBCj2+Wa5TMmXegZ80uMWFdrMwEZ6RN5AK2fCYjdWPvwHIj80mQCIpg+TpRa78QSzbd
FpkB6yF/FUtqInwkmlI1/bk3Guc2M0W+xbyW4fBLP+IuaLepqNMX1WaoGDxCam5EO0PCVMNCrrWl
rHu0MF+aQuQBIjk7vK6dojpbYb9nPDleA3itHx07NJ4QXfjvAmHSNslhzywqxME8JJLHWE+C5FN6
wPu5mM0bL4YL1Md9t4VD0d8WsFiJp0nLPWKf+dCuT23uxB5dHTqBMWjnHaQyiTRqvC+kk9JC7yAC
mxIjf08iZhMsnM1jr3zQ9vwG3ts9OqMKf7Sie/AnR+pNl9sjjIWe+RX0nJQ+8E7Y48kprICcSgJr
N71V959xhRotM3rjah5cSRtssJDKYFFAH5tusAkl+5hUzA3+29sUb+DdYpjjzZyG+JjnAVleSddt
6pCYjL646HSTgwydaWNqgRA4y4ZNbbUHpNIte3B/gw4GG489z5sQKwO966k89blDCqXGioxE/HEI
FpoDgMV3hIuTPDVU4bGZpoNBauQJ0SRoYWsyN74XAkqsIauaqw5msAyIGl1OM0lVzNzwe3XPYZrB
8QnymciHItwibz4Rw8Spxag/p8b/ggq02i0wB/dmVzOzm8F3Gg4Re7Kc5B707XQ28uZjtQMWfTxc
WcCFNovmxFMIv7xDBG9ei4kbW5pzttdpb54WrANHw/WJU6qBLhIThOE3obMEuZycozxDVgj7+Q5N
zbdlQalbIvlCO9x/E1WeX7k1uE+LTAAUvHre4PS2rlkD6KNTR0Y6zz8Hrwj3U718S+rVBbuE7GXZ
7MY3JGDEguKerZ8py3dV040y0Vzex0QQR3K0uluYQiMvd1FvPDN5qyz3E7bpH06fFvvCpWAYJ+dV
tYOEntKh1wz4UUvrMCqHT/zZMiOJsi7Lt3jnQdZ2Wt4zKc8eQlHVJzMQyzWKdS6Dn38bVGxu2Uwr
du10fIWJxQujt5+Ar5aYjOlMZVPAvu6lxXdR9iJSYq5Og6O8fTb6c1Tih9ujLlHXwhJ618+LE432
/L2T8Yyf0/M3Gro9Qcp5vjMx1b6gD17uc4JcuKALisWN9IcJ82le8/HHPs/eeOzz/maVHj43vsuf
tc35qR3iE6FXOjKKMHkYukLfu6S7vvmZ94TmRoPuTG4dZF1HJN6JHU0yq3cQDbjQMpXOl9DNccG5
9KbmPtg5S+yJlakEZhhU6bwlr5lcJ6YkFppy8eGWU+luZ+7zRtRWdTdaS380l8k/+pMbfNN5Z74N
Js3eOu7vFtM2CHDDiXzM6t5GNuaNKBczwpAdswZG68oZDPYYIrB2XVaEqR6Z4biP9LM6M2LXNCgx
RC0i1+mKz661yYrmQQVcu6AoWlubrXeoa8vlkSm9HixhFxIlxizJ286J/VSnpGn6vXkN4i37Slyb
+Z1QrXOhaRluM0IioiaxPxCruk8ltqIfFgAgBeGAYDBamMN0qjlwN8RaERS6xdM8/TAJcd3W1dA9
LbptTjGb5w2D8+JAm/t+8cqruPJ7H22cqKajZSyk7CIJ8z9iQqoiKTofAZ2bvrp169xYQ+puW6WL
nUtsNrOIeiEpArTururt6rG1nZb0eC7FLTN7hj5mXCFB7KETb5c26NUWxOp8VwZpcWBgk+1jX/d7
y6fhX/O5Dn3rGQcAn7E6NH6RvrKb5a+84oavBfbvpzzrCTCmvXkyXU3FGzfeuSlHWu6p0cU5XVNd
vCQizear0ZjVJlwkQyFG6RXAIJ3v6rQIz6Jpx0iqyco3k1PWqPISfN9m1z70y9S/msEyfKB7HY9B
V4VXVZb1dw4x9F8q2yUlw+/IMNjajbfN1RoJQXW1vIBnRkPM8aHTz9DRBDAI14FltoS1TUehqOdx
l2Y8D1dh4AC/DMgD+KIJGve+Jkx1l+0YEGq6CQYn5EEk/gfhKjC/nZM73q2HNvdt9DUjAMYOTwVZ
Jda2Q2VyU5RT+hYrt9zTbwegpZapOA0DRPGMVI9g46DgCDad0urVjKf4AcdoeZwU22urwietqI07
JlTfSwXP15B+tvf6JblqS0rSohwbNJdqVM+WBC+AF0IcNL6H66xingWrSm5R9RRRbSwFjI+WdGSN
lP8BwXfbbt0lVmg30xxpjgWsoFxgA4isPOIfSe4FLoX5MfCztrqbEjQS2zCZzMbLoTjjQEg/4Kiv
41Faz0LgnqXcTFczbe432nli2HAx2g5zFfhtd8xCCfAICy+23GJyDBSeuFWLpS5bspsk++gUkLBX
dZ597CWYLmb8atjiCmbW3uY8i98xu8Vb08ji5Dod1/BAlnCb7USQ6K0nyK+LcoZp7D4w4gCdG/Vx
ANX3ODWMApVFhPrikl4w9rNxbnRbn1rW5Hbo7fQasmwaxWLwP1VbOT/MEtYFHOG2zw6Tqp+7PIzT
N8tyhkih8GBeRCBA0JHIQAxfEPzBTDU5euTpMf/pyUpu0pbA6Eybu9Rjd96FaGL2pCos7yaF9ZXG
xrUpOB9Xfm0eKn4slC5m0HWd1qRgO+pRa8s9L3WqI6GceutKC/GwJZW9S/Ku3wAeozpocqKL89EC
FZNVt47TqC3qKOdLRxW566cJokppZfCRrbU4b2bo9m2/Gwr/ZBABva04uD/2SRru29wU764zOUfm
ufUGwFezKdCs0JOr5CFNgPy31arWT5XH7e2k/g6xejwACbizJxl+mGV7N/JJkKmbArOQmI8NIztK
qSG5BpoMfMJCwLxj3TR7uN7urgHYBHaESDPGMKnc6VghlSh4jceTkX/rqOmBg/nqaKSxvTXovgNm
90qyp4u+w+FtzJGT2faegGG1KUPfuOvtZX6stTwOE3SNiS5y5Cal3VKBG8UOpJT8o6495yaO05SN
tkno+4OsyTs2/gEO9Qz2Nlpa9Dht3o+8dPT8IHszvB2nhHx7Qh+PuZdC1CM4YGN2VXVOTes+INAe
khYuT0TkyXvnlxlhzjMBm7XVBLe50bS07RhmWUXsbLIitN+SEHCkrVfusEqlejPq7q2xyXKUY3Bw
MOaR8V2PHybG0WNAbthpRuHH9RsGtAr41jYTsrVozm26D37iAakoMLHZcjdyt5gjT19RG13JBA/m
0nyUWfG1y8Z1vQ1mtQO+hyNpsu0diXZiU+D2O2cpEUZ5NwGRA1IYUTNDjFj5YgX4Lt55iTM115WX
layWzj9YZu6jjXLS6yJJ8nv6D6a5HQjADnZjbY63XU+9jXhHbJu1/TMFXX0CL14A+SG9I8kC8w9d
ckTLwMwcsb7DDDEacgZ6n45A3f7o5dSffZLrNybWljN9ra2Uc40tx0OpL4z8LGCbPyy5TJBONN85
r1GKzWU6b50lU6dyqEdS58Zufh37uEMypm9sGv8vlFLPgNtJcEcbcCU9fDrNtFA4VvIUaxhtG0aI
7bYch2+h1dxoawa8lomX0mDLy0YHZ5aHJggnX/AqJ/TwyBrwOpnBGIkhdp+XCsK/u+TiqpzldWqU
EKv97gi1/6n1rE+AVdR/M9VRmdTlk6zEmy3hvdlj6Xx0jCe3ZtLa29pQLxPzos+6VsayT8rA6zd0
PSi+J3wPm8VTj+B+AP1VSYbXrw7ib6M55MzvxhFSXTjrR3QSC4Ei0PFpO/Va793OmVOKf2Vxxpnc
Qz7Y4WPJhkXMr+1WpM6NsQ9mvZW9wZOgdp6Zt2cBeV4vaTJx1Im33Krav8kzt74bPYfC2sqR5gkc
l9YG9UPBUDworG43mLK+RTkbnPgH/lNeBp8iEY9OVrF5MJ0/h7WZn2eXl6tl6x9xjqDpQDItcyZv
cIh8pxHtFtN5SX3UEab10vJKigqSYyGirL3AukwieKQ+6iBvtYmhUolTyz0Il0o46QRbgje1eOey
ajj6Y/MtCZbzxIKPmPiZpzwxbuKwo9YpsBdkZNnX1tjvmSj4Oz/3inPt0v4DPwNanFI/ojIVUew0
pASPD2g5P0yVsuLj2d0Rz/LQOGverZr9U+nkAi1lLw+cXWggLsq408J5TRFjXPWxQUQggTBRUthQ
Bc06YaKtLMTpHM5ad+jwoicmnQuyYMycsbmOw4cBSMsxi3UayWr+licWnbN+tvc+UWWbrLe/x+5o
PenAXTMrZt1G2VDpP9zOH5/Y+8TG86BkIIkazi1IUGYiGUkaBiLGNjDoswC32rVmnh+JGbhx+qKL
4sV2hq1IdTiQIWUpf5OZMj+vNFULMwcqjbl+J6+wenMROq9I2GX5kQuJZgNqmfFeeaq9883COGa8
8NqN7fsTI/OsvfYBAEagRjK5xQ18bvHS7Ww1z9+ps3i0klq9p5kV3FXajm+WXg4/jNT7TFprRsYE
6+Lc0IZ+WCaHAIrU10ScpKb+EkzucC+EdJbbdgoq5MW+qg50QRUj9t6uwTGGEKyqFHGDl6fTthZp
2UbpMtf7tBaS80Js3Fpp646Ry8vgSLji85y4X6gQ3KcGcO0ez05/5DmYd17bARAKgxcdgAitZSme
ErSAESLBOySW8buaUByi5ggiBoUi3RarF+VKC4qaa2Br/83emSw3bq1Z91Uq/jkcAA4OmkFNCPYU
qTYlpSYIpTKFvm8OgKf/F5R2lS372nXn1yNHpmVSJIDzNXuv3a7qbohO1BDduA0RCvhNEts94ime
Pyu7A3gE4VORM4yIDi0HszBqmhy/TkFzQ3mniGmCA1Y2j01l1SekJy46WhCyOk5OZnwTQk5/4rmA
lxnm50XFUn8Y+B/Ya5fk4Kc+Rb7DbRwwNGJAjdyrmNqz6Kv+yuHqQS5XqW6n6iK+mquqQhvIgGfV
4aejYpoU2TRmh8mnQf/t5zxlvqIxcF5wJLG+Tvuk21cucs1aG2uKVpdkMELtyBphDT7eo0OFV1zo
acU2fcKrV5kaYVBY07/LKEzCdREGpPkyU5vupnQgOVRwo21mREDoAFsa79HkiKYEzas1zvR3RXm9
YUVwC/MpWc2tjTEstYl5qXooxiQ53I7hYD4lCRX4WhLeQb8ujZu2XnQkWT24d61sOE95lpU32awN
TxpBJEcR1cxlFgH7uZm07glvtH7Rid3emRW8P5rXVty2ALHvPC2gfWmMwDtpWmR+Y3maHlGlD/cQ
sBmGYk7iLi0LHqurXLoFEmASXNYxSGJuSmVxYpGxCqhTNF6YXJjwY5XFBimyU2KYxMJ0tpJ80zlR
PF0TJiis2xuyXi0Id1Nlbhab9oMOo/eYWDwqiyya3rMqN74GRkuhNtvIGJl0NJfI8/Dfh0lcP/W2
JA1F49QNS4vDjEtqTbMTE6vUJrtKw62HWS4/NcHoHAald5sKHO5VRY5TS2Vv6Fcl6JovXYKAkacs
WoBIU5ZvN1bA46TTbqu0ri5oPt19Hhnhph3maqda3fJFBdMZCIHqzm6Wi2emtwjrSlU96NR3V01Z
K9jAVP+MMx2mNBoi2SgZfGTTCKPYZRDj3ObnvvPetMFA0WPkwd6OZEe27GycvYFbQyRmtIlrcUBN
6d4Uo42lepLD0dacGWockFLy3QwuGs/xmTc35JF4/RkQQnqFJuEbpDbIyMGkbxN3eg2nPPJNiz1z
4CaMFY0gZ1bWTI8AHYk7awCTVeYsNhoX+i7Cp4+6BYoX4mlmNmVaTCaDNsDrYjTWtqE7q06W1LL6
3HyNM7CotArzfmpGG+Op0fY35PExBzbQhK8LaQ7Z3SgjkNMRh00iSZVjnjWkV5pTr5VkfcOMlRyh
qYy2RurC9sDDTdQqf64TBiPG6VqxHQdAlD56rfksSFJaS63YxJYgYzsZX72CPboXsvBQWBUxcROi
i/u33JpGau2VhZEuTKAZIEuDxiR9r9fJBiQhXUQxxL6kfkIymdyQ5bcPNHNPYdXthtkaXrSRNYgp
tGccYSikZyrkRai8qwjTWo1u/5p7SX2r+voWv0c24T4nvGVF0hqi0Uy7JgFl8gPdjA41KWFX1qB9
tzSnP5dmQeAsz/9VzBqMQY9nPXdKLgy68WqoqvHQZPXTf9bW/yfkEaIoEFz/em19HcV/pI39/IFf
t9au/otkt6DrJgxUoliWMIX/tU25TIoQzACyQuzD/vl/cEfGLxiZTLQ/BvMDKGDoR36zTbm/YHLS
UUoI0+bHoQb9O1vrz64pMlcNGLByoSqBZfmMjyEqMByiQpJBNepVsDaTOb2LgD4fpWUNvphk++SJ
ZN5WDVJdQ43Bkbaz+uqxAfwiC/xMlp20TzpsgyeOI/PfJBbx7kydX583yDjR/qzf8QA/BoCPrQM9
R/kqI2u8qfWouCrkiJynJlx5RwU9+G1V0kT/7lv8C00asrNPjjIXCpSLHkXauuPaH7a23+/zSXDG
0dXHTCDD4DmvGTSgG4m9c+rBB1zblXSuTN0tbD4m2zmNlhd/MbA1vYxzMX93+hYFcDVP4hhmhJKn
dp/tuqzp0w1+a/vWAT8w+SMKUzquvLsyKlFtmdhaHM3sVZMxZxoMPCK/jswJzIcDGgBKGqJG+K8Q
RPp+ZmjsYv+uV6KzGcontvkVSveyc6NAQq0Df6i15g3Ov/4O6iM7pMkq8IJ0rDoo5Twv8jGkokmP
rSU4rdFA2zgPPY8UpvBzjVrGsavi0lhM9jTOtiVJlmXRhIqI8dIsVgmCV3hvjhpqQlXtyKcOZCnA
quO5SBYMhcbQ6UqqJACdM3VPLpmM0Pl1iJMr0OTjsOILQEYq0mlL+qG9Gz0gqpplKnpVkizuFnXy
LTSK2FgnYQ1hrtRtZIiO3qxdVP4b1Ysm3g4wq5ifcyvBkSJRGIZ1bbOAwSDwYPRltCk6R/UHz/Uy
Siv2CHcjSNHIp+VqA+buPJpxWwTuipxB3GMraWNb2FjhLE5kDqDPD8PYVKuUA3KFg8Tia000ay8H
09RWmcVUX0n57KAw2ETSLm7Sohm3GA9NpKhkz1NVUSOsQn00togRmm3DsxqbnckUjoHd9zoyh22q
x0TfDcOaO9U7QEjL72aIN2zfyj45zsxH167snFegMNV+zvWZEVHV7ae4Kedth3KSkzMxEZ3iuxg7
f6gLMpo44E+B5o5HzzXgjySL+FVFqlpljox+WEofrg2WZHIVF6QdItBiIAJNQazocVibEBVQs9sb
ZilWNluAZM29dw+7BChLT1gBvAIG37a6NxqgsATUOgXBoqzpYQ0nY0CchVt1KXMX9GQupXOyM/VS
fcfFQ9zqkEY5uM0Kop9+bmuviV/JYCCq0iuQbl23bRMcZ/ash0wXCToZGiXvapJm+Tqzx+v9wOtH
Skdmmd1bEfQJU32vqwHwA5yNN13fFNqmJG/iDAaoIIpLdzqqnQEl5/2ERGDaQ6FlpKMFS2RvWTQ5
S/UeMNALU02GTEQVABvG60aHFKpU38/4FzgKuuKqiRT6iRrvxWtbohpcpIJc6qNeHrCLpXcGshMe
hthKKFPi4jqZe+di9iUyD830eLVm+d2mKJD3TTAbCutAy3AmGqz2qYvtxGLcOvDux5BonLqEzxxT
GqKAl0AnBhP1nycHSpFIcSNvWvwTpCLqY/9NT5pePxPPJfWLFyhkxJVZla94kTzJMCWDoLo8yj1+
cwwJWAU2RBvyHE21boCaZc6PWSu0uPRTJeZlohqYQTbTL1jG9CrRI+jV0R1YEVfHFCyRxXU0GSEl
eGkw0HouwjGLyQQm0OG1nzqUGVMzkz/YzPalbg3eMdLqUtsqFAPJytKaale7ZnaNdRHskF3GJqwp
IxlR94fIV8uSGysO3Oy6kVmd+9hiSdJ0MQ4doNF3JtOsLsqvckrWhEfirLh28wpTr2G4w8Wqm5FO
SMigXxdt47wgY2dRyoeTen4WMg4mZsWeaBajyW1WaGQUi06tvET25OVr2MvlKnB1stjM0dykqi2/
tUb3BWy3fRgwacgFf6xu2bKSqamxkh92Lo4lIiKY1eNhKT04xuyFtgYg43MkBtL0NG0qrqJMNQ8m
7iAbx2Uv3yRYKrSWwoi2JRufxCy1mQmPHK8s4FenIEI+0ztz0666Gv38WLuVJPSkMU5Cy7qDh7PB
WXEBQcrlnCFxmppxbXk1KyRIHY4JVKxdFhNkoQMZ7pxi2hXMNXn6DXbSLEOLkOmwtLZjwAO/zUX7
n8IRTHPcTf+gd0RN71FR/E3hmGavWJRffy95/PWHfpM8Wr/gkOd5AfiWpCzpIYv/H8njQrG1bagV
5gdzlr/6lZX5gapdFM8ULib13m+FoyAITEoOVF5k+bl/q3DEBvjH6ghWrnDYDHrUrybe78/0ymZI
XbpKoz5anTaiU8q2Hd4MQoo691ZSB5QHSUtVrDrAsiBkG7vXvuDYS0DLfiCIRh4AGMXy3IuDndZr
uN96EoRPLmCu5AbFU/MCSsX5KtkwHemfsxPKO3PtLcge3LtxfiQZhqgK1IvrbkiKq6SqNUz2UVXy
zO+reZdPxi5UKAHDOTKrbY5t0/s6AANy966OHg958WQ/D4p5/c1kSgejUhxdcQeC2hXwaQufYESX
c6nToucetkAOuYgk2G3V9ql9haMm6sKtluW09NzlcTSucsRKQl2Q4kCj3JIZMlcX2NNozaORpxDw
6imxgn3HFKwBs1PWOmlWBSxgN/tQVpL9C7EuDy7IJKBbrYKMz5Pl+JT3eFMC6elq3Q+DQ65JFBj6
myIAW82bNIolNRVmGIlNp0hKuDl538zatLJ7zFWoR0yW7mPnWRiHI3euLeKgksqa/ZR1MgafJmQC
yOaFJKZyTr7jAptamfpdHk4ShD+RUyt0r0O4M9MxaC5O3mkHXRF1pCcE4M6ktq7UgIYiYRJ1iNin
7UJZmfcpfBksgi398rAsW41Mya3tVdOrUyWEQOGBZ38zMQlalrTDsq5tmCnsytbKD/iu+136sdet
P1a8Q9YfXDpqp4+IclqWwLj/w2tpeqhFomxc21aI7KSjXkmIACbz3Qtum2WdHBQajXUaZO6K6VZ1
nSX2l7TMw1uBC+5GRYNzm1Xp8DWCYr9mLRUcmyoab7keSqyqZczJOAY3mVlOT4CnNNNH3kmpg8Fw
rYzYuXheGjxG1Sj2Y2Rr1xpekW6FY87bDk4jrgLmLTsNAsC8NpwmnR6x0SIzWLbqtW0U99ipU2Rl
QRTi90tqMfr4Rp3RL3HfHIrGRNvodW2+YVfeHRQF+k5lafjI1EucvNlhrW9UUj3gr2npCSrIk+s+
bbJ3Q1kUwsKZmeJjZy02KdL61YSQ+YZ+zjk0Sj4w9SefubfEyhKjc8WMmYwjEGBZASa/H66BL5go
msijBCwDVjCZ+K4RtTa3VOzFY9OOxY6VSfVNmdGTsWgVIA+6R75pEt4rYflTW7nnGazELemd0bEg
rxvRgZife2zE+UJ1N9+SstFP2lxwlNdsAI8qG72tlVQ/iGoL9iBXEU+PSBPTwEnuvdTtn3U7yZ4m
CqwnobpY+rJ206caPPZacRrvba1rdphUzI23KDZiNK6qTGyfmI5sh+MOTYdXyKMaW3KPChLjK5TT
nnbNChatslxGzLSF8U0RJIhRNbKX/ZJUKq5inBGRdCHpMeJr1wSFTptS9ZWvAlQHfC6sqAga8kNN
9yv0FcdS94o1jTRKaEhM153WfInn5j6pNOc7Oe3sSXRv0DFWKOFgKavm5MFpEuuUY9+/0juqLDrs
AL1uePAWJcwynObWWNQxi05GNnr5Zve6i2R7Lm8Eusdv9YeixtAQEXi5qk6MlK0vYWRJ30asaK1U
XiM6mr3wbJlG/7WTGptaXMQgQ3Qfo6YxU783R+SL7HGZcf3IFKUyKtUrtntqI201rqOhF88sO+K9
0BwMgKNSEyI3eLdWatO/dZ2pccdZkX4xgAJsG6or9hC6W96mScsuqeoMHCqLS3poY0AOsCt0Jvi5
Ssa9udBJS7X4ONJQiXu2l+63VOW4Wfq4x7/uLrZv8tamO0sLMIBirnxFV1uePJtsB+qcBcLS62K8
CY0CGB/tHqlWysLv6+GVnxDvXhwcptMq7AWOb8HSEaMpqWg5FS56OsO90gyzvBAfTmSGkiWS2fGt
5sy7M+CQHUItaH3+p/j+ErKSMKqifq2t8UrrlhwQt3LfrLKR76VmfY+r2rwynKElFHtReoHZ29Q4
krjJtfSsyOA+eyJNryKd1TJN9VukmzX4Bko4axy/lHpzP9bYbV2jifyC2HF8lna0jRktkd8+e7e1
0ZQbzTYj4VutavehFl2ydAi3Vh8H66ZoDPjp0toleBS33O9vyVy4d7UJhSyiUHwIHdIhjKipjipJ
2foDvsrOsiT6TrYFee2FHu41tSwf7NzudrCsy1uu3BwFqKduYpxE3+sRF+QiV8uu08xyH0M7sI68
QzLrVAXURlZ0i1kq85s80OQ2W3R8xqLo05kkradWj6+0JnRWZHyXu64f+7XVj91XsyFGMXOR/Q7I
BbvW+JbUZBvPHypCMJz9yl70hZZLCmTRlukaY5CJmHls3w0xpJvemPr7RLfl5gNHUIZMPsB9uvDc
tOA+XsSODH/Y83ii5l3EiDfCRBib5EMvSTAidvUm0g4Kt/iirJSF+tboVvZSj6hBQ4Su3/NFmDkt
Ek0eey+Rm/1o0rg9AFZdXPcpuXCSfwsWqee0iD7JBtUPOialNaggc2sCuWTDpCVvXuJikMgibUfO
jUYySZAhBcgE1usk3lZdUh+g6labnojLPSL1duuMVF6aKtlim9Fwij8UrdmIk7hbZK46hmR/XKSv
wmmLt06yO+W9PxAzaPj9FNl7NQgYhPI8W0Bli0VGq1eeuUXx+Vbr1W3fs7Yq4iKhW5x3PKK11cQw
24itaRVFBBjGKeHldqbbm1QvL07V3Do6JMi23s0q71d6nqplZnDnklF2xDIbbosGMQ0LZfaxMVsg
K4qO7Zwt4uHsLHJNu/PaUe0yu/f21sQmbBb5LWknN/iNoy2JOzFGEiBJdjYR+4QGOY3TbNd2Vbnu
0E+trbB0UTz2ZK4N5MiHmiOutQ7pMc9256GzzHg/J8TaedL4UQc2qvEP1TNW8BWUHslBlqKJxvl5
q0zDe4vzCRuzxuVXttreHofi1tYGxN6LtnqQPRM5r+oPI5ngpK6G2iqMZ/eYd9NtFssXK3C+/GcI
/3/qpRyCOv6ul7qLyu8//uvQZq8Fdryf/dnh+3//P/PnD/7aTznGL8bSLdnM26GEecvE/dd+ir8C
wm/pKI4WUDxt02/JA+Yv/AT25MWpyYz+dx2Vxf/OkvrHVJ8//jfG8EJfUj1+5x1bQs1dQcY874H3
JT57Z2vwkmgcvXKvcasi1I5KyhyeDUArPPz+pnxW+TCcM61C7NBXz1kolwKcwVLZZxT7c5Qia7dy
7oq8uMl6/REmZ8hJltXJtrTILphpsQ4N4ALfmjRniw1SsYR1LhUxNitzNG6wUjSvnsjPiFLPQlPw
c9gIdFh3mXszzM2G3l3Rkr33eh9fcj5Hv3YqAK1FWa90jcXbKBmTotM6lZ5+YxutWHmNeiW2cVzJ
tNlM1pTSdMXvbYY6PBfhtAENcXHEiMfDQZwbFu9eWiA3Gu4CNn4kjvVbgDvnfppvLDSyesh/xcEJ
tCV+nSq8O2U9v0meLdlgvJWO/VxP7RZZf+Y3eSSeghoRQ4OAXOm4Ycs2mBHauRejE8/pkL06mPG3
eqju9CY9L59Al4NCJxPxPakWXFKISl1kE11GTphqH2K4G9TwEAp1t7S+Pu6akE2b90ZwlLczImsP
qOaUEtV5mBfmmaZaPhhdZxAUH80FTzOm44NN0aIq6zkS6ZGJ2WtTJwQfyQuAYCoX22o3Fr8QK3Fs
P9ONlfFdYc7Z1h5rdNAphJOxHhgZfa0Kk1rULPmgzKgBkckKH7eEzto39XA6aAMR7aizN6G2fJZR
/sppqFacCumqUwBll9fCkQQ5FeMXi+mbzlS7PppPhgtkShv0U+WUms+k9l0Q7LKRRnxO0/Fk8uXs
3dKzaRP4DUtrepyDjgquszMShYW2TlteaIgZWuPxmK8amRxpZR4bqw4onseHXJfrcSpQMkYN6all
/FrAbN9k5vjmlvNpMMPYTyIcTGntPMej/s2txbVH0q5vK2M7md1+liCO6nF4mGu5hyTXcaGKfZjz
HWm6m/kIFzvUuPMJShaaSsX3ybJNwIznShjnrqPdzgVQLf2xCI03jyYC3hu71C7MjtRqD3XTP1hj
9p7ryeTr8PBx+o8PIjAicnq7igqmhL5lawzSoPmjsOdzNwqbTtB6LusCabIlCbOzHE4tfo7fkxGA
w6Uo7OfYaSZOEy5HzSDxjkL5JQk0zyeWeVpTmAy3AprcOhtDJCw1ZfvEamBfO9NwrEs5HNocSdk4
aMSXEpOwqecqvy60atqSIjAcc3jnvqll4q0z2pdpaOwrw8WEz1VTxrW1buhgk7VH9tzaSWf1Gjgl
Yjn6fxYwiVUXj8hUH3GWweqdrdaLVzkVLSjxi1WkL3ROA27FbEOfO2HQiddVNzUbKt8INC74UaTt
IL+ObtkhzXDqS6ZFN0WJV0Zp1mOpUVMC86Ec6+UryQfNW1GYPXdlEm0yu165OLtW1aJTyhfJM1Vi
cGN0aPOYUdTQ1s03bKREBtQ5mVuD7tujaWyFwwHNu1j47FyGNYOR9ciuEy6u0+9Gk4tuSp1nR7Mv
vVmrQzA075pqTpadHn936PzFznABmf7xKe6Z6LaAYH5M2D6DTuPEtgDmp7TKg5auRF93CCbGSyzr
8xwY9j9sKDmU/vRqHgeawDNJrubnrBpkxH1hT8Q+hdzqa1KAj2YmoAFR+P7DK30mYYBvXXahtMss
stk+f8qkUijXREI6HD6/9JXVQrpaHseJoSZfMLSnlEfGtP37z/LP0FheEyewzWIaF5azfNa/c1OH
ovAitw3I4+1ktJHt8AAtPfM1gSJDk5m//L5wFE9Ny9Pt71/6T3iGj9/XWwJr4FkQVfIJiAIoQM2s
84p9m6NDTWgKbzDRsa1q9VNSJule98Y31Y7s7dQwHBMUtqyf8Gg20fQW2QGX63zqQ2gSbCD2npcj
hesb5PnqpIinWzGjRc1mca2WybmwGzBtw92Yh4+6jEAPjNaldzPNH8vS20mJYTmkc0A7xuPh73/T
v7iEBG51EwKFoUvT/PTFmqieiQCwij22ma1V6je6NwM0RPX+D6/zp106V5BliKW0QrkAE/aP36an
DBfZ6XKtIm0/tGATJ9qIjY78aVXYXrLGdnXuEDLdZsN0g50ov40WJKk1h+/1wHN5KVVIEEzR3Y2n
EPcMtIz+QfPsi2iGXeTyuJfA6YmEjWxYLeb4HEpz2uWhWS3xEvGpx2B/V6Tj49hw7PdmbB272M03
io3hCULbexDjByvSjG8R+eRu1BJcj/OjG5IX0LUc3pXYQ13ZA4xDuZrPH3DVU+qAnDD7+caZWJyy
jTG2hHu8NJK0Q8egxvr7D/IvnjBM9oEMGDALTPk5w2mmGaktbLr7WQHNo5wYebIxaSWQVon9378W
Ffbn5wvwG84p2NGOJz9DeRoTZz7qrAIM13BHJP0RcsE/PDA/7qRPT0xQg6bFtgJ0w5/iiwjNQIep
60TXoVrbtjH6YmIn35YnfYz9E4MV4bCmtccUdUEFHG2IfzwyXn1qk+Sby5Cepd+AZTRLxH5IOMQj
j6dTNeVnMjffZ1uJDSkx6T4TaMsSKUDgQWu9ymIbjXb1xe34Y4wr4QFVOIHiqPVW8Ls7gPl1tTUb
VLHCq81dP0KY0834XTIrRHiSnlFlHlMZTj6rQgpUjCWjNCq/IJ3DH/TurizQ3yEw+xn9+C9RTQsy
4/OXwncBIkXnOWxZ0vzjjVSYFZnxU17sjYxGYYjy2I+7ngoeONkZ51O3Yv+brLPJveQIGfygbfQV
XuXrLuFaDlJodnbRb1WACrCDurQGwfWskkqsISMzYB3sSwAd0kfGj1jSTBgw8iSqANSsUTg86qZ6
w+awip34HioNVVXNL9xo4y6N9MeJQmxVBVG1E5lCmqPuQmkvogmuT6tacAH2AJVAs5J1HmTeIlN/
9Kpm+BnP9y8/pL+4STgzln8MwSjhs2xIhXjxOjUUewVNjBIHAbri7Vik4gRV+A/fiGF82oTRu3E+
6WCGJAgQ90/3ZG2JSZhWX+xxVRcbw27LtRskx4CTyjP4flCJMlOeaJAGk8dUklABhhnsMgrAvgxs
5AceKQn5UG88Am5XRH90zKTdb21qXDFuuM68HJASwlgML+gmRdW+wde4G7PplDvLYcxlFor0FeM+
VSqG+GTWz3VfrBPAGD7l6ob0VXfb8ZV+tJezNQq0t/yH3hLLwsjSTzAQbqug71YZgvPD6I43H01Q
UIzlWpGVDSdAPcQdjaQLK8Gfa1o9OauHBqX+arI86MADe20s8VpMRADVmuH02L4xVS//ouX8CfFn
XJBVP2wNq2k3y23UjhLvl3qww6WBkKnG/UQCU1ZTLRHAeybTzF0zWGo3jSafaywXPjl19ZUnx7em
69YKOhzEn/gcC3oWb6QUh4H1nEQDnF4LaRYOHADeR21ARZPXNYG43MBdlx1pind5wMkShwMXJneH
jR6XzftL1KrimBqSwTQpMlj+/aUxYusSowdnxuxS2Wed9Ww2yJb//pFr/8XtTa1DaDusfq4o/dM5
mU0iqaFt5vvWmd6KdrhDuHKhvuDDk9zWS/310WqXHeHLnUel93HPF1G3nVSrVnXCj5FasU67Itl4
qbd2h0Y4BKGEYGNNt8Co0U973CkaDVqaI9xCLlMXWfgGsds7Vw24xDnkXGTEBfSJZ7k/O+Jiajxj
km56HATllt7gpWU90vtjiMErc6msQxrDajxFOLl9xFpAGpL+oRt4gjZmd9e4tKTETZ+Hvr+zJMEP
ZWaPG+QYYl2r+UQCD0RvsnhzDL0rWU5vdjtX26bq7hy6g30a25eBQ4Qms38QpLMt1XyHNe3n+fof
OtM/qBWAMxl/K3O9L/t/kRPw64/+NmNzf8FAoDN3s3XjpwDhN72r+IWADQqK/5Um/KZYkL+YQNCk
C8Dftti0c9X/plpg/MZZJ7klUC+YgrzAf2POJr3lePx9vYGsVpe6RUnP+yCI41PB2xNhX+A0Kfcj
S3S18aIU7xvwBfJzyKPd2gUPcqRGiXvrxQKiIBaZ+KJsHoJDFrnuuiGQhws1Fk/sMqeb0jaL+6G1
gxcSPgk6mgWDdEfNcl81C2HP4zM6xUt75qRFOfpqTO18jWACq0OEvkJcUeeTxm6U9Is4kcWxn+us
3tS4FLDdThNVXsqyZ1zPSBze25ydHBT9ydqmWmtdR8ilbtIosHytZB6w0WtNHJtgWrgLtsSAqYkI
9TgedsBD5WSfTa0JKh5nUNX7XIijml1x4KmpF5sRH8hXPedNraGadD94FQPFp1WgQw36gmGeW9Wk
dzvM3n9C4JH42Q0Cgg4GR0wm+j7WKVw3kGHz95gvfE8wFRmJhYSNZMxx8H22JU/gFDbtUzWDKPUD
3tmTxZr0qVB6euelOvGB5Ddeqz4oHiokrNdd2wzTaazHULISYsqyCiLHheEMkirwdaMmuXuOKvcW
r+u0qTk8eE4ZAW5uXcTBSKM6OrdzPFcvRui6N0FGJQOnqNGNdeABf19DkC63jpvjCWcjPlZ5dZ0a
tXcjW9ANV4nlyT30qWo7IOC7yuyY3UYULYxVFiXjR/5VLIvyHsCxe6vRR9ClRJxEkyv3ucGZxBkD
Uxx98gGOrThqGYB2ZL/lNd5ieHazleOmchLjyOoOG2ZGlhhnsynbPbinjt/ZEFtR4O5UnF9fG4Rc
T5U+WcL3GH3Zi3ar/W5oubsh56Mj7wk6ye1YhRGWcMu754wKb0cxI+H1RvQIvhzECwO8FrZdpkko
ugh7X11oyQSYGRBsKuGEW1BE4dEasfruA6fuZkz6E81UHPTalQkRVvkKhSrUcHCtAHqFl3SHSKYS
qayq+jskrJJ1phhBSLuaIVYGk6EvhTFZ54g1IbBU8UFOdX9iVO0Ppmo4fgBWtV9xqx/s1emDw0pk
0qJaXuisUbWQWlNjESNDz+xBuIJ2c7d44xa0KzlvGjCfD+ZrhlQ6fsKND/kVWZREF7MgYp0g1O7Z
oTMiS4Ozk+fszYaufYpgywYLZDajovDekp/wWfMnijbMdadYOwuiVgqUunjmOAQXgG2woGz1BWrb
CT071HOoHmNWwGvNi8ozQux603KGJQsYN86WPg2ZruEiJo7Uo20Hob3n9tYeihC0btk0yHd6KfIK
qTfw3TgBw2svQF5qtMUdVvAe9pMeQ0YZerNfT5jbTxrgjUPZM1OdvOKunN2rDsUAmnkskp5bjkcV
J1gYxzhjtBwBBSoZuGuW9l3OPGmyoPHrYN6NrpHsptgkEavqnAuSlHuSJcK1E6pFSSwfjaZBQNn3
PbVsX15jj7oDDwR7o6EVRulNzJxVL8kL7NtxKLPTg83bJrI46fj9fiSTc9FnM/haN6naj4TBwQOh
uE2GskUDBGXAytrhxugDsa0XbqWKo2ln2fMlrt1pl1l650dRm20nA63MqPFTBvMAchSbsoLWPH8t
AwQUUMOv56qB4JIG6F8jppVkk+zqoGi2ia3pZ7bb6tpuUQLFiDoRSta7IjbcTRxMwRYmZsKKHSpb
aZj1fi4pZrJh0I4JwSonCE3DqnfCl0Wrug4NOp/Ugcltej0e465snlRSq72eh90X5j0dF4bSdmEz
vveNne3wcE2brlHGw2CYwYtIpZavxiVOBtFvDqGPLuPQ23QLe5Fb8lSQfbLFBIdEt0KBtasI7zq6
AfOGUdOc2x7mxC6eOZqSnMDGTlqsXAd7di5TWxf0hohjko1bxx1L1Tp49GrSG4XMgw1nb3TB1Vd/
K8rFTTWPcfpcgbRGrUozHcSmu83bztuV81B9xX2rP4EP0jbdAEqgVMV8QU9WniaMofucDMhbwV+c
W3vUrmmlHx1wnbpveLDkwxbxb2MCmV6xzk+NoxyT8MpLc9djRiYBJHVx7/ipSdVINCH6KEuhkJDd
wmBDdngRiDxWEHbHZgWqgbgwNN07p3LSI3IBNN8VEoAa9eBjV+ktMq+2qNdxj+ZFF82dHSTlLcN+
/SKStFi7HZ90n3EZWGqrj2brj8vSxoT+TSicpZHY6yQ/BFu0H33eMIcj94Cwhy5QknPQJqqEMYnw
k6kGdiFj40sZ9cNdhBzpO16ucAMkidzuwHzRvP49jovwGW/PuEL1q/utJb8UltQAZrQpljBM6oMB
Vnqe6uBL2Fg7Bqwvgd2/uWYtd3NpdcSyIF0U8fQ8DZO37rLSXDtO81rnGbwogXkbRdSmMczqRxg4
A2kqGslywK33A0lwpW/Ok8WCIjBuiEduNmmr0tvCsC9FiIadEV+/yTsT1YIZokjwVdSoatMa+XwJ
py7YVPn/Z+9MluQ2siz6K229B83hABzwRW9ijszIeSCTG1iKSWKeZ3x9HwSpapJSka19WZmpTFWi
EIgA3J+/d++5zVsXh4+MISilqC/oxmD4tXow4YSCbJguolHRy+KaOAsvwKo86I7IlEd2OcBYfvQq
k+TRkIr52VCJj6F0Qa5GnvuZMND7rje/+Jw+vDqClG64L2ArBVIJgiHHRLgXevLnUyk6ZIdW9VIE
nAVm3V0MeQIxMizLbZ9XycYLeusQj1MGOqA8OhOygliZT9EwJaeUZx7xgjJ3JsSivYxb/Cki3td9
Wl4U7fhgz2GzM+cwZ7LprMnund9a6s91a3XFA217YgWRJiQrP7Mm+il5j/CpgHSTN9lu7Eh1rA3v
kx/ID0Qb+C+icqwbnFtguj0HRU7Lc+V8yiScATJrGLSFUXkJbOQcdvfZzYY1dcEbXc8qRNGJc9rM
m+HglX68auzSxroZIgv3VLinYnHvSVcM8AQO8Q7M6HgDj8C/rf3iAkDjpkjrfYTOKpwaAIduySPK
BA+75Cg3tRmb11YZP42YjZmqht2+xArdoebMi/suJEc35ijo9gQIIJnEAz6ifKoatWnU/NySe7IU
m5WZ36C5D6A5ak55xRcnCg4M0NCSGuLGH5qbOcVIHAIkqRt88mX2kblojglpfBzwc5Zmi/Atv6Ja
A6qsQBfCSRvhLnXkO/YdDAPSnFaIYEMMMFbkMKpybeeEicg7qazK1yFeADlhrABjms23ss6Tr22c
/xz8/h8HP45b/16m/vXgt3lNivYHqfpy7OMP/ilVh7Nro5Bw6PM7Dupm/q9/SdXtd3SRPQvetQ1L
06Fd96e4wnmn8TFqnHaApNA3/uvcZ8t3tocDkvGPNs8nyX9y7pOLZfP7cx9R85wehTCZczCKZabz
Y9sUggVtI78yLjGz9HeAQQkytmvnmKVzsnXLrtkQkyTvrVRh5ChwzZksukfP9KhqkmJ4nDi3XVqN
zNZm1Xq0IwQgGaIB8jUhMfHaVXm4hbQOrdQ62AyfV769uOhs0mu65HaQrOfwYlGTodRamUTN0Zhd
mmYZCD8QPzBMQA/KhzaHRFCWcmEfBtm1PfTNY27Bbmvc1t5MiNDfhNERGGM9MYf6YpWIw0EY3E16
osgslLOvBsfOV1bcZfcRzqOLovSqy8lFmr8aqyzZI4sCfwIH4DQNyj1mwZhtY4x8F3bt613bdKwe
STErUn6FuAZvJkeSNCYfEBpno5U7VowYJ5FPh1nUYothkTLLqZyTqL1Dmsr7UixQH9pTV1mCK9sf
M9qQCIcDj1CaJEwmFL6ev2tFma15YIqtl5vkKQcJ0hEqfES29ZofK7ucWzvZuY7hXmS0TNd+wZmu
s91yN8pghAuWWyay34aTTZLOD5XDzj9M4TPHVvmEXkUdR9vtX3KzAIOFwQw5nFX41yXGdLFNizCq
9boyQlNc9rlvzQ95jQaz20ZD4RmfSO4z6YbjnAQ808HnoizPi2ZeC6ewOYzY7QIbc+LpvrJy71oH
BNVsB1QKI4f2vqKzKJv6QKNv3LtZTjEG+MS9GTO8hwbDLXaRyMjCduXNjdWjOYgcoCC1YOGmFNuC
auYU2/aaBRZldnJtTMDrDJqo4xggxCs5JtRXBW1PI8SqVjC/cTiF9Q3coLIf8zm/cP28VfVLIX3n
vp5Z8hM26yIySKGpKVTj4Q6vY7bPK5BkwQ0KcQLWd7hBRTfvbernpWbkyAeYRnSNeDD6SXm4QHWc
Zpr4qawb5U4wOOJQQfI0IOfxaoiAx1e7ipltB2pWmO+BgY13A9rVbDXFObk1MjIhgCYGcAsoNVik
jK5BjxFNvfEcJk6UbHAzUf+1KhuvEhNuN8K9inNKUM1ofaR/D9nBKNesJBXmQ9Jhnn0nT7JrI56k
uc7KSdzM/aBItwd/5q+7KkQaABs/v4CQGR6KPDW2CN+tYD14HVxHegnBCqnm+D4BtYcIu1LWxyq0
5SYNsuCmIlL4RlUAdAmPpOMZ4mHY8wHEFfw9Z5vhSd2OeYpDb8rLW9XU+bOmVcHuWpnLgQaixcKr
MuujjGP/GHokJ3mla9A6b1o3ITwYlBwRWS05DSQ88ZPPCRg6x2onMq5CuQ1F01IrufltBVht72Iw
C83eudFxHzz6Kf3WkkOlQwkczC/nVf4/G+LvNkSLcfivNsTHz3n+uWk+f/5eaGh9/VPfdkPPfKcc
tAP46c+b2redUIt3rEkW/iaPOAkw9UyS/myBQrAntlR5tkTLsXRO/7UVWvY7NkilNcoSB+QDHv1/
0AIl+OLHrRBtitbsgrZgHC80uPwft0J3qsl/Hpz8aPS0fMp9T0sERLpvDAADkdh6JhuUK4dTK6dp
veDyNmZDyhBhnu6hyuyIUYSPGYU+rnndVLZiBg3WTS1pRUGgGmc91Bbvhho/sF5V6Kotx3rVS9aR
XFKPOu3Q51qSkIBSv3V5STaSRVwfnuNgo5bkJHPJUJqXNKWpBynPoYuIpVmPzc6hTbNOcw+kbTwV
H2x8NK953WTHjoVxJyK16xrM8aJFG9THUXBjLslO+RSlj6jjUfZzziP6CbRC8SE0gW1JHMEXzTkk
KpBK/eGfo6MgHRIjldVBcFVgXH+C4+mdRqZq991Qy02euneIj/WViJGNe1kQfCSdGncDx7rD7HY9
smQOH34s6n3NSnwYInudIJ26K8oC1w0e9J0y2AlnjkE3uasvgjzZOMWY3Bqc79nRJXMdwDFbyAEF
NODKeahhLGyHyhZrMdv2Scdjc+ya2YA4AmnfTkLjgoFwicOnmtchcdyYekRxRZoj0V6VZ8AcHRBM
mBFnC4mn7xQA4tzbpZntZGU5/Fub+a7sZXPlRgZnrE4+qpFEsYn287YZ8MP4btLAmuOAMhAFt1Nd
gfi8HLFgLAllHfU8cZ4fARU1e2AG8aHrA7mn+POfey8qdiyA6s2LyNVgXC7jq8DJlslRSTjaOLYw
RrO030T02A8cV+tdpWiiTQIDjwccYqkeSDKZyF3z6nz4EtDl3M0iJzav8gmV4b2x72wmYOlpissn
BOAxPKxiejXQvaAwmR1xZRRJf+kZnBGLTJAPFmkCzsqAXrKS5MSFS2Kcv2THWUuKHIHVTyHGn5bs
TLs6eF2R3I1FZVx4uQXkHsX3pV1FHO9LInegaNGCdQ+d0UXTrm6WLCJS0oi0m5d0O/oau/gceDeP
tbULlxQ8eQ7Eq5ZsvKnzaDqBIw5WTB8EgDfZAbDEuSjJeCf/gGN5tBrlnN1irj6QpAMhEdrTVa3k
a5FWrn+qyFQML3FfvFcAN+/Jzt1j/DeNYxN1ti/3aUsHxF31esj1p9kmZ3Mb+NPMZjk2t00nvewT
8iWO3HaOGs9ruycHM9ttDV+CRkEKFsL2G+aJdQdtKM31xVC4hE1ovyF5rAxVeV+ORhaTaj/1waGE
wVQ/yRS2PbgpkeSwV3PlFu4FBkWvMTaZE0tB1aH43rO+nHe+gi1MDnngixcCC4YW/JYRXFeTm7nv
qTNg4G4bZzLvckpJ/y32kTiSFKMBVGt2RNtASsSpnScX5jyKaayTurbNZD32S5y8aHX8hwujyjh4
eY9R3ynSATyt13XJpu9qnM/L0di+GoJMP2dASV8T2Cs8KQKH+9GEftmv8or4LVAS9hvd9zbZ00Xv
GfZMYA82vRFRPeA68vU2dxIuiamhJtBzFOajFcwkFSdNygBfDES/svZxxTbxMSlJ3ZAflQVRjLks
0nlx43qThEM4UbxY7SWpjY4ggKBHoumOLpG6Ya5uxl6NO2j5/K1IexL8HL7jtSKI9DEdPHlJ3Q5x
LgGsjKEr0wPCTktd5dqujkmkee9Hx984OHVatEuWuyfDOtznLtjNIqyT21ympxkbpLuqTac4jaFD
qEZZuljUWztkUOW5vFQ9xqZNl3cmpkAlL2Db7sEqxcu7SplpBirawhOzjJ1YAjvctIy3CvKrubYG
8LDKyHNEz11x7/Uus1zF+AnDvKQjZelLTLqQlaoah8doB8iA6Jut5rmDkpo18/Spmqo/2KNqaMO2
giXu46YCTeCtpKjEQzCb/m7Emvrk2EFzZ2MSY3PI02MauM1N0XoGBeIkLvpc+J9mjqzI+2AUu+i5
WTr9A8GA4kPimtGmybT30uNgK1YtlOxDTMLtpTsvCS0OrjdyGdHdQy6jvWXR3awK0APBuKPZAUy1
FXNMOyk0qVV7C34+Ta1bxG4xIHe9b8DgPc1u0R4n1XckTuXz3gF5XDG/YhI0NwYZJhxUbohSZvRf
j9K7JA+1JEfXgudQY+tF6TI+jBosvjQZzQXSD2/LKRjWPX6ArR3rYK+4AQzL6N1XuEFDlsbZ/mDB
61wQqrp87T3ZXnHWMT8zUCh2TgvGKzF986CaynpvjFxP6iLYlCTq7uKIzludt+l1IobqueM9vKLP
Xd9iH9cn9KP5mn5afKI1SWCaFfbXSeEQJYm0+JDO/cfKg5U6Yfp57zOvuPZ9U/MvaRSVQDZj2PMK
sS4yS1w3Y0hKRcSbf+vE7rjXUtWvyAehpqtkY9HTvUP3OWYrO/PUMaMPeZcQBH5pcnb9Y4C9AkM5
E9tkIo0nFMF7dB6KDhtt6ZQm7kJisDBVJLVH3W18GHNfbGHflVdOFAnACg2nGnb/ajMacBNtusRI
b8z2yZAdILmuCRif2cTmasxXpHeMiqMkYtI1PXVMcnkgEZBlHppW8JXKJB6H996bLY+Xuu7bTYHU
8FWONLdGcqMht4iYlaAGTYGov2eY5D5Y5FoGbHlBFgXhYwPkLrr7T33///ESLXl+qAL+fcPr+XOd
FXn7Q3X/9c/8KXEw31FVW1pBbTvDuSjjv1X4rgWxwXaRP9hfu1Zc6f96XUsPSvKz/+tc8E3kQLPL
leRaIRwCOCUwBfyjCv/H+l7q5WXTLp+QwweWpkXW+Z1w2jP7bia+EouGh44sC0NvhR7H+iqU+bca
u+WU8L2QwlMmgl4ypTmRIKX4Wajkd+BzLPbrQxfnkG56oSFSj37xMW97MtEVYJwUhhSpkXP7u2jE
5ff6y8WxX6OB5Gtz+bJ/vMVQpeloJZ4+BLYuaBLVzUB/CgFGRrVxDzGyeA10Vmpw8QSmsF9En0eD
LgDYUmVtUobFq6mjt93C6V1blVFddAkLbePFC7Q09fFhTjXjEBh/Vxwo/PtMpcNvpF5/exMukBAa
HTQkpfrpHCZquwTuMJNaMoOYGW1ATpmRIRNwh+mpssCa+WbiAlXMsFyYYiwJCcef5BQgGQif1Iu0
Qo63Bdh1WDgkVAL0mnc9Z6PjiDBs5xHn/ZhFHcqwfMaNYWTMz757MW6//tz/Bfz4tojytvmf//6L
Wo2HAFI5CDnPQ3z1s3y8Iaq0m9xBH2hPDZtasIaPfT0xpYu//PpKf5F0LlfyFqsDZ2DnL4dWh1n2
klSiD70VCCwBBMW3yqsu6taq7oSDzuLX11ueoJ8fbw32DVSKvSTMLE/gdy+RNJs8x27O9YKovmNF
ofroIFD9+ip/8/1xDEc4CgIQ8dPPEZ+6ZrmgEPVQjpKpSjzZl9LS0SFpvMdfX+gc4frT/TiShpnL
i8cQ6+dFIQ5QXw88gwcE6ulxdht6S5pnZpr44abMWrjqoWpWMDeSe5LQvFOZstPaSGnuOWsg0HOc
6q6eFMNo1TOHKc3Frt/DcTgECy+wSCELRTybT30A5WSNCsimZI0HFA12wEXG0pZbWITRoZGqeT+o
OTr8+iats/r9h7skYQ55tuNKgH1aOz91+RdeFf61ejwMmLhhuBeoEAPs+bDnk12RNLiOreLLmNbG
UvzS053c+JBmcbdjGNvuYK7X12USEVbV5ugSVS7emzKJrh2GYB/dIcve0yBk5jrIBxMDFXs2ecvr
GrrHoxSJ3oXwvjZwjcenMMjpEwTRtIcXY9Kt+8hylhxU6zg3QScRpUZFccnuEh6y0gdgS7V8gEAx
YZWPsm1IxuC+sQrvsfad+BgbgMBzs6JjzKzxU0j7iMZMgmq9JHGtJPO5WvWza58yr0oxMeN35ygP
ixbR9VohKSCt1gSIkoCveW4bTpgoPleQuo0basDpbYL2gh4obAlVaK2949vo02KFlX5mbLgBGWvD
9LHEI4OS7L0bhMmX0gwLogOFpkeka+a9q6HgpF3k4fjBhUK4cTNZExiu02M8xeNprrS6USlq3taL
cr2ysmi4gcGPBiFOnVdRNVtj1PE69JPPBjEgVwQZGvi5I7rObn2RZSQCpcqsaHDoxfuWXxd+6WNc
zZG8B8ALV4ab78FGn5bvk5loTJsYJwbuJGgUZma9OKEaVvjUxDFIsuxk++X0ZKQJJDETnt612RkU
YdPSdRXsL7CrB2uPyc87UjFbrzXwktuY74kcKtFR77kNybv2Dt4QT0TPnLirLOu1QCC8S0JpoNIe
vWy1oFqfIEt3YHAxthPoznx3LILDMHW7MLTupJ91RK+X/ZEJ/7SajLH1sBHJNyrADEedWd5NdXoV
+U6IobTnuBqkHcj1BGhZBgevFrCeZUzqWWATq6DH4IGwvCuERR9DFFWHsG3FvW/O0zau1XviGF6J
h8s3CKDitREr/dw6vrez6poAqbEbgBElelX087jOhBWsurgyaEuT0+iCIWaJ6sguz85EgGJRHgV6
n0CAWU80rshvCCc+zOjvQpnYa7SVpMLXolqCVPvB3bANJSTTegpl+hARLxgoua+bxrh0UNqcWoPy
vyYC6DXGjQoGrnHp/0+c/rFexOXNTNgHy1RjMtCaTPtI+lZ6MK1IHNyC10UZVPuMOSpA/N1WgqNZ
0fvCNdiG/prDYP6p7u3gQ+yb3Ztym+mD1dfDRQY3/Jj0ul0R4WyfYByApeNovkbh0B87giRvjIkI
ji6dSDtaEebTmEf0ou5cbcxKZdtMBKh4jHl8snuR7+gTh0eRwGkgC85GLILrQVvonU1V5aeIKAvA
34DDHUyipzjvElReaqzOSQAbVXTT3lC0pKpGJDs/7qcvPYqh4lpMqF38hXU691Dr6oKouhI8xSYK
2DnMGXqlFF25JeJBbrnj+sJVzNsG5GkbGYqJaRr6GDLM7BvJi3o9RaLqNonf4moTICI+Qy4d0EIK
OMwwKj+FxN7sYPK5z2fmYU6v99EQ1BekoYQ3CbY3BveUfEUBd0oFzIU2fkqzd9XhNtuOQiX3KXKw
D3FsJZtEzMMGFex4azglUq7EtI6DXSWg7nX3XLQNwjlQ4G+zEYpDGtusPTU3WZWUXyotAEHiIj5M
k1VeW+HsX7gNUvxpsFCQKgvef1wsp+K6586hcN0Q2ThsnM6SW6SLcmvTA7iZ3dKH2m3P/BmpUwCN
5AGsu9rikySdFvu+b7kl2oU0ZhiHBWvCwJwto1fnxmRhIEAGjVXZypk8J5Wutdv5F9Qqzrr0lUao
kdYXveJ5NS3Q49TA/XNEwvvWKmR1EU8px29qG0lkSFbtoVE5lyTzGPcTFwg3BulYyH3cio89hc5H
EuMJlcBw2N4Ll/RsyHzdfS3QAtZuaH4QnnOJNSTeu8TN7ptYYuWhXrQunVEAoWFRMOvOuobtQZhA
WI3HLJFq3acxiEHLD7dFTh8YUPV6aNsIZ/7gbGnQICfJNTKiMOj3ddlP4Z6v300+1cBVwhM99qrn
acaKSxQf3Jw2qwVqaLRTJ00nuWRlnRoyTj1ph9eEMo7ZfDxv7/8ZSP1uIIVjkhPmvz+wvn9Fioxs
q8h/PLOe/9i3MyvCh3e4oQij+6bQoDT6U58h7XeupSzGUZIC9c/jqoYviC8PGIWj8Jkt4Oo/j6sO
En8Ha5VlwoQlsdv8J8fVH2tgXhF4G4xAQWsw/pIcjX+stOdirjqj6dRd1qfI7XK0rXew9pAyoxFt
Pn73xfzNgeXHU+v5YpjCFgezthW3+1NZHzijnbpha9+FxlS+5HYhHyfm7M94pOjWcsDBaitc+1X3
cf2b6vRvL43hQHjeompZBnzfnygiIzHHloSrOwZZXBpZp97200AXye0UTWKA+4Txihq6FaAKyuxf
3/mPB6jlzl0JzQsFvkcU6Xm++P3lpRUFOau0dZcCnSJr0ugJVxdtN5cXUbFcbmQn/M3xRvKMfHeK
+nZRHhWbZjmw8p9PUXkJmTeAKHTnyFwiZMFsIEkRrna0Q/Rz2XLMsCOLi3dmVzf7sO3aN1Wy0KbQ
rKx1xQa0L90AIliD3NPfzvNsvypPgg8j7UWYl33pEy4XwQRCRsMsi0AVUp2t3xwGl2PD/x0rvt6G
YpDrKIzSGP1+Mo14g2d1oxvKO2pEnpUOB/OYdsm485rRfASNUVyOCfvXr3+xHw3w366K1ZNdgxeD
//7xgUGr7MajU5t3MejvRxLCaKm6efhFxGN1N5nzeO8wvrsGLAVjegopMX59/b++mC5Yz+V8DxWH
PeWnd6XXOk+qZDRBHqnxPlpeGKKGIKr1lXn960v9ZKE836tlct5GS8oF/2IP9ye3zYXozDubvsY9
dWSe7MBjUe75ltW8jYltv/ZCLW+nyLJ16Q68LAad4VvcFsZvfu6/u3FYPKyWoFetvzy10jYKXQmf
CpTNtFrbcBqLE2kvnHfxM/6uB/B3L8nSEeS95D+u87PN2ixjERlWL+lo01wmMCud18wQEIq6orgk
fNhG3doUl1UV8ZTrdDavs546H9EkPogVatzi0lD9eB9UziKGEhIDABXt1mzxyYVhT1kBdpS3zAFb
M1xoRD7p7jc/4N8sL67k96Ob4aByPZ/Mv+uXxGngd96kzTufqXe1m926hsHIc8Not3ypawgIqTew
7k18gRmhPltQWfj7m0lXB+zazMOixObwOg8z+V+mL5o3rxbj/a8/5999TNofHg0QPqwjfnqTjVF2
PWQ68w6vD1/I+Ws2y7p8MYVvPlZ0Bn/zZC876A9rhxIOTzWqSJq/SCd+vmLWBjIWydTcDaVVXDpt
5rz6xP7xF4tDW7cgCmtLNQrVve/X1O8xguSB8fZDBGO9XFn51L5ZBbVzLFgBhMFLEFk2C+fyTJy/
ooZdQ60YAOlT07vo8mmlnQwDn5F0uaEZt8ZvPM/cwc+3xZ3wO1Ni25LO38+5EbOXaLeKpuCuYCFd
00OY603sGvENk2gyovI+xCQUuz3Zo9KhvmU6B950p0MGnSsM/5ZYT2OJlCyWJDNnrbvr58BoD/Sg
oKrlZkDiHMNcImSFBahyJcLBeCoNnBUb4RYFyP2ASnltazdEuikFb0bcDN2WLUCBnVwCu22vzO8A
poaXXpPFJw5LxXUfU2VvPFB25E3LFJbd5CZA8Kf0k0AMs0mpA8ApgV0t+Xx9+DZhRVUX7RTmm6hl
/74Q2gFZUVlxeUsUBXNdUh8BfoDjE7D7QYBDKnSN8rnL03jYWL7rPmg88pxm4iBReGH7qicCKajJ
qVF6qtcc07w/8N6Sp5djukgOM9Mtuaq6zkY2hofJOPqkVJxk0MF5LXv/gsQMjYWpN8ndBclb3xkD
Yl1kY23uMCCTiGcySPblrRtkKaGL2g79jRcP+jnAtfZcJjwjLtLrAOj6pLcV3ttgS2mgty5KND5d
4TivBLRTJuQeqw0lIAtxX/I2N9HEH5vcJg03vkWzHEJLyqTTjFP3RHpE0rEzm6FJYvucdxxeLmjX
xtMVbbfqRH/HM3fBVGQhiIZo9I60d8LrHlrVJzpGioR5jqogLeGSwyELMI7YpCVAICoqGCiDEPMH
s/FgaRE/C6LdI2eqLQqEAFWzd7X0d2QQFR+ZBjofGDujilNl+MaDMn4OOj/GUUFXbiM6fh7aTG2+
Z+LnYDh2+zUP1rndgd19JDCd+eAKgtGbXZECOSJ2Lx8Nx4sSpKJegwknz7HkP7q9D9yVBwBGmLvJ
3MxbVJsT+A4i0RBD+5L/NmlEYFpP7MgAHYUFcMIA6iWmLj8YYY/aMNNJTN7PVE2ZtzMIu9inswP9
NEn4pvMF4iUCeses9ob9WnkDEwHyp7GOZIGfPo1Gwy82+S2bAgfkjnh1zbpCBFK0jyaeSmjPJpup
jfwSy6Dpkt2CPiVCKzDzo0YxCAcham8z6IHHKw8IwGRYzJId2cFd53ogJOdJ2a++M+DuiwT1Knxf
VqNsgODkz/p5oDn+1syLjalTLDw265BrZ3qb1ZCoSIUIwbhmmcW/HufM0qmynOKSss5/7hSInGTK
isskT+RjBf6Gf6hI9altkVQwWnXJOU9tTTqDabb8LwF+pwahBIUP+mT+B46oTIA8hy+nluzUK4iZ
/BM11thrNDIsMdrhUwVVpk/aLcZ76Sg29a/diGWNpIbzTj4NqEs3rmoshF7zVunlq1wUJI8NimiC
FJZPm5HhGq84VTN0oeyUOPWi6bY61yJJquz6Jic1Fghcb153M79Ib1MZTpIxDBHeeguBf7rvIo4b
VhpLXMRMbwDdLg34pXqcJN+9SU8WJxTvb8xRvG/eooKHAZxB88Zghdi8AHIo/aXeeT0zcGEoNW9l
ym5b6aB6Ad9K9TtGzXR/LhTmpMqnC/JL1dd5M3pUftqKD4OaIH6zrdTlu2BkcETaRLZbyCutCp8B
fJ0mxYnHiN9OLp8WyB8bT1PUB4IoxnsRC4rwAk/s1jGT8sXvFuLdlGAw3vpSU6U3M/7nvgBkdqya
mk/e82f6pWE0jafKqAl9PRc43VKqJHPcvn09/FhL6TPFmu4nOBYbEb2RVDG5n2rR5ziTdwozx34N
XWYWe7YdPiAtR6bonpEPMcYl0/8DTzUXz8+vkEkDfdz1Y72UQew87aYe7jx7aN5S3fAblfCDZcvf
6sBkA8akxdpWLEcVfLy01iaTwoAJ6FHxS1/jg3aP3E5xSXC6uif7fJpWqLD5tH0X1YdhYMdtl8fT
wdF0LQg7RyANsq/eklg/QqqlI3hVDiB6SYUD+gYvJOepZWzhWVvGbHwYgj7gJ5P7y19NTz+PfeQ+
xgmt/W0L+X6Ppo5nhJBe5xVcMt8pwnzu/7wIgC8a76co51tJUfqc1ORYxwrI02WplstnQ+utsd1S
jrVm+RITX3mpA35Vyv3qQMYRvyrmRm+TspHzPQyUoDqP/GcjnMbbcQrUK7HovK+Qm5CARrOBU8Dh
ja/rhk9yfhIxDpvN5RCxBDgmNfrWrFMWHzuoguZWkyoyHL1i+YHiCqTcThZ+dchqpCARgeZkLHIc
bXCuAclfSW8xvEtkWQ+TiJ1XK47NR2l4nAFITmNrwrX6OADzpb0mF78667ymix/p8kUFuCPWlTmM
t+c7ZCeiRm4UK1Bd0EA8H3jnwShfZvINHsHgE4rL0i1WA0faR9r55iN5kvws7VKlzaQXpV8rxvO2
Oc2CJ6pMoWpaXsi9z04JMEMycog7Seu+6zjJLN8a3bRR0/E2CVNhdsRLr7iLJPLt17JreV/zkMli
muS8VvNkwfq2Zgsha4pP2EFr8gYohZdLwv+CetfU4O1DHnmEeok/3oeRr6zt0LsVaUAOgbUOmA3n
fqyh85MUbSfE5dbCeaU/x1PDP62f80WVlqadfUxw2hZbRMJDepH1ij/NAE1WDzRxBx4Rn0HJGraj
eY2DeFn7Rhkb+yIwWeQpRYLlSE5WKoLTjGfi/AV8XYuWg3sfS9aFZWGtA5cd5/zskmvJtja2ZX0Y
3Wj6g1G8f3d+Pm3Y4nt80t0ea5+dXLmdxyPiCTiPtpP0F2EwIdf5+kCA9Pe+lC5B2+us7uuDEefQ
IxfZHm1d8/H8VKgx4aVI8J5eK2z5e7PKzWuk9XwJSbOk3ICaNuEGOgx61zAxjbVbSZoQ0JOieRUt
N2QMGU8fPCV4ojYTk/1EIVRD/JfmtWlzCzxy5iNzpQKEeBrwZrl+xQ7jyiWPu+Sh6eKC1d6KzBtm
lvMdJ3UeagFZvFu3A4v2eQXELwRLG/cyXzbZuMv2jYAOlbI78NosG1BO7LA1DZg7WhaFIqh7f1cZ
nma5QsYA2KoDhbK1qonrBuU03meTXatVyVENQ8JE4eeQbsi4syfTcsCMZGxiux5JKacWmh96QmvG
Q9v1eXhjLrLhY84yel2Lnk/heC1XCCJCKTfC9Of6sXU6ipDASPTzWc6YIxXlfl1Y4HYn3YfOG7Mb
NGqfQsM31gk5wQcSfNBx16zsQxLEXwILWbO7gBktMNDJui8sXuCR7RGFGTvSFBHy3NLy1FQok3pO
4onvOSr5QQtnmEfyQmJrJ3LSgJDgYcoM+zE7Ik6Lryy7Mc01u2Z25GQ/HnLSFLEblmV+5RcMf/WY
Ui8oCYEOgABPWN3I1tuOY9OKC1ibaXgR+9Dd1jTmqak6G/KnTJEOGoWkC0OXrQPSQG7eQxBLfp46
K/lrpU2+JMuZx1s6gIB1LazRTPBYl6qeGidbSroq9Mb7JMDiyqTEwJwy8M4sB+UkZZUdLM2rqsOK
Uaqo+Xj+7NJskgX1gU1EHJ7I82biIyd8mQEjJJ8Lakx2F13qbbzs4SbaxWcf9lSAr3ZZ7ATYTCCJ
MTOEumVNK9To+sQBjPXBDQt9inRgH4dSm9fB6Ohn02ibN3zD3kZZ8Co4g/G75kqyf8JM4WnNAlar
WUXysefK6/O6qeOExVGzYW6nKuedSJd6s/S1d8pqwpCYWtG+Gka7fMFVNayKlnWvrniF2hQtbOQT
Y24UpIIEy8o8zwSBrDnbhQdJ5udnu1eiuXTKjjeuXbTbTgKGgxytpcKo6JEY7MwZwdr20XVn4R45
sI3tQk8iw5vIqj3TpW6X2lJ6nFVaBs3JbD56nknLztGsSvR5+Erc2GDb8H3JSSJTbCwKw9Mj5jC1
mSukTKUz8j7MwbIcnEtmB8aJIhtqRZcsEzsmyq63VVMrd1w5fEQ1PT6BSJ1PIWC5p7Ijl6ThDWF1
5rQz79gQl9BulQlo9XZp3NYGMcVETuvc21q1RQRC4BifutJy3mLdzZ8JmO+/FOnYUG4PKWGxaiKV
Ax7lyaQo26c0Vz7gK1E1o2GfwOQKBC1wh4LJomON0TV8ZW8TxCp6n5Vt8KCo8cd1l6HeThpH7KGV
TNfaKv2n0GDmUxCMU2+cXEQNlXKug9s5NzixptCSzTUGthrJse7VfyxHX1Hkv5vwMFigwfKLCc/n
pv2v56gOoA29/jDk+fon/xQmuugIlVpiQ1EaWrbFv/TbkMeTOJIw2jL1OM9aJH2qPyc94p2iO4XY
CWS3xXCCRu+3SQ9RUqgS1SIb0gKpmtL/ZNKj/pe9M1uKW9nW9RPphLpMSZenOgoKMGBsY98o3Kpv
U6nu6c+X4BXHlCNwrH29b6YDm1klpVIjR/M34etmGNgtTwY4lxpqFKao3rk+brL4Uwk6IUXBONCn
JqxJZVA0VCdvqXwswgcS30J7zoNysBqoEnCz2Yx3uO1MxyLtLdyfESc89EPUv6eXYDFZL0kb4YZc
pBEWyl6mo+bUzKI7aFkNwP+LVFwyTgn6g851DBTZ8ifMdEKBZZ9fCLkbIybkoq1mkl8K+7DQiB4t
SQ/yNkw+QMqPqGJEH28jmT9F0/TRUSWSfdAhlg8rfD0o8eVyyEbL3g146t0nU+NcMaoDjj3D6N9z
oGP7vVpx9yCgXVzzvyDs0tvBeNE21n0Wt7napXM+HXuva27Waak3s/LsT1A8x1Pu2csjQBXvsPQq
vYMsgEhytJo7L+tC7ZmmZFApc+g4gUAMM52W6n2SCnFwvbmF2s8/B3bnnDifPqD1IQw4f7wJ/QV4
YDlsrc5udgn6Oli/Zf7wvmjz4C5uHO8+RpxuJsxQAx+aRXPHZWitO9gXESrNIyQiwvpG4ti145rB
ZKvB3/oNCGbXAmEdzx4W60V7pC1JN2Bh8q3Td0m4An/Gz9QvdwFIm60vJn+D+Nzqg/4gqwGwKWHF
ynVAdmE4QlcZPvgKRAL9otXZW6Pb40WxeIgvqFrwPIS+XkP3OOT2Z8RyxE5zL3tgDR/jGnw/Vo4f
sJfykWOy6y/9lC9XTtoGm2qB141CK87Zg9iVeZI8KB+frB3t0/ImzCt0q+sUeYqorNJg01aNBLWl
5F3hWfHOSoPxc9zH7v2Cfu9eJBIy9dr+HFwk7QGsrHIfdxkxc8rV1cy50ufS2yJzPKMfhX5F6cgY
3oQV3zve8ATDq95i7VlcprKPk9M0wOi4nylZuq8Q0NQXkPbIiaDmcy+rVpwMlvd9IZHQxGhRXwul
Orkdxoolm9qqv0Hk6Aunrb61WtcCBmP/9OsK8NqEYE4FSfpyzH29KTPPfodWjqN2Vb+En0Nag4+r
ZeQgxrjcyw4kHcwRrauj7WuRw9CBPAt6fpq+pPBZ7B3OKhkQWbQigIHlvbOBVuTuRQCVi/JztO/H
ZkWH3U7t67ajk4zYyhLfj617Nwnn86qiz3avQQfRduwDu8L4U2Z0a3wgO/0FgsruhZ248hPopMck
bn/alAfID8Ei2fdMkcgoyavepSX+SHUUGrl46R4TYs4Dn4BzradSyInZCZzgdDkD/Sdvln7KoZeo
yb1RkVqTizBGqxwUSPu5yqwWjMWwQHmx1SG3dHyHqA3wpa5ob5bRG3fKcG60HV1A/0kvCzhe3b2L
g2t11LEDKxpCcX4qPBtfs0y14OtwBBU3SnjxPvCa9JKK19l37YD7eoA7i9PK8JPfV4vYDOuptgPr
mOCVd1GEHO+xdK2DiElvI3uZDrWf0/qay+JpFoiRVKgMncIsoKs3VOitLg7JDioCm6LPxT1N6WLf
ShRm5IQSWTgCxcq7ChhKgd95ozWUT9R8t6NTJTfTiDrbVufryvTDFpdiCPubGY2RjxN6I7pENrlI
dlWpWpqFSUOibHnVIW9PcpmfYEBhx0sCfTkjVrMX/NapFHZz45QezrHCt5Dt6eBt0xpH1Sq4xGwu
JFL13b0X9d4jUF9IS5LMJBXIWG6Xdl3grcVNsI3Kovi8kvqAKwmmE5KDAJj78QsAQvy3Ro3XHoPP
/kA3DzGodbwt12T5RRcFCyka8IdUJH65CbIWAfhYffdjiZBWgFbPJpXG+xOw1GVcLSUtrLi/zkr9
xajeHqahHI/12k28pTFOnJuhnSawllU2fHdrTpt94Afq2q/QShgT533CaAQDrMo+0RnFm6IO84sy
QNYJFOpRtVRbDgfsvg4aTO5p5h5RLrEv7QUUUhwV6aWc/Bn1t9A+yQEgFSd2eFAtXu8aDbXTXAcZ
jbryITaSKYFKgguSddw8Y+PCQe+poRUf+htSOn+La0ZJ29ztaPcg4wPmv+h2tiHxOY2RB3SXreAV
vUnbhHQQmZdtUaK0SuUb7QTE/CtA1fFh0t1prqpub6+z+iGafkbqup0YD5TtNb0KMnTtp5f9ChEz
GqrLROD9FCV6r4vpW1X5em/TMcOojuMGu6rLsFfJUU+lh+BveDuCJgZ+iqxT5SLprUdxj9FFdeix
40qW/EHbyrqf0vwOpwTImDPEz94ub5OgWg8zTo8cjVkiAJyNSh7EqnrcOiAWb8SoB0r0efngF/Tj
Js26PnQ6SyTWyQMNNwymkmbvcnKiI5PNmDzT01kQyfOnZrH3kjmHvU/jiGK4yuzIepqUOy+7LKAB
jhof6t/UwjWKEPj0lSXM5cFxlmMrsvciMMbI67NJsoJQxziDdhcoXmTvIP1jI2tjj/xzefZZRl2h
e+c2rpViId2vn7xWz5+qxp6vAuPVrDtcm7vFgv44VgEOI85C4wMs3UToL2vWYEzxfDbuz05FxAyx
V/y6GG9o8rn8Cg6G9jbCeEeHq0au267UDl3/PbJVE64Zxmva1daFGiZxp5awO6BYgX0Cmmf1pqoJ
rwU9L2iDC9AGWFPJR3Q/WmSfgSv2LU0T5Eo846iyYoFt48AB5FcjfM3pBgKtgc5w6ltdpfvB7aGL
MUbTIAQ5ueyDgNNLM2dJYbqqAEvItaDQXpQD5XsN1agv7XTRpzItLMDaxr2bugzFWcAY0TtHWHLY
NsPaZQfEpnByCSPGjamn5a5AguGzEjnuE3Nu5/dh2ncPNI/B/EZyyZBxg+2oEII89KAsjuuz6zio
hhEH8qUPFE0JjMlLpKR3scKsvHr2LceIZHnC3MI/QGe/8IZY48H5bHYeYp676ejdbZXxQk/QvUQO
JFPJ3pstBFsWU8SSAXXoQCEDcOlnvv0JDbN8m7R2jC2g9rAga5+N2FUx2MjXDcMTwXvdeywSzjnO
N9izBS82JeaGJ4pxcFnYC5VmX+BkMuh82fRauNsB7fJ268sU849OhWAhi1TvMUu4wQsS4TjjKj/p
QFzK1FjNg74R9+rZgF7Rm77wDeEWE2fvKny2qi9rf/mBf3r6JSLn/oD2R3CKfcimhtMbXCsUdOQu
TpwkusG+xdu6S/A0VJ76tBjjYJlgIVwaM2F3FvZlzwgVGRd0Wz57rc8oWIW0yzLAFpwlbnRTgqT+
6VoxMMsuc74ST7OrbLIwUkNP4GlEmGCBMF8F8cHq4ITvYFLCAQdzCJdl8B6003joVU34cjG/3TNc
iy6iGSC1mMeRnso4oYGHsY+Ch7zJ62ne5gKjxQbBkK+o1s0dtjmNf3CyBphZ67QYmKDMva2aGbPS
eOjQSE/lwR3t4AfApfkaSNJ6G+Kz8r6dwIxsief5r2Zw1GNU2+VT4tg4y2MlFmFzk8RXyObbV3Yb
g3Niv57sLpH33jqgmgnU9tKlcby3ViiwOE+0+6UOHHJ/PNQEZtVbZLbSgtBc1YdJ4kiWl1Z9Odvk
4i1KpY9NX3pMCfv90Hb5uyxhWp3n1XibB4F7IkiMCICnvCwB3HGFDe6NV/TZNrU6lAGqXOLB5FQo
sIxLBwte8a73fn5qM3IUbGw7Eqih/J4WUqxHTCwnVMi0BIGMazuKLCmTljKab0bXnb3D1PvNC4rk
fxGe/6j/HdAob5X//7dk5vqq7n/5P/6D7XSj/0PfkUwW2rXt/6G95QTIaIHJgSdH8f9cv/+n6sfw
DJQIvw62Q4B0+kNwRPBPAoBkSHsPRA+NhP+m6jdA0T8RMFwO/XASNOkgFGjTAniNY6NYXKpK2/7P
1F7b/Bcgz9izd4iNWB2uTUPuLh+BD2XDQS1eWdHvxibx+4y4TX3tNMDk3UNrESA4nEIkHMj2YwIp
bBVIxh96u0L6h6O/lavELX5ORgyrvLHzkU4s8Q1D5z7Xyn0Hi7ANKOqRFZiwoTbzuJKRBoArf4ky
pAxX9FPDC3RIsk6QZeQi6rflNENrONRjrlqGmyoFuP0PrJnzWpjMp69CTuaAVUA7DSm089VpFB4M
g1rFz1ZNI7Vihc0YZJLe97ziJkpExFfOTlZXvzrZZ8ujb6CT/dZNdc/91M6UzB/+2Ft3L7jGP0l9
7l+XRD6AAogP0Y5+EPJrrx8YArVz1ag++YGIkyhusAhLnm3HOrAJqSUzHAeqIGPAzoS6DTXV3wym
ZJMT3Arc3tQCDSDQCOhelfao8MVa42TFTKqceRT7AWH59WMKacoi9WVALW9XPGf5tQp/W9jvdqI0
Zplv39RrPh+MXBZZ+AyybMixknfh9T3FaTGDwC3rn/YEAuO9qDOreajI8de7t7/oDLXJF5FRAZuW
wmAn+b7XX7SUVReteHv9oD2HgOm+ZYjm44xq84bPXpD77ybVCKOhJkVpDdvWSYLxoUBD+l+UydfN
NnPLHtQYgzsLUdKIzkmyDs0IbIpy+WNUYS9vYV7k2J6BxOMUvmIOuop/GVL9tcgCgx9CCagwO2AV
zu4dcy+L/kngfS81NKhl1y0tGkOQI7AT/++McMzdEbh8B+kfIh9ItLMHii57WbToZP+YnYTW1U+X
ZkaaXuIuwb6jd2KWuFyk1tH+7Qf8902yh0D1SXCUSDyc03ZBHaiemYf6PpOc4elBSyLEr9C1Mlb3
7a9y/n6EYPbpDdO6ZUdF5+DBvGkcmDZu9UOhDY++TBbF9YfSHYhR2wFIStK+m6M1tqvrJkPhwN6L
MS3Wj7kK2tbbVCUBkWESvgrRPalYgBl3OhptD7yB+3ChLvP96l849zOIZUCYhNEMyImnYxurzdcv
gIMcrju7dv0d4GLPVYBzL/Jfo7Pg39E0lcTAJK5GpkD/Wqy/H4wxzXBlCCsfpPt52Iotw5HuhfWN
1MpxGaUFItNqG4RtirKe45WuKmky+UXwFYwtKJNd1/c9zisVsNDxMavWCTcQZnTr8A2xqjxCdl26
y0kwTAUQ8fajPe+F+3TAack+vya4x/wNDBUopfeV7ptvaYi9J16K4TKsd4go92yqFQH2ZcRJt1Xy
1vLijLdJ1chJWlss3xaCZVT4yfKdDVjlv6SyWRmOP4b9+C46PtnpSwCG5Eh0ETNMuyeVRFH8XFkW
7FS6v4qnU/cIrww7tBTROYZRGJsQbak05QvdZS7De9x8hvnzupgUYtPR6GEtKGw9gjyAVIm9qOt3
gve7S6dsvmvpTFY/5aSdzEEGMlbrHa9/JJ7wEWZr9muTc42AniOUhhzEY54K1bR5vddyLtePK+Sr
8XHsOzk+qJy/mTYIihBBjOFwwzNzU2ghaHNhS47DVo4sIi96HPIZkE/tPE+TA2BNTAc2iFa5/KZ0
sphfyaD8VRKBlTkd7ocpMJLZSzfnhGBFDowXaZ5EfLWVTRG/jpGD+TYrWVocxhgUdp+7MBPjMfbH
LrspfWbPFxO6aPUp7axFX2FZPbOX5jA2kQ8tGmc5haNKOSzteDBnJqqXLm8bepwD/YTGr9uiOP6+
AZEPKbdaBzZjhp1txxYLKuya7YfApQliZRXYVrVHXVHyB+O8paKUbum8/uczuhZU1R7TA5GlW7Zc
g+8RdDnBGmgvW/jquUXd5goZTO4peVlVNKoAJjPkp3A36CWKj6uaIhGRcSdF1BLFcCsga1ugubEs
7RJ03B6B3myXJsJk5pdXQChTe+S98uqhHkRD+y33DAVl06LzxDs11hFdKxRFAZXBDJ9tPhAagBNj
jpkMRehdWT4ebd+7ah5Zw2YeGZyjGgOeOn4fYi9tOizgQUq8G2U9MrVNVsAB4S53Zo9/WyBgm5vI
IzCqN50Xj3Wyb7C64IoDdyQK7PsVvFa1Rw/T7F9GLT4/JaHXeeNVpEafT2mWxudVAFmApRdPfgBf
Al4Xpx2wwNw9fznp3FyLH6WoDm1lEPAK0kcp2CneKqV/HGXocXmoxYcmb4tHG/a4AvwvnhDi4gdc
SJeAy8JXwqxxh1tv/guNMM1yrmFg9lxJCugf82HGP/qQ2NJsUZNaj49tWPPfzglLXuAgByB1S+rI
FH7vY6A7Piz9sprgkQKJ/Jp3NHZ4pVHI4EN7+A48CUwtNH8MrYNbU5AB14Nr3gStWo7jbKu8uhlL
3+EDu14Bqtqu5GJmV3sZfYpdW9BAE8c5LMUM3Nt+jFKRReOOkR8mPcCYStRsDtKmdU1brvUOQ7Ek
PoOxdAVLlox2u96JZZnZ/qHCQtPfRxXTs5pEYWrkrRRiNLRmewAtskW83cveNYjsx7h95No84TqD
/OocXN7l0brMlA33ZgOyj7nhdi4hEk+nIlZ4OqKKp3g2nY/ynPha02fiZuo4XxJ8lSsmfdDHVRPR
BMXFiAnenkBMuNkPXoK8O70a3UQRrCSJDPgGHO+QHmM0dUUCsqIgzMrv68QoEUNgB5HP9RDlM2r7
WB2lc5om14iJaCe4HeZImc2T5SakBMO0YDFTLLHZl7aeFXso9rKuSE6NocG1B7oQugexLzxCJSL+
rNIOFV0HANAMakh3t2qSLiEXNVXNU6pB53MW4Ac38VmQVkwU1Cw+O9fO2ngYDzYdbH6TEqbj37DT
M3GpsMdqvgdlZDLC1NcJ4an1Z8n64QdCdBhZRd4Fxx0UG2rseg8YJ0+/W8QpBAToH8NSrVw4Enma
r/YdIC3tgXDJcTQubcApX8XANtQ+9EtzyA6D7tiOM8L5DVCrsF+ID4zhLP/dTCcOhAohSvjHtoMJ
lO6B6APyXyvXpFi2NRXLd7QNqEZWX5s6hKhvFmdqOg+PzKInqkIpSfPJsy7NNKPHgyL0kl0XT3W8
923aaO/BZnHzWcPhvzxT77jiIJ8sVglIesCLneuVdPoYMkZmBX9va4QKzL8Bpkb/ebtms0mcZQOa
vd0qK+TQQpzdZo29oI/6ibZnmaDwG1g0B4etH8YiQDk/BXp960LCo1kbFf2AyuPqLPILoNWyf29X
c/kYuW6EzmLfd1l3JesWDRfZjLr93mLpa4Giqyz/JuZKvS2E56z7khFz10MR4NL1w8/LtUf4T1b9
1wmNj+ndGlmopU0WxhQncCQTVt3o20SA0Ts0jEDFTJMIx9u+S2PUzYCiVM41mE/0h+NwGJ1txzOi
aYvrarcyc6lHGuxb4Ht05xCb6KcFNGSw0M3btL21DJ8j19H+e1mCgE8YOKH9Z6bU7hI3tK64/5h9
GifD5ZBykpXbYC2nlYFyVq52f4ghMRsW3RLrjRyKG8D+Dp47UZB4O0GCtj4Ct0obDj45BFcK5fhw
4/kDor8oAUQIJ2Agp6IdIK0g32Lrypw4EWVyBIo37PAIwmIspldnXziTk7qHuGUkCJU5KFe6Y7En
rLu2aCr/A63QPm8u7DZAy3gf0ZrHYnOYveHGUkNtPaA0qNDFB29UbkQvZY+CG8hRY//BXKu9CGcB
RB09HvDKu2jGP+AizgYAVFg6hFWziYrGc9Nt0K+qC785tJvrHymK+uO8K+SwdD8jIIpaA41GKXTj
ekoMcLrjuhPojhW2wKM5hsApb4HyWwVy3rIlrU1/pshSorm9bQAwuM3OEYMZQ0tv8JBRpBtLt/Du
d/ZtLwAYnAcwtQ1wi6nJzIHaVpjOiA/TItrW37Xx1MdgtW07IUeh/SvIxmIG0TiyISrB/gcOlPMa
glQy5qwCAyDzcnehSR97DnBeh9SXJsIhyWQyTPiDMaJ8+VJOwDq4sXYKT2uXWKSkqLqOHD143+ac
MrBYEne9WIKAzzxo0ZjsD8CSqRzwSYLiD2RqrLCP1F2VySeB6QeX4rQgl6ILSET0GlrdCcIkw3Ey
ezMmad0L32VS/zTZ5G7YVi5TSyzLw8wcGmjfxhhcehVYqP2IjffqHSPfLUmJapc627qsdGVzo+Ql
ALi3QjA0JyDSy+aMhh7qk5rA2RpYoLYOzMkZ0mbmSvskDfhujWRgA9DSFzB9tg0MMD7MzpuYd0kx
ZeP6VZSbOFn4QcmvuLkTcUV13Cqn/xr1OEBmF1E8Em3cQffy2zR1dQOOMQ/q66RhxoIdYNuaXKpu
A5OypIznWCOgKHJwfkGxhnm3Q65m1FBlnZq+AZj6eGZtIxvMa3VDDF9MivTc7pGqMqfU7xPMdxrW
sWhs07FgoG6u3vFii4VsE2QGG4yDKooO5NJZWMJMbq5AKytl+/xnJdaOV2ijW28lI4XIyic2FUrf
/q5wcLsEAw9ShiXLbPKAB1HNsXiCkEfv6eUxcmA6zkfKPz08hl0Mhvng5bXDM9LwRJweZ5NinFID
u7Dj6PNYBAKn5hQnomq69ElHMYsHPsVdOWtrmk99r8csvWwRs+ezbMwuSMEnXG85FENJ0/6pol/n
zNtssvsAKy7AmCTObmyy+REV9l4c7TZRY3iH4obbZNcyBsnQH5cVJJDaex7aJ/DBmKqNjyXCw7wi
zOFNwwtwHr8Qj75J1ByMuJ6yzjEbzIt1ht9s5waoweySl9M1HceEQ1M3E4nqFnNNskDp9SbfHKTZ
j3GZ4428tVkBTIvXoOYH/t78NllJv95NZRhwXDop1+VioxSY1LCQOjHJPPYgXMzL61EMgudS6qnh
ofaKwFdde7OHftEYTkhhHeHMFtjDVh17oWQ0RE6QH/zeN3u3rN2ovqkmJwHlk5TMpPQVH1B5JLXM
WXm22horvqtee27BbsfMNCvQqcaPHqrI+JAEUdZ/HXudAfFRhW4Hgssy+d61PzlDUSM97bLPgE2a
IjBvBRWbjWY+D0T5TG/vKDx5zsMi1uXkwUxaThIju3m8mF2vK76OqTOzKPFL5qMSeyTXUE3Yc7fZ
HBUkBr8r4nCtIxKDOUlQ+9nXgG74KaFm6ffQw6z5uzfqbr2zLRSqt3CbUsqRMe0ThcSsbD39KNfS
0xaaPbib3VkgD0zOjmQZWRjIa1Pkg18wiXzSMkl8jFWc8NSGioZus5vBWkXMBkdRk6NEAh9qVt1E
3NXpqHkvu6CtJ2XqB7aTFHw9rb14NaES3Pkojy3eA0MK8mBm6x+d0MGZfClC8qiXV68eS5NalVYF
gBViVoNfDtJVozIbo55M/8iKvcVsycAOp/qd7c9z3bEgq6m4RWQNLCTTMPOKUy0n7Y2UhW/oplOe
XMSI8+h74Marugz17JTHULnUFBxslk9+4M3DSOhEEKrhYyJ/wC/mIu9qk4kyciOKb6eXqhG+AKIu
lx0AKIIUCb+WW0Xnyi33UTKaKvClsCjj1Vx0s87Tkmx5yzAj3gzhSsXrj2HORqdIstn9U1rXPNIM
QBqXrqFEJ9Ue9d94GJCgqg31oKU5wi+uCztqcQsTsAYeo4VUdaFwdkK8Fm8gJgOpVxdfvWY2FTp2
CSZyIFNuEt3KQUes+EeP67wfSM8Igjz6DQx0AmQVzhqsKFpDQmEM+G2OB1NnjqlVpmJnIehcInaI
FCuP9O1G1XlXzXwl5SkUZh9zYxKn1+28pa3r0B7k8E3IyUxvXrYGWEDT2f1vvwpwKDkuSDiX5vm5
pKQLZxVxI6/5lvmxiU/gtTzojzPBmtj19nc9dwP/0HSg/RbRpvZAQ/jI4P81lVI2OM6pLLxvs1dB
hT3ptHLZiQJ9Y17DtK8Q9IaE1BA0NJwwDHhxaeqQi0QDiLqbLoSZbESUvCb2vETm37OPuk9MiVBj
V8SZEMhu4qe3L/+vp+LRFiaxNWoUmE6fy/nNPejIZArE1yFzZq6DA8qUhRyulFBvf9Vfew7MLkJp
kCQj+qrheb+bNCpzaxKor1GKDMZyjBeoxB+dNTCvCAaGCNv+4+bORygODwYxSVfwnQimPmsZ/qEl
0HfKCxP6919bPzUxaoDPuN7pjMj+kLgAIxesO8n3SSYWfv5ZuoHdvyPaVeLy7Xs/X2ampgLFDzNV
5XVDBOP15gd9Oo9TlHhf6ElQOsJKoEsVIthPBHz7m85X2cU3krv1bLRjmSCdN68LEsPQw6vrC5jD
oLgZ2tKU5llOpXYEKGuyxre/8EzTJDCCIrSdGfIKJny0j17fGn7gK8Fk6b/0NXOidN+j/k6YIygu
PNe473DAgS0GEyPagmKAfbV/+wJw7n01FzapFkxFG7VGkOfcuvv6CqgS09Jpgxq/FdTN6j2zLLyY
6HqkUX7xkraMfWpSY/SJTPz+3RS30KimvKjkAMj6cnpZnAqfSdaI1v/CW9wAPqdaWMuw5khQxQSp
dxd6gxViMuQUA9E6mIQ5LIFINLjzprFthM09ohO5yBBomkfO1M8oQY4FLbp9SDLvDpcZo2UQYU1h
mdxKjcqkXZYhHtNGzjpznMs2I7dBHdAc8S3aElxW8NKgV6T2RM2icE3SlIfwKDheXccky3Fe5UQS
G9gK6x8meU9n0h1nKFintMY36ert5f9rwwUIN9i4lITIhf+9tTWVBd5t6/K5STuPnDVp8TlsdtE6
mAzgd8v67a80b8ufIdeE2uh5RhOCBQjOFZAYlAExVOH0OUqk6THqLJLFjQgDt7BubWVzBaDMI00R
NTuxSQqtEkWEfw2Kzu/c86RvEzmRreU/4fP4+4/wUqPDN/Es088FQLzqKqv6ofrgFpPbX7tq+If+
x/km90jOjIyOL72QeeW5iI50bCQOWqW+jB3stY+ImZttkeetyazeXl737JXm09HqAfssAyZvGNKc
ZQfJNNtlWY/uhxouW7iLaV8OySGhjUqlm+UTp8OGgXfFHwENG/blbAiCFGsCZiVylSTpJ0oeM79v
Jxwl6COsvknUs4QKBTFF3oq0yVPT1pot0wYIB5ieGEyH0rSJi4rpyOOI4y83ZxWCsyhJLDMpckaU
O6iqHFSTukvLIo6Wh7pBs/Lm7UU4W2/WACl4NBYhgAV45pyvgRDJEFUS8pWucnMyxw2jimKDTjuV
89tfZdg0f+5n80wJXvBlUDCjr3++n6empafq+PFj6DfP36UFrdNi7Eyqrwn1hKCX2XsJSIdVqOfa
dEl//9SP2nQIrMlmcYUfmH4mtWBLpHMrZDWmS6vI8R+7VryqyDRmbVVMFwgTUDDtizqmPM4gjVOW
/B78MS0yQyQLuj7vzhpiUDxiWw1S1IOcnPMtYNxJh4OX1sToTKbHa4nUPMncIWuZNsFI4G92Q4+B
N5XRywiNN5K9mzPz4NyLwcfxgYtTTbRA3l7S8PXjCwKsDALXRqYMEXPPFuePr+MOxhDk3Pdy9IKn
vK+FMQ1DLlcWYevT40+HQ+LP0WkJszLetT7mOpVblB+RaYaCXYe6ZmiKTmdkLcbYJR26DzH1q7qD
Ojem2zQc3WMW5fcVo7bvY+tjjC57WNpbZjny3Sji5pTCervhREpXo8OA4qqlcu/Tyhx5vIrhkAhY
7pHto38iio/WamHBN+C+AsYx6u98TiXUNmCF3wRLP+6Gdun2zMTLj1gX+3AxXaYEeTvQzmuKiRHe
4JRfQE2I0zI/U3TXDmdyr+2DR5fz+WubNg5Gg71MaWEkSuFjWtePiIDoj5nnYeYc2piO7yz6dp/R
sUTUwGr799LHv4relMYcVecHxgRLu0XhW87beYoya6P9arwq62Y/TNFIwybN8086BIq/CWMsUYap
bx7XXNMS8x0rpdtn+Vtb2vf+sNjf3GVQX7CM8DGTEHqbzrI6FYHK9n62ZP9QGnodrNkQjJUJZoJU
wXdJFM5iWkP7J+hEUv/gecHjd+Map6myQc5c9rb88I/t9+qFfvkyBLgAZLmYbfGVrzOSePVJ7fqo
/iHtoAIjNNuPTk1/dVNVxc3oe5r6L2mqe0aEQfGPfOyvnf98m2B1GNkQxM9hE1oolOyhg/zAupnC
1StbQNiV5wB8e/smnz/p/x/Dz3cJ3RV8DkqIHMjnReTsIgc6gpX54SAEO5J/cFxsGgqebIeUTfBQ
u1X8kKnYwjenFFG788Y2Q1U6gy03oxqBwUs2yHe97KOr2uqCD5y3ijxJl8PHqiJ5cYe6QrRhcPx7
5KzqXxWY5+ua9uz96C7up8hYY2+cxrFb3B6Td14F1Rr15krSvSmYxSHzTmOtj5YfeZMMjBJ0f3AS
YX+15wH6Mc/vH7nQGQiPJTFpAGkQ6+JxRp+nBI4VqNkPl/WHr83ip5mXXnj4Kx7ndf5aO1H52bOi
eafdhKFHB1f36KNLXO/efjLCbOZXTwY1TVPVAQYEOIZK5Ov95xRxxfggDX4kmsEB7bS+2MwhPJcd
hiTrsBt9aIpBNSD9AF2pYtrTVFgqz9EN4kwYfJZBYr1bncQ/eis0QliL0ReYK6hC9YV1g0dhcL14
y0XtVd4jPdDyXWPx0DaSwdiyXYeZsUveqHgbtFHwQNo4NgfoGb8WmWe3XgBZu6BTfIQG1L6rxFAa
IxOlvy1lqj/Ywi3urTrkgJCzMx08d5j0xuuz5HEqI+DvaYfyCsroDmK5Q8IIALWdnEEIZ+J7fLHD
a9ze/U8OXe14w9BBzP/Y9q9hSTxi1hbrO3JQSTUbnKvsaVrCPPcgRkzDF7cWAl4fgT0v8J+72r51
JkPYfPtxnokaPn8luQEljuPCfgeudvY4bbfsK47On3mb+1e0zeAFxXqxTjQq8wODiIFIjxLYj9az
y49ZMg/XWRbZ99YYeYe3r0X+vbVINQmfz/Yj0jkHA/YYomLNjrFhMjNgoG5v4i9Nv+K33BkGWme7
BR2OqjECSnCxlh18OnFMgcPu6JNEEapAGJbu+kYGTxkkKdP6pYVeWyq9KWSmjoifz7dSpwmUoCDx
N5Dd3WmjkEnCl6i1sabvnbDZhightBcWy3LIi8G6walw5BemwLqWKl3ulnniOMvRejgkE6c3BI6s
uK4Y85JRehU81bIrjbk9XM79yNDzoxgpTclF1PsBMXhYdqXXo2sBXIadyLhoizGhuvOirGbkCqIO
UuvMXGlA4z2BxBG0NxOcKtiBWSvB1WJs7yDoEkz9hQ3B/xMyzdmTRmT+l5+5Ga0eJOT+1fj6O/7A
GkPpk9zdkcYe5uyU81wmocjDFz9hZ9vBJpqwKwPlsTA15JFRUwU/VqXjS1lb35Yxh/ewyLGt/gcb
NjQQZI6+MELX92zDgpRSmGsF5c+4kovePT8Queq0hCAnh4O9jtFj19f6sMgUi/gonj+nYY8JWoqr
1+PbO/asQff89oS+6S0TOsBaniN24Z5OI46I+c8ksOX7TjrqAcE+axfQ2D1xLupbXXbDVQu79RI3
GOdmqAMOsqAc5rsMIT4AyfU0XmeW9n6BnO/EJkRH5/0/rvJ1DWCuUoJ3FbziYKYpKs+WDFHDpYo6
X/+k690lH8gsBDRb1182Gj2kW1eO+BpPapXhLuxF8ytFo6JA69ttpwsvaNRHEZXJtR1MxQe39zUT
Ek4B1Db6kuVO8v/H3pk1t200a/ivuL57sLAvVefLBRdtlmRb8RJfsSiJJkCCxEpi+fXnGQCySUhe
knFVUKcOkgsnpIfAoLunl7ffdiZmQrm3fdH/32fxvoqX//3P4nHLmI0gI0h5yI/ZEigkiSDt+zwL
F4tiEQQv/JWnTgvLHLmk6EBItz0T+leCBcY9jUgQozUE+xZfoQ2iI1jQ9RG+BUcBcE/TJOtGwrMj
WNDcEQ0AFnaZcJD8uvf3qLRPpVHMYmJyuSdAsLBMc9wJb/ootUHKI6zXVM//zLI4huGy3mYVECXu
c1IzuPk6NmGL9IMwfYgd+PZ82u3udC/BJTCh952EgWtNwqy0qU0Tf05hw5/knhKLtqr4Mzks1rGV
lb4aQ0sYvF2n4P7HSgzDWOSXm7M97tUsBjh7rSs46763g/WfBNl5pFebu3rNqBiP+XvMa1T2y12t
MBnGNxlIoJSQ9jNGOQhht8oLRsXG1QKQXBVMVz7bNoGSHvaidJPWZ3RWwWhSKfH9XvfXC5Lg1Vsm
qWpT6OyqzxWDsSEjJWaYGFWdLw/pShvrMYx5K9Lp71a+/Q4WmQBCyTDTP+yZI7f5iQ/XxAjffLjm
Fdg2TBoquQcoKMSI3+NXsCVhslbmmf1nnRreJVgORrHoJWRMwPBQZENPcmcc6FvvLUePfr2jDSYY
x7YbWZMAWNZ57XOwERZFl169P9zUzP241WEheuQcVD6BA8nufHHyWsF6fbO3ckglXT8PP4bh3D1f
+WkMcZgRvXHd9ANMiNaFFRfXzqrQmX+rn9MA/bhO7OT+SEle6BjxepknaEVEjpzqjauqcMX3D46Y
9AiTO2M8uWg7/6yJt78Cu/4XBQVmPpCdB5NlpJdkOPMZLYVbfbwFpnGWGev6Btyseh9vNLbBs4ry
zYoK3FURGdaf84o/JZjUJQAZ7fVK0Ys3/t4GpbRKyreWO/9IKkA/94Ig/EjJ8kADZKheBLtiR5tK
qpxvDoY9raI0n9Uq42NAI6uH12ptPO7s/XWR6toFfUDWRUWPcg6hB61CZbWZlRYTNNTY88+s4HMY
e5QPzah4CPyIgZS5UTzE4EovAT6lF2kO49wchmWIufZngHzLO5Ryc+scYBgNYdm82BiPDMRdp/jY
qZ1NYSQDP2cyrSqYu+V+GgTUlSJn7Z2rdUrgFDDfy9nBA0elFaIPEtzrm61vJNfAI3SGt+zipRsm
W/p+ihQiMcuCs69kpAWFyCy78Mo4eE0KWr2ZC9o5d6cdbqBL4uF0Yw+1W+LX64sq9dfepDZX+h0d
C+WbjE7mawNg2hnJpPoCVCO6yQB66PiL7JPpZ8m9R5R2bVLhn6irsvxJgtQ6tVmkeFzyZyJfqTFQ
gMDbOFUYfXWYz1cHR7nzafJ8l3tkcBRqcx/xBAHqOozaIZmP7KRR/VDobj3J8ox2VrOo/Md1HJW3
MeN7r5JcTT45iRlP4UVUz5mW/he8t5sp/YvbD9uEVTYHeNzEHM7deci7v47oyh2r+aqeZdaqnEFC
qt+VaroxxyRuPCY1KtUNxLnAw4D3nYHc0YVBjTZXqRXn2szKFX0WqHuGQK3LQ3mbbqL6XSO28Tqh
dB/Y1U2aWNq1FkdzmJtc9S9X2WZEv1r2CTL35DbIAmiUtrGPX20Yu+B+p27OkyhVIMYsvT3ViP3e
Pjdp0HdmG9d337gq2OvZj1W31+wltp8pDi5ulg3HPAlkodpHR0aRaBmz49P5HT3btjLNNcCKVZoo
f65rjyfQ1jpQ3CRT3q+rAE/dKmMvvgH/45fnLomyChReyc7oYTK/cjeHeLE52GnFFJ4iXtHclM4/
pyaMWGOCIY0pL3vlJ5HNSw9giuMVz5lzmTra6QPs6k2Wav7KuQvtOp/h8Ze3DI5ZnSWAwlP4ZLAz
cxKeb/EyMTE731JmNmWhBQ3m1mutsOdf0D0Dw1xFC6N0tGsb4NYVmLw9HHuhO38PRSpJGH+3Ct2f
ONx9PiSx+fRfUosmLvV0s3/vxTYVzfSFdRftLQva7yybf0GaGVkOVCKkyBrUN+syK9+EzmF3nkMw
HICO2NmXbhwcrqItvCeFp6eXoVWkl5GTKO/BU9EKXZg50LNkv3tDcz0laJ3nL7aAMcd5VmRfwKnA
H+wF5n02L2i9r2v3MNkkkNftzWKzO3cOTjqJ1xZ0B3qKGdrv5590+v0uFFdxr6hz6UBEYcsIM2N1
Fod++Tm1GV6bFof5ZVD56azeOTt3ktMnvCRpib3StybTbLNY12a1EdNZE20AP0KRAYAiGRubOL4M
zcP8885B1fEJIOcTqjeH1OkxnUOUPANbwu3BeHlVl6l+RzMPEcp2bRwmnp74j2qcMWNb9eefkbzD
0gy3woKIrVk786t9sGNgryrGXJhbLF8cpOq4IhEGBkmvV2MzsYO/nO36wYi20NWu/PKSelA2SaHr
nihmqF/TdZLB7x2Wt4SUnCU/1kKcRKT0m9uAGtLIhs+gMTGocQd7bgO2GlwUpYM7aqK5M4GuCIaT
xjbThJqcV/OEXAl8sTB41rS44IrFC1vP63e1hk2arbYZk4sTZwoTbXiVBGFWwJ+lBlArKutgO16t
dmd5shHqqjnqfUXy4YNoWLvXC/Ow3AeOqUxpadwya9x34e4kKxPeHGjmmBFHV8gB7EjhODTCeXgW
atBeQ0K13V+4K6WcQn3kXJbm9kMJ9ZXBXWbQqig6cMXEVt6RZa2KabZX94/AtzGRm51IIyTRRanV
2bmJ1tJqHgiXU7zXuAjyT1m5ubAUmtSnJQyzM8+oPmlxvJsyD4/SlVr5YMPWKATshQjrWs+YdOe6
zgM5GHhXwSdfRdpavag9AI1jyCmS8zoBPHzDZDLTm8T7jf+RcyD4mCnQmoxral0Msgq260+Za3pg
ouhJXV1AhKcyBM3AGowz8F2Piudod8qhEA4OTJZXqltyVNFUNE1rQZRp+Pt8ljO4WOVxN5i8kBYD
lTaklD/Pc/prxpWv1/OJCy4WtrNa271fgVq+nKsmp06trY17n1avarLS7HjzWslz4f541TsoIyNl
VkN1cb9l/pYgTWDyV4VlVyfKrtauV1axuaoQBCZSFzD6Agjy4UXXDOMvDSZw5g7DPPIO8Dfoao2p
IncpvuUFQ6ph1s/oIPkCU7kLTqtW4H/dQlPv2nMGYalpXczMwwFuI4jEoOpJ5864SBktMIZy3Yhg
pEynuWdtlLEVz9VpYNThF8cp7vIogbDWwm1lLCD4dDqpN9tbx9lCYbZ1igmHgcfOeFX9rlGk/zOR
bfcg00W+mDXDit/tl2l1t8zIs2Z//E87fVd82kxcfR/9sy/9eKFXv8ZJSBGV8PEkVm5uqrnjH60R
AjrK948E4oY1YoAq6SkRF4iLcDmMmHrZfqy4NhwEhs5kIL39HKvHDx5t0ve24cdP2O7nj7/zoydo
N+jy8b//wRoTrMttgjPSLdMGbUBEKC4e8ngTAKKNxA6Q9mNss7j+pU14iPa7XAgjXL674xyILqA7
v7IHvRWOBMEbWQLoI/J5zYWTdrwHHsPGQPyRmadFX1ztDw5IEOjDJin7K5vQyz4dbYLI9VDGZ272
6dM7Dk8PJwEQkYE+vaaqvDG5p2fGOR2QwPmIMI7fPUaA9AFuADne9vqX5L/34r4ZAWgUng3g+7um
0HRGom8SuJXTPmRvF8BwjsA7UgEAuyOuwZlCMp6iaiQnBM7IEllOIKXtLpAMOJYFxx2RilcZiN59
3krdgOwAKARpQ2CqyAK4Uo9u7ubq7QJcvXxCjhmWi+Ya3C5onintG5ijBmgB3uFlhdC0EfYClCpM
G+IaoEIAM5NUCNMcqSBO+Kd3IkLcREIG1ha4TZqr3e8BaQIkQcitlDkwtZElAD7A6JpX3HeN2ATH
EOQYnSc6oKc3SPLLWkNePh6Ph13t7ACe37E1dD0en6qRRb9Hcw3QDlitWvYCl78TI1BRE7RM8EG0
gt4zhh4MZgZ0VOQm200YniLYAmIlpQgGriEtFhYc6y8qgqaKkbuO8JCbXxqQImikL9ub+ucygCLg
+qqAcroIqCcDmoamoAXgVwb39mERkFYBMWqZfKkuIHnNdWoHHGsEqR/NTgx7aq7BbQJQEVf2KDQg
MeT1U7TuFL13IhIncBLgFxIpNNfwdoEqluwu6O6IBDCtfZ3J7x+J+Iami2cI51m7C4MzCOCHBLhO
yh6KaAmcHvw+nffTOxkJkVAJUS7sDMa/lTP5bsxIlGC0AvrPzSIaQVOBmL3+cpxAayZm0QKM1uXX
BuciE9WKxjIpWTDwhAFuknlvA+NnGmEgKySWoBYdqEaAK9akXWUTN8jWxOiU9gzo5w/QCGSOTeqC
9EG5CABuJaXA1AmUTNrVQEg3V+908AwyjKoKkKD7vHXJBrUL7rMhP387i6SOgMyITGkXNPfsIhED
R7FNwuqbJ4HyDWgXKHLbsv6SaYzoEccjAqnaXqf+UptLg1IRl3lw7rJNb7ukLhAt0EoIntDp8kMs
eBw3ei7uNPl0TqCvtmJgUoBFlPWUTFE8ajpYOrvf3wVTzK7iGO6SNANSAmy0aGSSOxZJpeqOLqhh
25fci5lcC3cZeDKwqtZgDs5dFsei9C5gCiDEEHSvLx4Lrkp2Ac9Ao8rWXIM7Fji0BZxSShYwiHAH
MNntKY/WOxzhesdvoMIkQKnianVvSBrhEdBI7oKhjgDc4gOwEe3VM4sasiAIRtzOnW4900HtApUw
yV0wLcyiSJwfGf/jw8H2RlDN02JCq21zDW4XBKeW9BFJvgw4qfM1dOq5yw6OEpQTgB7b4oI6PLug
EudLyoJIK3JIIAmnmuDYFJg0yi9P5fbhJRE0qzNSEuEz1QMogqEW6cxBbxdwlqktwZ1D319zDVAG
GAkhKQMEToBLCI8B6DdXz03ibIDMnvp7J20DMockkqQjJlQA0AFld8S9uXqGAAfBhm/IoEmz3Z4B
qgIDK2SFgCKLaDFkG9pdeO4sIh70vIsMrLiGpwr4sbIRg0EORRfkUmZn9HnXx0cjbDAjOviQBdG1
M7SICeCEpBSgCwAvSK93EJM+HE+U2ggY6EPrpGBwIQM4f/nsgU72ALC9QBw1V08KqLZgd6A8eQIm
DE8XNEibJGWBDDs2X2BQXs6nwcCC4UTmbIFWG5guEPVKPz8hEZBLg7ColQKU69gWgEgkliDHQmm6
uQanCzRMyYNwNMoogpjqKXzuOQfsAmR0ItH0LckwMFmAu0zWTQaPRZ2JNlzw8s3VkwWH6jNeJB2i
7eE4PHQqqDTRNyeVRACszaAoym4dFqdfZ/FIOHE4Mgu+q0C0Kjggf5EpObrsLiALrgdYu9P6Z2ht
sLo0Wbsi9doKQ1vYGdIuCJitpCwAzKJNHehRBzgQSK9j6ygSSqLZV+Dzmqvd9gHtAjkQXdZrFvVX
IicSZ51K9OwCSUVhGIA024PzESiNCKC1lEUgdOTlso/fgWZxPoJZ1ihQ077WXL/uKfyCqHzth5nA
SPA4E+0ywTJ7qWHme1946gB5/nnX/SFaPER3w8kXBYlE+9stBFz89x8nhf6moHb04VOBrfmd7q93
D/j8p09+6+mpnv7nRbBMF+mDD804j1t1t3m72NJNwxTQ+8V2cdyZwXmF5n27k2fcF1/f/08Wfnm8
aHMP4nn+4bppAD/N6Q03wGHpG043zOxZZE+PLl4jc5xxXmRXnizC4EuU7oKTu267gKTXjsIoXTxG
T3cp7tppsIPyK8MC9JAHD/v8ZPEGoSu7+HQZwoqSLo9XbkFv0it3FC2voi+vJhGNhfen29723Mj+
yhm7HjyevE+8XZFMkF35fBmlq9Nb7gAvsit/n4dGUiUvHxf+iQB28E3ZG74Mw2AXBacaSZETv0F6
6d1jsOhZkRZuKL1yVJyKBewtnJmyy75+bpvaor/0wiywf9hUT7fYmL22lCy79HW0h26iv81tUU52
7ZtFsDuxHpTlRZlLft20Che7x6eVmsO8rZrIL51liwd/ny3z/ESmdTAlv+HEvQkeoE5fnHZZUqLG
jZS+9YCzIIvyE8nWW7yF/NpZFvBvHAdPN9pselus+R2rR/u0v7RIe0ovHe3ynnDrbRJNduXb5X3a
H85OhVnkp+SXPixOz60OVCq/cPHqYrGNMz84PdY7LMLvWP9qmWbLE0tF7lZkan7H4jfLMng4OcZY
/Hec6LfL4tXnKN083WYj3W3OWfq+4ZnyX00WacRJeaqcbb379/zAdLHp636Lx5Zd/o0fnO542wgp
vewmxCM5jWq6bJb00uly1W9kb8CHsgu/Xe52cJgcFr0wocs/yS5/50ePy1eX2bOzrU3syC7/Z7T/
jiB2gKzf8wPPBbGDQcsu/57dX0JffuJSMO1A9AjKr12eRpVdkl123Q/5wn+6O2FTuuyU7LIfl+mW
k+1kZXATv+HA/BgQ2fTEu2sAl73pTwvOHaYzn6pm12Mvvfgyy1+9ePMtlkB6/SB7iJgmeeK5db2g
0mtXEbylq5O32WbxfrzyS5mmr5jv5/mnJ3KUl/7aaXJNfOMhXC7SP/4XAAD//w==</cx:binary>
              </cx:geoCache>
            </cx:geography>
          </cx:layoutPr>
          <cx:valueColors>
            <cx:minColor>
              <a:schemeClr val="accent4">
                <a:lumMod val="60000"/>
                <a:lumOff val="40000"/>
              </a:schemeClr>
            </cx:minColor>
            <cx:midColor>
              <a:schemeClr val="accent5">
                <a:lumMod val="60000"/>
                <a:lumOff val="40000"/>
              </a:schemeClr>
            </cx:midColor>
            <cx:maxColor>
              <a:schemeClr val="accent4">
                <a:lumMod val="75000"/>
              </a:schemeClr>
            </cx:maxColor>
          </cx:valueColors>
          <cx:valueColorPositions count="3"/>
        </cx:series>
      </cx:plotAreaRegion>
    </cx:plotArea>
  </cx:chart>
  <cx:spPr>
    <a:noFill/>
    <a:ln>
      <a:solidFill>
        <a:schemeClr val="tx1">
          <a:lumMod val="95000"/>
          <a:lumOff val="5000"/>
        </a:schemeClr>
      </a:solidFill>
    </a:ln>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cx:spPr>
        </cx:plotSurface>
        <cx:series layoutId="waterfall" uniqueId="{E350A825-82B8-4607-98E9-563F43FF8E08}">
          <cx:tx>
            <cx:txData>
              <cx:f>_xlchart.v1.8</cx:f>
              <cx:v>Profit</cx:v>
            </cx:txData>
          </cx:tx>
          <cx:spPr>
            <a:solidFill>
              <a:schemeClr val="accent4">
                <a:lumMod val="40000"/>
                <a:lumOff val="60000"/>
              </a:schemeClr>
            </a:solidFill>
          </cx:spPr>
          <cx:dataLabels pos="outEnd">
            <cx:visibility seriesName="0" categoryName="0" value="1"/>
          </cx:dataLabels>
          <cx:dataId val="0"/>
          <cx:layoutPr>
            <cx:subtotals/>
          </cx:layoutPr>
        </cx:series>
      </cx:plotAreaRegion>
      <cx:axis id="0">
        <cx:catScaling gapWidth="0.5"/>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title pos="t" align="ctr" overlay="0"/>
    <cx:plotArea>
      <cx:plotAreaRegion>
        <cx:series layoutId="regionMap" uniqueId="{143753C7-4354-4722-BB68-6DEE81EBF397}">
          <cx:tx>
            <cx:txData>
              <cx:f>_xlchart.v5.16</cx:f>
              <cx:v>Sales</cx:v>
            </cx:txData>
          </cx:tx>
          <cx:dataId val="0"/>
          <cx:layoutPr>
            <cx:geography cultureLanguage="en-US" cultureRegion="IN" attribution="Powered by Bing">
              <cx:geoCache provider="{E9337A44-BEBE-4D9F-B70C-5C5E7DAFC167}">
                <cx:binary>1H1pc9u4tu1fSeXzpZsYSZw6faualOQpdhI7SXfnC0ux3ZwJztOvf4uW7FiMEvvU8btVUndFZZEQ
N7Cwp7UB6N83/b9ukrt1+aZPk6z6103/+9ugrvN//fZbdRPcpevqKA1vSl3pf+qjG53+pv/5J7y5
++22XHdh5v9GTcJ/uwnWZX3Xv/3ff+Pb/Dv9Tt+s61BnH5u7cri6q5qkrn5xbe+lN+vbNMwWYVWX
4U1Nfn97rZs6eOOuS52E2frtm7usDuvh05Df/f525963b36bf+MPT3+TQMC6uUVbxo6UyRSnhJj3
L/b2TaIzf3vZsM0jW3HTJoSo+5d8ePblOkX7l8t1L9X69ra8qyp07/79x/Y7fcFl9+2bG91k9TSS
Pgb197efs7C+u31zXa/ru+rtm7DS7uYGV08d+nx9PwK/7WLxv/+efYAxmX3yBK75AD536Qe0FnfJ
uluXdw9j9Qo4qSPTtC1JmdjgoHZxssQRl7bkjNib6+Lh2RucXiLRfoS+t5xhs1geJDYXYVVN/+d5
+DBErwAPPbIo8LEf0JnBY6sjKSQ1OaUbNZup0QuF2o/QTuMZSBdQhwNUIFcnulzf6ldEyD5SyhYC
EGwQILsKRExxJLhlM8keHrrRnJeIsh+X7y1noLjvDxKUP5L1t3X6ms4HWiMldIJau2DY8sjmJmPU
pI/WbuPxNpi8QJL9kDw2nCHyx7uDRORiXQ7JOrt9mLGvYMigJoJa8DK7iFjyyDIJVQgVNojMtOQl
kuyH5HvLGSYXi4PE5I8yHPWrhmj8CONOqU22Qz9TFoRmR9AioeBh7k0bLNuOsjwv0H5kHnsyA+aP
rwcKTLzOqnX1MDqvoCwcwbGyTUa2bt/eVRpFjzhTRAhhb3zOLCj7o3xeop9B89Byjs3VQWLzPk7W
gX5V3wJ3bjPOpdgMvTnz98o6EqbNTNOy9rqYl0i0H5vvLWfYvD8/SGwestA3+p83CGma9Fv4mjEA
HI6JuIswvqs8lnVkEkmVZNuMBtefmrX/VKz9YO3/lhlwC/cggbu86978rcv4Ydz+e4PH6REiAMqn
yOz+hSjgKVuALBRJjinkg6uapTkvkWg/Tt9bzrC5/PsgsXHXSfiPLrNXVSXriAoupSJqg87M5IHC
OZLEohbhWzLnYWZsM50XybQfn6f9mSHk/nGQCP0ZVjc6q8LsYZBeQX34kWRKCSbNR5/zVH3AEliM
KiEU/NL0mgXZLxJpPz5Pms7g+fP0IOFxdZbd3dThTVO/IkDkSFiCCMa2UcNMgywkrMxGJE5nkdwL
pdmPzU7jGTrup4NE52JdVeuboKnu6voVA274H9gvZnFrqyBzfJAJmQLEgY0c6Wmw8GJ59iM0az7D
6OIwDdwKFFt4u34YqP/evFH7SMB4Eb4FZx5y20iHbItxOoXde8zbCwTaD89jwxkwq8NkdY7vdOm/
amBAjySH2eJqW+SZqY3NjjjnUCtzm6fO/M4LBNoPzGPDGTDHh6kxp7dIUl9PXzg/Qm5jWvQhHJvR
B4QgXkAsYNnmzN08K8h+OLbNZmCcLg7SxbzTTViF61dl2swjZUNFpNzGxzMSVBHwPcQGFbeN32Yp
6YtE2g/Nk6YzeN4dqK4kKFTr8DWdv3lEoCqo0Gx50Bk6iJ4JtyUTj0W4B1XdpDenL5BoPzjfW86w
OT1MB/M+CF/TjJlHHBwnUdZWK2ZmDG4fVxgcv7XX7T8nzX5MNq1meLw/OUhTdprdvrIhU0cgARS3
H4hnOPSdRFMeIYkB8fnA48z9y/MC7UflsSczYE4vDxMY3b1ifIzsxbRASFucPyrCU1QUAyUN70PM
7fUZe3b6jDQ/geS+1RyPw3Qql7rEKqjFOtb1a+JiIfyVDIucQM7cv3a1BREBFtdMJbjvYcHT5PKl
Uu3HZ7f1DKfLw4zNLnRWv2pkxlEMACkDH7NfdYgJapMLQuVURngKzgtE2Y/LY8MZJBefDtKUnb92
7dNGMs8tqqytVye7SqNsJDcmQXF0WxudMTLPy7Mflod2M1TOrw8TFUzV5iYeHubsf0/CMNQ1qUVt
KbZLZ+bRmIDrtyyLkS0JM3P95y+Q6CfIPLacY/P3QWIzlZxO1mleBeFrruTk7EjaqJCpB455FptZ
EweNhZ7K3FZx6MPk2KQxLxZrP0qz5jOoLg8zgL5Yh9ndwzD99zrExRFDHY2LJ7braaAm1RElqHEi
mtvEC3Of85w4+6HZ9mIGycXyILXnIrwJQn/9utUzG8y/wlqBzaj/aNlQFlDIarbXZ+HzSyT6CTCP
fZljc3qg2KB2Vr1uDC2hMgrUP5ZD3b/m4QA/Igq8P4LoBz3dmLOL8AWy/AyWx6ZzXA4z3ZwWcuum
DB9G6L+3ZAxRmLTAAvAt84/Rf2rJphVqiAUs8pDazKKBl0j0M3Ae+jLH5jAXP1/efSvXVfyaaScc
PdZiMDj7jcrMsVFHIKMRYT+o1Aybl0i0H5vvLWfYXB6mr7m8a9evWchk6ogJyeH/9zOahEgUZgSq
zPbG2sHYPc05n5fnZ7hs+jFH5ctBepkp0jy7K6u7V8xuOGoADJGxYPvtmYWKGTbhYF/eJkRQs8js
ZTL9DJ3v/ZkjdHawCF3c9eHNK1YDGD/CZkJ4FL61arP0hpjyiGDhrQLdNtea7s3z0vwcm4e2c2wu
DhKb9+Wdr18zesZGT2ZjiyCTW9XYjQQINY+wTh3boPiMqXlekv2YPLSb4fH+6iDx2NC0/x824GKd
OkN17NHXzHZ3WKhq2nA1Um71aZbVvFyu/SjN28/QunQPEq0Pd1lWDUm7ftUFtvA+tsL62m2KY84X
OGHJus1se6JEHzPUp3HBS6Xaj9Ru6xlOH/44SJyuAmzafnNave4mNo5lgNTGQtrtzgE1Ywomio0g
dJs2Td2/4KOe4vRSqfbjtNt6htPVYTIG1/fHD7x64Q2xAgOPBr5zg8PM9k2FN8pM8ApyFse9VJ79
CO22niF0vThITfoEi4eTFe7uHqbyK5AHArtwkX6a2yzHnCWo2KXLOKPTloJHzuepGr1IpP0IPWk6
g+fTYVI7n+76V915SFCRZjbHuRyPQ7/D6yCDxSYdeKLvVaBdaJ4R52ew3DebQ/LXQWrM53odvKKy
YMSxMh2Fm+3WgZmy3O/StbB2kMpZBPecHPuh2LSaIfH500Ei8eWuTLFi4PXAwMpa0xIU/82yT2zg
kJJKJZGA3r9mnNoLJNkPx2PDGSJfDhSRECvQXzV2nurShNoKdPRm5OcxmX00BdYC66E312cx2ZcX
SPQTaB5bzrE5zJj5zzUq0plfvyo7gCVQhDBh2T+JxO7ZAWwieCgkzLibl8m0H5+nbWcI/XmgCN1V
9ZuXTNj/8KwuqAinwAjncNy/ZuEyzuqSYN5ArW2DgpkK/flSsX6C027zOVSHSVL/OWgctOa/ouvB
Fmml4GN+ciYEKjrg2QiKC+aWJHh49qYe+gKBfgLPQ0/mwPx9EDHBzS9PedvErpuUZufO//S4O4Ul
tjBz2Oy0iZtn8YHCMWvTDoPHY274Ljqzw+d+LtZ+jGbNd3ryf3Sy3c9PvXs8JnCxrtfL+/MFnxx8
9+ur993F2YezpltWZS9um7E7vf39LeUY5cdTC6ev2GFjZoM2a3e3rurf3xpSHimLMSyuBnpYh2Ai
yO5gsH5/i+x0ijyQxWLFFbbH2wg8smkd8e9vwQMx0N2Ae7ult5poDjTBmRSMYrWpIijQKuyYfzzc
8YNOBvDyj6Ox/ftN1qQfdJjV1XSk4ts3+ea2qXfTE0GuK5hmamEVMfbh4frN+gpmB3eT/0lIVGak
i8WdTby6UUua89xIXDNvw/GLEE0er7lRimqVFUM18EVNexH0rqE985uflTwzXE372DpTgRiaRayM
rDjpVJpUF4lIc2NwdNyL/JuI66jXC4xVEjHXtyxO7qxeD81VEvRWsrZtkXs3LGWFvPRlWOTMSUlY
QRSeizJ9HxCz7rKFn4gyzh3diTR9R6yhgMh+mpLhnKYsi/4xqlajzRNI9wwSXNfOGKGmR7lC0XXi
VzFcmBFPx8giadgEMrDvvE5nUXFSpzzhJwlvq9I6GSu/Djt3DHMcqpCYXki91a8fT5Cd7T5/WgXB
cLIFEgMswFfT9ScYjRGzK2nK8DYiMYtDt9ZMsMBRihpFtCr7zi/rRRnUPg8cgxtjnn3oOBsq6hI+
yo6d1TLIqtjRumAluQQ1WeDar4XEFH4qo4UV0AwbnBBC43iNaVruytgHoUGDkhm30ihbky780fKt
YpXYvGamk5W1lF9jYXo1OMhHdXsem+m5XGGpLzJbijU88+fmzaAtbTD71h8w56TTmnlS/RVwj2a+
00VhE77PPByrWjtBoJH/Or9+vPqh2xZ4DuxfVVwgf7amYXkCjS/a0DD7gN0aVmIVzBWdKcUaimTU
p3oMreQyNIgmFywuhuY6rkxzDByE0AkG5T+VBBV/iR0c2P83HZpq7koSWIGXRINZ3nLZQeVWA5Ej
iVei7JqKL0Pb4/Jr2WAICqeSoAq+anNoS7VsQ23m3TOoIFPdnQ2CIh5HyW46WBKJ7mw21DI0oyHO
vBtPjZkoj3WRp96wNLy0UsPxYJc9psiv+09mlsya0jMwfpOiYucq1nfvDoCvxkiovDa+YcmslRon
fR1MCpH2OsAxrU0X8ZG7YVoNNHd6RRkGQoRm0FynuYwGNzNImV2rNEjLbFEIXdKrtA2z6tuvxZzs
6RN7ayGRMbHFBtsBcJYDtGVmS5rOs0uzGPtvfVmXmARmE5vAx+w7JgynL1lrXOc0LialqTs9vYW5
3zyDzw+DhVUi2O3DTKS1nHGYtt3Bsgta1UMl9bcsEQZseATrNXZOO5j1IM6ZJ2D3K7/BGWFpJDJY
1DJPSyJObCMy2tgpAljbyfIPAVpl4Zi057yPc50+Y1bIXMFwLgyycoqFExQISznzTz3rslxlI/tW
eVQa6TKqqzxpPhRjHeaZ2xVDAeEMK21xTQ9FqoeFHY+Dcd3luXdaqTKJfDcdR3M4T4Miqz0nU6b0
arcRppFcyVT5Y+pSpnqYRGpEA8nOzFEl+NY49LqieEZNCZLRnQmA4Bt1OiVNZLTYQC1mFgMzMyva
rM2/WkKLSLi5iSUjheN5jVKlS0bLgGn3ho31TBqOa829OcmJZ+NS39VMFqumY8/rEJ9bcWxRQTAi
FCEUVd0fpkXcx1XqBTr/mpfQomLJqtjmF5QEbDhnVTNgOJTXJuOXNOiHwXKaoOyKwIXB7+SVX4ye
cVKmPBq/lEZTyUs7lFOA0PM2TdRx3IgJHl0xhSk0tJZor/IyiscvYyLjLnbMJJmcVojRB0A6UwE+
ZAOOEPxip30P7JiIBrxVo+nX9iIXFatW0mom7OLeDxFgFPePV7ZvDJ1j6z7CV2gED5A8NLIpNqhz
kcbrvpJZka9UW5L2mjM91u/KMvZKJ0nSkqau4Xtpf+JzONe/Mzvz+JfWbAkmmWX7iDPaItMIUX5t
G+ZWE6Nv4cg3xPjcklhFNJsazBsyn6g8+TqStCp9p6emlVdOpyOdnLKm6GAofv3EuTWi03Y/SuC3
sSRG/fDEqjSroEtZ9zcbm2kydg2fzB+trBjOW7aFkF+9iI2YhB1t6sq/sGBYME9/LcZ0Qs2OUjAc
tUot+AqsjqIcUfKuORpZ2xSGkumXlGdpzZxaN8K400VQwBoFcZWRZelZOvzQVrYPi5MHQvtL365p
qx3sKOmS1qmpX5wnni2ve1Ym9uBUHZHtVW0bZugWYuz1OSaRGTiRyb0wd7gnyaTsgYl5qNsA0cWp
F8X1pPktlt+9n46GzQeHxSXr2+Nf93hu12wcA2NOdDu9P9UXOcFuj2PpBVlXVNbntslMBLGiLCmC
2Hac5i1HkMVPAtL1mLZ9rBje/Po+sjVkPk1p1kQd9a69Xk5TmhbhmJYnYU7ZZCKLsTLJqkjavAqP
RzHE0DqvS6eYmgx2Cu20SAE1+nWX6Myy2YiAbLhNWDUgiNrPzFQXLEtHHWX0s10HDLpV5/4kQG2w
ZlLdez1GsW6AbF7QTyoOWzmZlDIv4GiMgCCMJ72YPtJFjPWuiYosfhJ2yTQOxdBpeekVPe4KAzZ1
cfBTWa1iwyrZKrfLllXuAH+B7j7TtVkGgK4pnAFIsRIZLDBHvLeLVt3HxEoaPXxmfjtZqrosMLXG
ZAz1TW3aMc2codbF+MWi2eQfU0MTANLLNPGH5ZhKUvsrxYym+4wotcRwdFbEMPtYO8KaZKGhMMV4
l+STdWtgNk9CmncwazUiEjwwrD0TfyHHIhiK1OcYirq2AqN2RdJEUIlA0Qh/bcZnMoXTcuFfRdoz
HbURLiC6sqiwkXaaP4S6pBu5HGRhfGpTS8M6bMJbGth9G7vILAM/e84szNzR9EiOnUjUhFvCgoh5
4mVGGlFr3lufqoZghtQDDnQKj+H7MT48yrkWS68zdF85MmEDBjxpvQwhC4weRqkr+6T+YMnK9qKV
V3MbxgAK2V6VqFbCA6QGFL/uMziqLWx+0WUYyj6xM+gKtGiCw4/7CQgjCgne1BCp9srUqYYkIo7h
m2JZT3nqr0ebK7ZrE9H5yQnASOCoFURB88wG4WBl+GY/fAqCQSaeUzcxy12vM73oUtKRl8OyCEqZ
246iVEWBU5ZFWJyZScN64eSIdozz0k8NfuGlgcXcotO9f2OGiXnSeQ2Xi9jKdHLLo2Qsr1ItU/yu
xEiS7j1vidmPCzvKlMjdAvFj1ay6TtjtZVkEXq8dmZopecfMkqhFlpWKuFFfN6Xn6N4uxsgJsrbk
vev3cQtlaMeyGxKnN0TEo5WipOHXMqkH7rtmT5quOc5VFxAP8Zvn16d1YCEyc60x6cYRaS2mYn7a
x4PXOEWVR3LVKstnC5Ea/fipk5qGXxqe+N6C8ZoSd0B+qgdH+nWlFiqkXez6IvFPcHRXvSi02Y3n
nspM85h0JKAr36jswFzmsU7550G0fmx8Vtrs+0993bP6wqjqzLiCx7CaW1FKWX4erdbPtJNrTYLq
o+rHJD72QrAbq1FzO9WOijWjgWuVY1XY30ga2dltQHPd9gtMlaG4U03ddaYbJ11FopPaywphL5AH
iEQee6kRy0tFLCOOj1uZ0yoJ7gI7YzVGuSfMLvnFyHSLKT2SssqDjzjQr5bmMst4nlunjfLCIHmX
iT4u/GXU+nXXvuuE54fhyuNp14grL6OsOJURD3x7hbkiWezk7WjCrSeVHXbK8Q0ui3oReOUYDaed
XxlBeNyFKbyNG6uOw8C2ediIv7TRSFGdYnJ0hud2DGELuWxyRF3KqQdm9/J9Qi0Lb/XmQyMME1zD
kRwcjxt1xYtvY1Mo2p5Fssx9ekJ6w7Asd4hE3FjHfRaRNHEEbye/aAojRHd8JuBU1r034CxDNxKB
Ev77ocu73PoQeUbUJSsrZgbNT+NmUHb7XkZMhMoplJo4CausRRB/sXzPM8ZzzpMKI2UMBUz2Bax2
EYhzg3mllbwjYRGS5EMUdZHtLbsIhsBf6hCrwEsXJmsSaWiNxKRL0w+GsFiYeRyV9iKrTUNkf1Gf
ZnheGiVKfW58uyjcEqk3RpbaTQgP4hIZTF8C+RGyOEWhppieBxV67+YByZhcRUE3jRhL6hhvugpq
4zpLrcnk87b2bctVXa0xAcYM8cZxrcoU9+Wbrga1GDF8RYRNtxZ8SeXhaUlAkGRmJJzgITkPqPiT
JP00zhlXEbgkozFKQGFksR3wu6JAQlOsyjBEpOV2Nhmswg3tQDQGEORN0Xypo6wJM4yXEYz6OGhG
TvoLO7ImkUMgnY/XEjMLT2C4VHzzjH6aYLI0JuTFYOCzRKXT0LQtwa1wsXbRQYYWp2Cij9v+lCVj
xTcQbgE+E32u5XUsuKeYyzsFAsjJrYBgLLazxxsrha+0ImPqnFcP94PRYNaU7jbGVWIU01+sEvEF
M8PSuN4OtbG5/WGQN/eBKaDxhUXzFAKQzAjab3Eo87A8DjM2oNMFHfFzPo5PmR+a10jAfa0csQFK
j22NqYbMuyn904yowRMOiYN2kO9V2miMUkvTBLfQHBxb6YLm8FrlxOYwBb1+im3V0FHLN4tvajOC
OocGwa5t+hTQEDmam+tMduRkaOwpOzc30G6mh/TiBOMjeYgWS2ElU+d7OQSYpz4pp8cEPJD4cNCF
aQWfRyPkTX2GnrJpeDcTaWyGBlKik9O3kLCs0A6VDYbZVdXBJPpmQI2xG/GHTpjm1tIwRRZHpyPK
iH1+7JsgkcxlFzYaOq0if2I+qg74hq1Fi29E+hmmTyUQsaLzZYtg930FLnv6QtpOb7z1bbwlmTmp
QzqKSf6skX7QfW4SP/HDVebb+N6gYMRnJ3E1WKQ+Z5u5EkaVqq3j7ZCrqC0hTh+yGF8CD6Dx8CgP
Y/j5lhSjND8jcovsdpEXRp2Frln5Hh4uogBH6S7qJAe3mYAwAGUDmILm1NL+pM4N/Cs+i4dGRvYq
RrDYD2dMVUmvT2quzTR1E8WTtHW8ygdtSBRpcH9QFxXeEDSK5DItGvw7pB14O2F2BFRRAS4/uWzj
2gMp0JURnk4CX7dfZOb1yAK8YZzmfqdgyqNVzwoKC2OXQdLYyySFi02XvZF5qjoVCq6q/9uUfQR7
4ydax/HJlk6O6iQoo1UTJMh3bwZe4fjlkzwKMBzH7F5nCm0nGLDK62Jv/MICW3f154J1QSdP6k3X
e+VXGCKW92OMHsV+V4mlHE0CK1eXfBo+0ufTrAFfNU3xDX9qV3GHESANnfpbhyHFW4kJjvuLEOyj
4YTJCF4ZvyAVZ8oBZTHI9ILlpMQdciBTDtuKpsK82pAsIxFJ6a2arCg9eup7xYjvGDfUm4e0HKxh
IXgMitIjMVLfNEXulLl1AmJCnKexnPSp5l0IEt6P7RqmkklvgM+rBliaaIXMdhq8JmQTVUAbOwYX
HyWZj+b4tQz08u8O4ZlnnHVeVZbhpWLRRFLqBu7uwoo9JuuPHDTW4C17LzKGYCW7XCTVAtQFFqI6
Fkgg+ZX7jCAlhzNUAH80+IheySyd3EYqvGm6lbQkmHybkYxqDSaahWbI2rNuFKlnfYzHpjOuSwTT
YBXGvFDyK+wt5pfR5SNGIOLm1AcvzwwYf6SXE0uVhIhXEVmrVHf5V6mGoCDfeJ/I5FLKIh+8Fae6
qo1/upBEvbeER2OJcKoE/Lfh2gmxyi9gJLu4/mT6ReT7ricGFvRXnYXYprhVbdgW9O/Ks0FNHJdx
06bKNehYxV9G3lCunQbeoUeyT4hGTGlZQjWkwSxPI0XdFh8aVutYHSpT/WLbkw2WRR6BIHaxc26Y
unVvbpKkneyfGvzJmiD6n5Q3rNLpjuyevfciOn0miGngjsEfphs9BnYiXSJzn2obYeLlUGUf0aJ3
OdYDyZcRFHXSSpVOV7ZTFjElLJHCemNc2lDwkzk1fLfsh5JZDqGlaX9oAsvvtNOZGQh7Poyeoqdd
kU1a7hvjRAdWqBPhjSMsq0+L0cT85ibqD5fgLSfJ4xCVxq/bB4lSwaUVmCrG9SZjy8JotGInyvKG
f4w3BiveEI0FtuBgNhhJMZGQVSlLzhepnxbac4JCNsZ1E4ocfa47VPHas5D6UxgX8B7PsNpkEqu5
VzhDx/AjjieaSclzOpUZF1nXT3PS8kYah44IqixNl0GUQBtXmwEBDzwZvRg7hfC9vCJGdB5Qllj2
M8TXLKEHlwP7gBlMYdwk+YFWDmrUEMBX0+tAawmpLd/voQ2dhpktDD5pUNKCeAmcNiwm2Z/J7nZz
u+nxOMIBP/8wHUmL58/o97LptdFVFqiqjWmMwAFDCuQB0KRfP2pGoEObTCwnwLNAWeFfOaX1TypU
nR0XtodQ8mGOmHGvtVvkHufvcZ7BNLuVDCZQmzACwpqXHJBtjeOvZdmlELCoBPPHxgnWtkQ5HPOc
7sritYyCvo38axylBDMWCjLF41WFg3mXo0bo/Nw4//hArEYCcSBtRUEuqhmvGAelSZLU9K6KPoOj
8GN4/FNriGHmtpr96w6Sibb7Xt6ZejidJCiwZ92mOCptTmT2ScT9rE7k1dZidME4kfaDZIMQq55X
druKcm8sPzYdG6JF2mSTPWclTINRjRz+6BmJdmc6JEIqNR0MyiwlsLBnXhYblGl01sCKq2SjVB3i
Ouh438Qe7HpotyEgCHgzQDMVg3NAaGEEkyBRzopmdNsCmf1KpEwL0+lhWgYXpr7A7dAPj1yGA0M+
6Xabela+MbO/7sQcRgCHX9wyceQJKFmCXxrcnTfwu0VNe6O9DKp4skzjfSCUVyJrPg6G3XAchfly
qkugAILdN/jhj/tlONPmtt3nWT2iEZyz2lxu3V7vB0XkmBqWVTtlhaNF/rPngfKftvxAMXDuEf/B
HLDOAxPdhtHlxi0hSJ7QsOIEepFVxeQwfv3Ayb48maaYECg/TYcrYD0KB6M54zO7YezDchTxiZUZ
ZSxcK00t9lWWUJjnVPDHRwE6GxU8bNdAkjk3dalH06HxpX+yCUVaAXYE84gWKd5+3avtUownHQNX
iEfdHx2JE6NtbCndRc40UZexwqA6LkdqBtWSin5ajdDgl/ca/U81Zqihu7rywa0qJ/VGZItOLfya
pOfw1liC47s6zsH8vKMc3IP5IfWE7+uTAbGB0JdeH8akH1yPouT0d1UUKdKgMqI8K5Zp0oy0dk1t
yipd2KUA1faO9UQz+UFt6nmxRDLC3ntZSor+IvaDVmHJTNPKkIATibBU4wSJhhWmi8SIckCxDVAs
A80CJ96EFYjQbTgLeW/GNqlG3Jkw3V2QUphupIZTGNC11EBAq6mNPCGjDW5AiCUb65JVyRTMGZvY
JkdxFNpu5jYZQyeu6pSMTlaVKgsXMreSqHEeKI8CbjNwtoHMfQSFylqH8R0Le3LiVtGCWUJuEUu6
zG2NR6Yxsor2zES1IvTdpE/x65fH4POTKPnMEPYqdimHWvH8NJKmMZEBVVuCZx02eZjqhooViyBu
UtCuYGAsVBmcKKht7blGo/3OTJ0C+x4F/aAKlVvd0i+g3MUnMah21J9Qb5gqWogBTSovdV2hiPAp
zME2+wssQsJyglVQFoREbkoQdP4zIPWs7DMh+45+JaIfavsStJmXf8yUimK6jLLKMJEJ46zMvnax
lAu19GWmB2C76Ho6loNjGmAmWhehGRG2O/DB697Fqqqr0UE5uguRTSu7RF00DMzqmJtJ3X2TZhoP
wcLjCLgzJ7WytPwrA/NiNI69KbltbVGBergv39kp7Ha0yoJE0gZR9H2cBeJ7ihOHrJ6czmZqJPfR
YGYlMVK2UmFFTO60pSlTAkvmawti0DimThcbrfoEI67t6zxTRrJKQ+ELJ/D97loMoYgWQ9h5xyFv
2UlosvE0Lfv2BEyGvrJKSd1eieDSCuvEBGfclp88TOoT7gtdOdC+4FtU5slfvhnqRa+Ih1w0YfUx
kl1QSjQT53ZuftUx1DHrcvlOdmG+sHgQAF3TKFeR1fNlpMPm/RgltblEVF4v7cFkCWasTG+CvLmm
hOfnJTf887St6qWoQEFj7Yt/0upGLQLV2R+tPChQ18/D27AqvEUS5L4z8CxbCE8VZ/ZI09XgZagC
Z7ng+Gp7yFweZdaqw1ee2sjHvpW9bo6x7sG7LVScHMc9SUZnUJFYBZGpr3MObt5JQNFUjsG0/7nr
R3udGJlAKt+knzqbhkuT1uYZN1UQOtow2DsOmm5V1hU20UWW9xHkYYj1SjVTtwSlHuQzJCdXLY2C
cJUPmbEkVVpfVS0H4QBTsKiGvjljVTnEjkg72/Us5QX2X2FL1XCKFQjNTUV5RJa6yWukOWEaDE6L
o6rv7FpY6cLwjPIsVViOsOCkjj72LYuRJ6X6XFQ1KVzPDvTajKr8XY8TMM8rSaYZ6omphuq33VmP
cPbCtOL2FOy3cRbGLKALG9bvlnQdy5xxtEmAtDk3/u7yorsrDKN3aUjGdVVFmmJFQY7lg+NYYeYG
SZ44WDFVNot87OL+TDZ+4TsmycPLgVgwxEip3LZjCTvDhoAkPyv7olzRvKHnIkl7B0zvF9ENN2bj
eZecQH3aqqkXoBbN0PH7tLUWYtBsya06u8wD/v/YO7Meu3ElW/8iNjRQA4GL+6BhTzln2um0Xwin
XZZEaqAokSL16+/adt0+5Tp9TqPfGygYyMq9UxOHiLW+COnPXjnEZAHs7WYpjAQDIcusaxJVEBPT
r3CmpyKO+vE4QSgoomBYn1w4yqel9ass5bo2H+fWz2/aqSEqZmdcyUOtRCFwfnBcc2humHiu3Uvq
8u2RRUvbl+NuxVcxqL2AyTO8olv5XChlwycGE+GsIp2XRgf8QruRfl3y1N0K6P0WtgM1OChfC27I
jIzUNLdpTqau6EPJvmqCoKbKEZ+JIhHL/JhuqTxgoU/TknV7dlrDqX0EpwO2Y2v1x2ga1dEaFx6F
sulXHfOPG/Lkj/s87PlxVtQXYh6aPzxuyLFdM2NqhIH+ZdUs4YWmMxxb2axF0Fp7TplUxxlxaFg0
2cI+snFl77FT8Qeh+fRud7v/YTDAK5tN0R0FWHAMsFNUs5vXF8SXpEi20d4SvcgvezCNx7gPOcgs
yMn3rQ8o9jKHFSkQXQ49KJHpKYMxU6plFEeZGP0RbFeM87fRJQzG+CDSePkMXW5+ZGOrT6Hv2csw
6P2mWcRcuwxLLtLgobsfabBetKHb47hw/UHnOf0WS4vFIZq9vad+wOSBpvUQxqu5cTrbzt3m4gm6
TT4eeTrQCukxCEvIHuy8E81vOW/10x7l7ccc0snnec/XD9jwmxMmW3a3h2QFw5R2h57x5BYOdxiX
68D6Kt/9GGO86/GwN2R6lJDgHxs3qbkEGRIc9Cbmz2o1tEFyve+3mlFzA1BJQh0Ypg9NvLMBa/bg
6jiT+SmE51datdOH3DYxlHlNvhMegUG79QndO1b6wSHWrTIDSTu/lUlss7UO8Oa2fi16pvjtRlTz
CJWlvyfUj6/9qr/iOw2E3i58XQZEMMJk4t4xAfwyUWF3YZOKvhjCzVb27RbcAfUxH7vI2vnYRn1M
S9aG2Q3lk84PLBhGdhnaXFXwceleWPjdVc72ISvEvjJbDDEf7ycCv//GkznDvU6DbdW3M7MwekKn
w+080nl4iB0lT9nIOlWmTrdT3TKln0XT2aGG5evbm6GTU1cRPSaAEDkPyTGzy7I/+3zUpj1eQ4+g
YrPDC6Al7tq0NfIikZPrvgwzRC5lMhhu76CWiKWMTdh82LJ98uUU9OktcD0eVluIEPFmRSK+viYd
sj+NdUSrNUkRODUjsKKTXdPskkQuGMWHPfY8soV3c8DMJcJiF5xzCkfgOPd+1FVrl8S8MNJIAQKn
6ZkuNOFNL0tCmXvpYlAzRdTS/mnyIdmPGxJNUQbZHAW3GxNuLCMNHf8u67GcVgDk9mqCsnUR0dqV
KJ6Wl5V4t4iH3pOU7TFu/xi4oYJOM8grpaWiZHhYVyrytfKpSPsIAvsyYT7ksDdLE/poqGlo+vZW
tnBni2GEzFvuq5vHIh48jJ/MCHkaO5pMdQOj8E52kEkr4Tp3ihu8U6FK86DNIIkJHZ5loxXsSJNk
vog2uN/pGq33JGEuKwfB6VJkVMaQ4qDZvYaK6O+WITSJtfLRcZp4GNeNbSMTlQjhWjKV8OaBom1F
1qbPntApQ2Bmct/1JVbSFR+YAtKhDREWoTlP61b1qkiaOXSslkMWZm2tIjclyV1IbGo+wswd+EnM
Of3aWPtl39vmY9OqLw1TiSiQJgwvG9iOmudcHwNsHgEWiVTD/sr2m95H/b2OO3OwrWalmtWuigyY
piqGIRle9NinldapL0zeUayvdh2+rQ3fD9nUw8ZrHL+Dw5gHZeiWba52bDb0kS1t/JIBINJVZ6H1
YDxgwBTg4bbv4aTkk5rHJa+XLGtul2mcXsy8rE1tXGP5GapxkxVkcOw8TGKuonHuD3Lmycsog7Bm
azvdSJ6Qu0g6ehMpmJZTs8C8ZkiLqijiaHNiMnPcXRT1BQpf+6EKmJ2XWoXpdA9+cFvPSm+8YMsW
uHKWjShpulhVsHDgYEgBRJrzkuLiag+R+2XneDMUh+89HwX8tUpjUm7F7qW+xy6Pzb9LZV91AvEF
ToE/Y9fpDiZjaWlG1b6Krgm/QHlzB0A77DgFbDhkKhOPRAS6tEPavgXj8LEXIMEaJG6HLOLi87RF
61Qk8TR9jgOuLyaKuSu4diIvO4ijF64iXHQTQOHunC2R7MYPAmnJxW5h9022cfZF8iZ8k2G83Vo4
t1Wi5ukcQzJ+hfgeyeua5lQRi2C+SzmPEbdicbwOQvqNymsy7Mfhumu7aHmfbE66uk87GKEQk6f0
PCZjN5WL7twKr2mfIBZmmwjLuMc6UqSkE8ldr5bovW3bVRZRj3MoRJ+1eSnxd0vIXxgTrVfJeUhN
lFVrC5BTI9aSzWVQ0/pJIWtrS6niOPiCjXfTBSP5Zk9klWm1KkFO3ZxEH6/cwCHcrTRF54l6SBIn
3o3NFbYHZJ6HyXDQUBNP4ltYd/pGeUAlhW4Q0ty6xah3Ga2uKxfIjLbobO++ravHXMGkRJ5mFFTM
7xaulS3gyNl6FDa+QKRugEx1bkcwD2z0D7T6tPwwZO16Qz3yt4IgHFmrns8kqck8gPkNdpu8rkvf
f86UdaVc4qXqAzIH92bLwhe4azkDFYQYrkjXre2PG4KqC1a/cavd3LYCoRxD6AmKg0z3cbuFpDT8
SuL5IUhUrZVFhQGIFAyikrZDK6i0h8amsFIGWQqJIE3X1zTWltzPXYSYOh75/jYuZpQP0RRuS4Ws
gkssaSyddlXq0DS9P5IgEiN9SE3M80KGcxd/7YGNkrG0JHeCH2CYSRfcyXZKJ1Yi23ZUFWZvh8WU
GTbcxFct/Ku8Lwxobuqr0Xo+yBuf8ygOysUgAVOPvYU6FBcOmDczB23U3L01jaRTU22YKrBRUI0T
j7qwbp7S9dAgVhvPpjVk+LHMi7NJ3YJ/GsY6meG1vfAggvdyVACl1rHSnpJAPAqjJJ4DJcCljADJ
DA/AAnPH5f8xEJYFuI+LGH3FVOuStwQuU/vyS6wl6mo4rD27SqNRyJ26QXHj1boHL3D1QTAP9+x7
Q3ng0iO46h3zbQ4X1n02amtJW4w5hC6CzJaLLcUWgeV4fTUtBIX8dkVA6e4DwQJPS9MsZpbHHe4W
nha2PDGJ9zg3ox2qpF+NH29ig8vbi24CZbGUgF7igb/Ea6K6tE4BqnbxJTBm9hM4pG5FjIPcoZkP
SuUC6zFZp0qCQrqLAHMhdFcMK6ZnHYKonB67NRu8V1BhLZTUrgRSZfqN1s3oaNfXagNxw6AdjFN+
uyP0y2tO+pTDBbOcKVOEdGa0zvwe0yN8v+FV5ab/SEDXrEU0ofisoAZzpwZtMnwPRokoC/R7q2U9
pQtrK6vBqbhij2aYj3tq/E/K/sK6xj5CLLUn6MDd7RTwuJRRau5E6P1Qq3gArGUZjGBF+hfB3Jad
Z4RwWRGPytPCjZscj3oNQDG6XG0jinOs/K72gEssrXTgRYp91FRrvPvnpSObQ4BA+hoRKDJELlSS
HHVK16HiQ+7eyc6dV0XYbHP4nMtOJtWGBr7fNPou62IRFqnBuBOLbESLsK0RTujlZNpE2u8NcVfF
BRF1NJa7bJsD6rQsJ4fBhDngnGhmY8kDOk019cFyCpcp+9zbnoZLmfGomUoIil2CDDXzy/2Qp4Gp
oiAx6xvQB2ATYFhB2ZVgOmaLACmMwBVB3LpvkHkPBZ0Rh985GG6u2GKZ1ZlM+wtplgkou0lQXAG2
Tg1ANyJvliofEwZLiqztEXULeDCZa0gRg607zaqfRWkgmL3vABYwNjh7MiSYcJ27OqShco8eD7ui
jOesFmAr/iCAlyAeCtXcEizDyxckl1v7lIlBX6OuOOpOiGDSi6ZZ0r1jiYz9MbZUPE9bzO+ASTbf
Gx3izufb7oCrcQNlZN87V6gu2D7mLjGPm+5bXALK2OAOZ8OE1TQbUKwgE/YcQj7MKiam7RxCtOiq
DWzMpy2mqCNM5EJPIxUCeKJOXmbeTIc1GoO3VC9hwTJwiK3udxD6y+4LlBz5e9RURl0VmcWiqKsf
AcizzjJ7blINOm0Zd+CgDd8cTpf1VzQC2XCpxsxHBzhE8FmDGIWFVWNji6WXoN6hK1aVAS+Mm2VG
UDD65S42ytw2UWjzKkgalR0AQqgPm8tWUMfriKsEDZB9obrNm2JAAP4wk2vEu6AtzlggpvZdkUrO
gKPIuWsrbOgC5BXkksd9gAJQ7KlSaS0tALsqDoau3meH7zQJcDpgI4OqbKx+bEs71hFfXLmtif+c
YbWwN24dtar62ebPS6JXg8MlyYyEoIMKNETTXdzz6CZve5kBE+J+KHTI2Q0hbfTu+05eHFHLI1g9
UYIBi76iKsaM8Bky5ssuWYQus412vjKbF0vR63zltWm7vMf6q+P+RoSRTw5ruiWvhLfK3UO5kjHE
gGnwRa+G8HPHQDwUA0CM+wmESVBnW+KRFLAIVQ0zD5KhHkLRfpCJ01uJfRNRHeLzqo31nF/vW/qw
xRtk6Dia+H3eD/HbDMqiKazpP8fLML3pdZoKdKKA9giiEqBUYzHke/25IVvQILZypCSIPO60QXnP
At3ly9gYctYCk7rSncweVrNOlzWZUeuhM3kLXSA7ER7kr1CMuwzDoEnfVbTHtaPB8my1j84Sfcuj
Uth8u0ZrwQB0ZoTEky1LflridkyrnREETkPH3HFMIts/o1q2qzTErUpjqNNyjhNTI3wJb0Y/tWAD
t/Ct5d69Mb6GhVpMgNLJRNZD3vMfwIqDiiZ0/Zgj3D+GlIfvEwj0twBfSQricOOA/L+h5ia/czD5
j8qumHW5+QpAeX1UJvC8yNcpCDEP9kfWEImIJqTDEfuBHpFmLHGVZ4BT8O3bbY70JwGxo8odEpUZ
NcV74dpweiV5T19EG9OhpFD1z0qNIawwkJYyjr95A/Vf11JBD9Lv2KDkYCt44KhiekNGOw3qWdNl
osnDKtoZq/yCPoVgk/SM+mdAAs6LYYbXAMNxeqAeKI0/bhFqNaIqngK3tufAtIPYzwC5/fqRd25L
viUjneRJTPmw0pJTHaykym1CN43FS4JmgacFPkKwsEuDCuBduCNszAPflVqmOnBn4x1UzCKNXHKg
dNzyL+k4rlhUZiV712MdS9ogqRDngVOoiE+bBkALBWMFHBlhPKgqj1poTBpg7DQBCtqq6Y9gJj5b
KhiaAPXqRW1etnAsu0aCFlINv0LkGIMzbJBGNHswP9k4X5HCdLFLtX6d8o1bUcGIzZH3oWSoc+Je
iGkxU7Vs6KEa1oGKzTK/G7nb0Bf4K6rz5TZRhGTFrlqsDCeOMknBSijW1yuhaROw/tg2zmbzJ0Oa
PUqKjucSvwMLn6XuhqwLEuYb4Rfep6ULWJ7Zw39jz/1eIALzDwXUeO8bYky40inAh9/NuTFAziGc
Yt8CgSqSP13vKJUJ7CcdDw1ozy2341AGA9VRVmS6RyFS0cNHWco1Hl32Ufw0uv79ef3uLuO00HEh
RbkqGjfDPIRX9PtpdYlHaVLTZd/lpK61TcMv8GOQrMdAJBPssv/GqPzdk78eEWXcuBvX2mFYvtcW
A39lMiAa5muAeok/hl9HtL+omjgZNaz5JWupAQRnA0dQ8tEJmJW/HsWf/RMefzmiv/oAfJsUKmua
dv3bj//3wzTgv/9z/c5/fuZnq4R//IS3UuhpmX6s//ZTeJHutT3I8vcP/faXcfQ/z+7aQ+G3H/6p
ncO/aNjw/Mdi+vVf/PK3bg6/dRn5/00yrv0O0MsRT/c/UYB/aufw29vO/9HM4dfX/uzmgMYM2dU/
TzFWEBzl13L9X90cSBb/RwZ4NQjwWlyKVximgHH+bOdwfb9ecn3PcYr2HgyFUjgP2MnXjg7o3MpA
UCc5WkBcwREW/k86OuDlyBg9f/HAr6+xjtnPOjrUGAeonvl9dCWRR/np1NnThHLCKkKxed3uIyuT
dX3zqXzPAyvgI+xrPSITLKVIl8I5Ly95KFUZrPmH3ObyQkCc3znT39r8qrqR9D6adVwghx6LTFgo
x9dwFknSfqDxEFRzg5oZuKHsoBjpSpYaVmYselLcBhU2LMgRNJd1OCPVaEIcE8aHLUU44pjBHFRC
Lm+2Zx9M0k1YgqcIWZZ4T4kKqh5lXsiEd2hPNtNnZfVbmLeq3BMbQyVOSA2i8RU7/zOKqt6txuHT
RL31U/djalbkuGACSnTHewrbfCmiEdeDsiLI3Hp+S0OBWgWdjcVGcHnoiwErEzJAZUl21jo/g+dZ
a77g1ljG62YdUBkk5I9IElekKW7llOulCmb8UVTcxQWVzUdcAm5DkJ8HvFWj4hqfsgHOwSpK6hbi
Fipno+kkqFaHCaBylc4pfivp05abtb5+U1Bk/x1D0rxH6ViAPFwKBcu0TtZwf2qm/omhx3DdLzhk
j5DhJqEzTn+Lo9rMOKFYpbIK9uYjmCcoWZnJKzaNP/w4T6c51tBHuZfVJn3UFKxvvvGehLgP7APe
/LTW8dircgkQl1833gNd8xxMtI1KLdjyAeKmhP6ewnsh/X5ARrefthx3L15w0C3JznlIPvwcJN3s
88rTealUhnEQ+vhpsDn24IDBCw1tGUn8A0XlyXY4qUZIeo6JZodQIBOaYGRcMrZGtVXXUbTis8j2
7rsllCjmWaI6s60oU55e01cMLNMPqhyS5B7j+YdjCEvxwuS86LfuHTwMnv2OnwRPXIFi3rHa1hz5
nZ3wnQF3aQlVXqHcaL+DfctKvei3n897aBDU2x7DCuDjfmhaDBnsFHj0MxIGk+b9JQibH5jkGNUp
Ppu3GJ15hqEyXedCM6/+Y4+a+SLNISyEOBHMvLywSnb3kLrPeLXQB7/jyW8z5gnqWfllA/Z+12aY
HSxb3jKI62UKWg8TDoMpx2z8eTNGhUmxEXxUyeEdVG5Uc6j/lz4CYk05Bm0vF37xIwufEfCrElWF
cBK0t2W8KgWuN4pqLaegGjTFLQ0szqFpl5t8Ie7YpFF4G88c9bPrHtUSth0KLGP4VWJEljthlI34
pdtGeZdHmKjIZOA+2ravpW/6OsA8CXrbPdk2uf85vWKx76cASDei6h5FT1PurvDzVAQDHjdtmbw0
bTAeXRDLGhImpqHMp/LnsyUDLp/w8TZFKQCWEAyBEWJbCSNTIfHD8wPXuh8mpdlxaaisURDCDiBW
+gqqgip/DoDrCMcUf+roDn/RYxljyCNrurP99PMxrwDzMA8wjByUytqKkH9VXUJOSYtL3QmOhfye
nFB0gtULCTP4NzyCUP5o0LUBJj9mT0AwmweUbJXRGPJLoM14m3XQmxKXHPNNvJOm8wUBpnzLZSRr
8K1dafaAnJoE83Tak/DWZy07ZCkG2YheC7cEula5j1i+kLfjdYpYHMJ9hAZGj6ztgVgQhz8Wbrak
S5yW2RrEcBKSpUCnB33eUARZZSOyWdcNwSmYkhiUb4NFsQmxuG14dCST7MhN9NTiNUrHPRz9Ua1Y
TBS1tkxmXDZKUTpUiIeYRZmaTkOOFWzIkP/8XJsi5qL656SFQG9RP08+4G+3j2jeE1Q6oU+RF/6Y
cpIXyQrZUooNg2l2CugvHDs5IdVp52C8dSl19yaTP9ByBbfGYwb8vNcpS2QlB/xJeJHsQMdU1tSt
S0XQor7oaQLJBI0DHqNwHypIcv0x5/OPOcP/HoyoMelVAfbBXSjpuwNqBL7lAC1q9P0A8zVnr8NE
p1qS9pFs5j6bVlHEW95cfOcaUZB+6cMK0hjQE7lN6MrhSGoqVACjq821dgMNLGha4w3uCyoKdi3e
IzG5KlSCJSVkxQ9JA9NiyTcl7jzUxkuHOs68gNcAYRu+ATX1NaMo2qlbH9G3JOVNkYZ9kx00lFZR
egnoxXmml3qnrQqBYM7korj5Cmlx+r4w+412wWSKJnbyRz7HZE+xSiDvLDExthMkg+kAXdoxBQMR
jWqUgNU5CGpJ1WArqlD5zO/YNu3k0MfjttxLVPZm55HRZTihEmolbx4oStmaxva3vGXxWmjdh2k5
eygc94lNI4+KoJGT5xF1D5c2Sz/8JRT7M2b9a6+qaxz+t7iGpkAk0zS7Ar1/p4d7hkIAFIuYU9Z5
D8Cv/dFJbC7xmH8weooxrDDraIeR/u+Pe01L/um48CEBiOUB3uL2t3iKeRp5tipzCrefix3mYNzJ
7+NGZOGU/PHvj/Z7NoIQMQOmfWXS8Tp5qNl/53X3DcWX3T6aU+8xQK6RAJOc1KhTDX5d1/8mAf9l
d/F/RPMo37/2JvjXWcC576EcdctfM4c/v/RnDpBn/4HsDbkiGile4/xrzvhnDsDQvx+NakD4I6hH
MnB9k8w/coAEFUwBcgN030G7UuSFf+YAMVrEpRle2YTQHBlAkEb/kxwAYsLfxyyaw8XsSn9DtEXC
cc1A/0L9d2mHuu5waS9uDrOu2NSUgAfy6Y2aM7KANwhpdRWoX5Sc575YQXPxMrB54qpmQSeDk4Y5
y8t86tPLvmeU172drsVPQeCeYG0M9BiKzJMniYLRTzNqVRIEtzG8XQ/9AIRhtNjbfhty1AwBTowK
MwQ7LTi8cJT6pRmEbwhS5z3cV1qMYmL1DthZY8sXrsWOPvHLsnBlIfmS+Z0Jn33LoTBXK5S+GqoJ
sDI49Sv6PYD8TCp4AjS6ZdHaVgsb0rsNRRHFYM3z0kfkkC1hDM6vt9gTQZh3L0oI/+TaYL1Hmevw
PAhsnjW60ZG2FPkVMRqToIEQKdRznyh7vFoOdQjS49RsKbtESnc3SCWOros0ua7Z0yEZkxQ1pa3E
zdwQ01Yu4TPi5iz61DPglR0KfF/CyGGPaOmXxno4p5NH+fwex48mEvpsJ7TXa8PosU2hFiZjioJJ
36VYYkj/GGcEBVzj9ozqP2AofY9iPjRGaL+lPFJHmk1xiRRG3oTDAG88dTMESzRLQ5rRNXeLWej9
1o6AJVezm9tgq+doAs2s9PBDoJLygMzDH5aky8tGZ8szmlR/SzifqpCHvExJC9p4wT9tsn9iFHkC
GmyNpeoTuN9o+ZRB730ReomfY8fcTQwK97FboGwpCewzituvyZRu1d64m/5qTgLVEpDdOC3QvoA8
2ckNL72WQznKfrmPYtmWK+4Itn35BGB2vSdOmrLDjP0o3c4LukTu3qNOq1IuQdCR4EwJGvVUgeXN
hz3PyFD0wHJNKcaJ4c8KoSGaqfAmRoRx8YH53uPzDw36BjxlduzbyjvOnjPIME95BOsZ9XSCF6rZ
93tK4hXtsSw5StSEHndixmfAghG4DbPeRpLSGw8oRumYHkIM+7vJxftnq+Gl1GRd2wsVbVgpKvu5
iGGrVLOU29EI3hzIbG5SVIKiB016Zy1Af9gCIziPKRdlLhw5IQ0DhLNgDFYOsnRhOFp8pPv6SsDn
tiCX8s4HBw6Yyl7Tl3l885sRj9DRH8jav4ZeowdCT5/DOejrMVffFpVl50FMr6i6GwtkCV8GqGwH
2UWrL4cOECWakJTj9Un574CV0GoxXFWxm+ATNQwyvWf8pDZL7ja836TmRjUV+ul8xmK4PERqcAey
wIbpZZOcPczAV5qSrXQCiujAdQAkNsK0IpeMt0mBXomfbcbn2mSDPqJ/XnQWywWdvW5XhHkFcg6o
7KDz+NJBwmTgqOhQDU6Abd9Ud5DAwWEeiOU553H/pPKkOVtUkxV+l/EZdUHuaXD9fhxXGVVKKX3c
pUvvqLYX1NttZ1jUHNlquGxPG4UxHHpyImg4dL/RsB0xwdCdYAteRkFoz6o51JF4BModD7coE7sf
dP4+zehAkqY7+yBi+Lc0GiUUkI4/ovVB94ACt69oykDP8BhmKMDh11TZBGAvtOovi8YlB0OrKmDR
0U3Tj8MhAGtVqaDpganQHqFv2z96LLtF67De9ZNG4VY2+i+7gXNsOdZnazAGO+/8F+ZdByeqC+aX
WbuXMUjRMgis0sM0tJQVlvVGPTYJD88xzPHlqNDqRRV9YgNYkGI6w6bnU4Emon01Af9+XkX2Q6Fb
RtlELjxsbd6bAm/oAqVK0hVxCbghEPi0G4ARlejWhCoBWOEEZEi7H/JoBUjdzg5TfFRo32NeW7T2
CunJ2/EnZNEa7C1k/iaJQLOOlgqD8LbdovRBatQNFAie85M0udhvHdXpk8OG/RJrjikiNwy9s15t
8rag9PzS7oNfinWPk/cVo78rQ9Smt2VIeEaLDRUMz3NPQEnzMNCXKQryy+xh/K5MjKAx5/UMRqN5
QF10/4LudvAHUYuVHVsEXVvJ9q39rKB/1RY+7imEzopOpejAWAy5hjjS+JWiHYUOO2BpKkuLfTP8
bFWO+RFbC4TC7eRJYWn/AdsdGBOaDG13K6DDR48SmKDKUu90gWwLrKlIUBpcULebT7Da56+zDrrP
2JMbSFODuVvifXjgKFj9gYaTBr5oz+NnNBuyn4js9/shgIwQpv0fwxCn3xP0bumKroVzD6/f9nXD
aHdOYF0MWG3LBaqmrzy8vQH4Ne5iIUSbvxrrk9s+XfrvgKUEvwwGsAOksm574jNNX7GPsBp4X3Mw
3kdgt7JM8TKUKDw/g0xy32TXMYrFqOGvTI720QG7xqj0LXnsIDOqIooH/Vl4Lu/jXjUw9NCXJysj
NuxnBgTjO11n+QxU4AX5FvJDBML8LEMJIFG2mKzglOaHfYYkUS7bkgMRXDo+1B5N7e4UcKrPQL+3
PwCsz19ySu1hJALEJGlYwwo3e3LRobCPY4L1BlqVJt9o4JcHr0dkYTHJQQtkXulThsrhL6xxI6o3
dm7OKlzjrRKdmD086UF8moHn0SKf4vUZOh38cOLi+T5dVX/GnOvE0USB8ij9cPO1wQMDjKuDz5yt
nNZjhxLMCi04kqPpafcMhCM4wnPPoCuYEdhRTsURy7NAohzaoYxllN36bZ0vIcpWYZPRoPIWakmP
am2kvGovwTbQeg5gAqcAO+ukRdpWhIt6Cs2yVkuSsNueWDMUGZ/WymVCnZeMwv/7f+ydx3LkSJdm
nwhjcCgHlhMKIRgkI5N6AyOZTGjtkE/fJ/Kv6ikyaUyr6W2bldWijEUnlPsV33dunhXNY9okSi7i
sGvFEpRe+UBNsCrWyvImNOnQxN4cAqhjoA/Viok7L1YYebcyKvJnlIDlhvoKLVW2+CCnBZaW2nLw
UnZEvDP6LgZ4d/RmSz71dpNtq6iawqUR2pQuJnMyX+TQRAcVCPMOpSGNeDc3R2tRN327KErqCyFm
b0q/c4eWOTGjCd1HUPdYViLxTNPfoLFvI760AnWyPYWGIwGa99jNBJDrUB863iW9xUJTSPHDq40a
YWbuhNreLZPgIfZUcUtqC0PMLKLx0LXd5PcJjfLV3CBuzaWZ7pIwvdbnLn6oC3kZTv2qjPJ+iT5v
TakWxQfmpZOlPGRlEktRCMQkXsEhNa6cjNjQxeHqU9ul9mA3vfXiSaq5C6uswrvCQktyVvdZ2kJo
ppiWoo11n1pseNkqY14PxhzsDBrWPr5QtZorM9t0ut5dCC1aO12Tv0WJQaMIlId8c5K4wazcFtEZ
MtTchrYMXhyrDDZ9SS0N+4VHLYAObXeMjDHdhYRZLdRJG+0pMyoSC86VlfyodK8vFs35X5UWZWwt
5nAsgzq6z4Ixu4mRDfn6uRqGpKC7aCpU37zgjntIG5z6oU6MmA8hTppcAxnd1N3WjT1qpIURpg/4
fEWziIKhj+jd28gKqspw1nUwz4dUE9V+cCxxwRVmuO/i+DWYY4ULSaltXtVo6zyz2NVZaK6MdL6v
pnHolsIQzXNo1vIaZZ72JgC4/AeV+r9Z8p+yZGwaXyXJ/xfgWtE+v0+Sf/0/f+fIHhMhbLjUHoiR
Xznt/8uRmYQryHSpcUggwfZ5Eu5fOTKJ8DlHNuiO6gb0N0l95O8c2YR/L/hpaj9/tdD+bgb+VT36
inwOnvl9jgyhkH9wFUshYAH8BjsFlmZYldERn2Uubhsbf3FTKL426IT7LKzt7ayVkIHLYZh+YGOT
F3ZqoQh1hRi+lWWHY76ttOdMZmgxbcu75LAyb5wEBTJnpgOsvLXkJbtj+21K+vgmb238Yl0f7/LQ
EU9lFUBiSWSyd/kIoPHWL32bJNtRcxuO7mQgMEAvO78CldKWcUAxfhlQk/6OATndIzwpDoE0M78z
qUehCTqWtkHbLQvQKiR5tBd9izEizuHL5JrDR6OFcg9IBoNVkI1XZeVmfpW53sXUhrQUEAEYp1Hr
PDx8qX4UU4xxA1ZGv+hLs94YUmS+KI3wQXixdym09FqMaAEDQ9wgUiNVdFBQFTUa4IVeV+ZPc5oQ
X+WTs6TLU9A4yhuFD1ZwMCXYmoESo9Nqsrjz7UyvfuAUqzdmw05Vx03m01xIb2srIYodM85DMotk
i4USoI01oDCXk1gqYXT3JeE2Up5oOKkynl+9aZgekE+apxDz3hYzRHPpmMl4sh1ujo5ybIO2vTsg
Ga1fcrMbV6h45abq2WWlSLmMcCQGS4sM8tSAnSu1uh+aZ7JH2tPS9KoDXPGdBb9q3UHSA81UFhyw
wTFPq3ynudoO1VW6QvQy32OCrP267u2fIeI3BIoqxhhiDT78KTZ2SNPX4H5nY+NpCfVSlBfa2pyT
7lBZU3IXTrH3KGsHnieAKfTnzvC96of6xgus+Djrjn4cWh0xbYeh4J4wqr0giM6+W6VV+eiBDG8x
gLvb2mMmk0WameZpnmR8DENr3kxS4ifQKld+Ay8tkCyq2l3FrdmfnZf6tdfwrtA6pcOXzFb22uGI
vwxg92+xGpqHc6Dj55WD0taVnIygyi6LsLJPqJbm7RhNKGu13jwYg33Gn5ThFaCj9iaZTY/eapvt
co2gqgjOroDCdmksV8YjLSrnWNO32cFcq7ZJkqGczFHJbwYrsq+yajgY0WDxOtbNVqPL0kUhU9Q6
JD3Us1KxNqpAPtfm8GbXY74LJ6pH+ZTbu7IOrI10ae1NsjDuTCt9pYlVhfQoLONRusVN2ZvzXdtW
E3rLQj+VkUPHdYzA9ABhxCfgoRu6jHphC3ptTv2MSSy5lvR7kNbQi39FShP5RX9u085xduvGer7s
6WKu9T7ND0nIQxxMM945Hf4OF9bTd2m2CoUx+OGFSsUN85Q4kQdnXyLzKkBCLGeHEgtsmSQ9mUJk
3+wg2zpEgXsnmIsdCivUQFWXouDyzEf6KfFOgvXZkMvUK9kqOr7FmHyrWt16m9FvE0Um0XKOsIgi
q00f8GiPtzQXSU6MvFzyQCXMoIhEuUZDeq0142bInPpAJEYtwvM2tkpyP8DCcUS7leFOOpGA9g8a
IxEIOExxSnQAWwVV9HaZDXp/Weh982qqib+EgBXrh/SRvI/rPhMdPXBpug+K+Q0VJe45o0IppxLm
zhRezW2Z+tqoMKNPky2XTT86ZyUTUJwQhjx6gxb5ZNmdG9pefxvOk5UsstRDEtmEGFi0Ns4WOL/0
Q1jV1XEqAhBlQntIDFLLRRii6IszTy7YAfSl1xTOksbufYqmb5fpaBVLPakXRpKWLxm8p0NQRt7J
RvG7a1t7zBe48tQpVlqKfbxY2uhPnx3cyX6i2+61jhdZLSvcHJe9W+pLN8jnbAGoy1njb/TuPE6N
Sxo40X3jWvFFPvdPHvHnlhNxXqK27C9pXMa8SkNy0SYO6KlJ8y7yzmquVRLUx0QfakSXcYaxJq/W
pWjDjfBQ7M9GVK3ttjbv0yE3tg7p8LoJ3HITjYnxNsuwOw5Epc+WWZ8PFxyVD1GexbcQM/ts4cSp
tzETL/RxEaAKn8JhqYkguhYiPmOMELf1YT1+1ztufUEVcDVNqlq3o+Ee3LPSbDVmZXRlymTgRRPk
zdq5HVfp3exPodn5BbaVXerN1W3WYSGnLUaDOJiv09601lXfE4ROSp9RNmuFhf1q3Dh12V+KPjT2
ngjTJ6SJlGpo0NC357iN+cQPEOGrLWgNgKRp3XiPqePEq7wY9IcsaIItO1O0C5SxmgzHvp67RHut
QH7sK4jQG0xP7ZWIi2xnWxrsLCtsT9k0uLfh4AYbgR7le9THKOepT2mYzTSHPEc2l81UvxRIkV9J
Cdj+u0bNyD5GK/Qh1YvVTPuKnFQ72IVuIEQvyIpBIp3HlRDkFx0e5DyN9ROisIazP0lC5C4EIouk
w++3LExPneqwzrZlxCdN6Vem6WJuG7TzMnDrnx7muF2fRQZlgkG7iPHe4V3Mr/u+SLfK7h4xUISk
F2cdswtZ9SVVziM2xGc96H7KbH6EiP6toEG6hMxHI9us812DNHoNOvbGQMGzryIpb9AlGHc0aItX
BpKM903A/9gXjsarHk+qSfdVyFV0+6pu6175GfXm2TkSaqGZRYeR6vY6Nkpl4YyIo4uRLgli4rFz
r2tVT85D6wQ/O9rm7jbrBx4ctnqj2mj4g5dBqfvABavZpzRWHuOq1srHig2U2MvrwcQF6aZGW5Dv
XS1tEEQmxoogj8J3OBX7ronloz3Z9ZMugzC5DsYoO8jIFs0N8vgo8LOZUkmxxDyHOQKktp38cKOx
1W7tOhjttYjgB2PJxya6q2VsrgpNp9OIbmbTO+19C5lr0YzIdYBYIxoPrXsUesOW/jXA0lx1l/zk
uPFo5y8xRO7jxrroPAOFuK7Rf0kx595hkdG2xCK3xYxKInIMuecEgVCoxSH++kwsw0JMl30U1pcN
T5NyKF2XKB6ez1y6feM52qK1tM4XxTihwTiHW/DZOxiiZnOI410abMAbAWgtA7WFsWAtAUDFfosl
jt6MdcrnqF0ltRbuZitUO2zywb7JjXivdJzkImP2D7iBiyhwMHyCZ3rqTCdbIvKf/LjuY4TwrbdG
uhWsmzgr10NgVUg4opSDLKhoTfCYt51eGQuVGbnPxBf9p9Wh211WaYXPcoEuWPxAI+O4963eFbJ9
7SxZp/YtFSYijmVcZzGkyV+pyf8mcX9M4sB/fZXFHZ/j4u1dn/MMDOM/PP/35CrTgel0xrqjTzwn
an9rHcX/0WmHs7sLwSZ7ztP+bnPSHLVR0rqSFA4UnQ7Z+q8UziKFA3Bn61KnuW0xA/jftDl/b5VL
5DT8Ht4ZBiN9RAtNkK8IMLR5S7FnAqE/gZy9+sfd+ERz8PsS0FVIURm3xZ/MaLz3fdRg6DItNNAG
9WfH5uwutAl1l8Mt/e/28v/HKue/4h/d2ibwRnwCrCKLp1Z7Ksc3ZS//Z0t80F7LuLSKsmeJbj5J
/TTFq3p++XoJ9tXfpBLkvi5cKcPgzRDC+HC72kyrwAIRn9ta0byW0qHViEcImd7A0jbw2W9IxFBE
EQZALNG7zdia49pJAFBMYz/4cYUE3ohmU1D7bZNVo+SJrkhv44QfhwuvAZlQ0khamQpqhyAG/Y66
pot+aXxuphQ5mSSlBlLSSzoM1VMOWCBx3XadlQJaDV1FvFURjSiyjRWTAyJcswx5SOsOrHnclAen
6ZJdhHj/oLuz86iB4hE0PqcITaDmHBBrTkuUWu06Ah9/UCENkEU60jahRtmx3efzLRWrbBVVEVYR
Wb86Ri73QZyba1rZ/aqVc+5bRnthIS+7HYsJzWfQCV/rZLYuzSbZWbmO6L0T1gb3NOqlsRJHV09J
BE0Et6Mx9t9MqfglqasuJAaidTm7BkgXOixHnMV8D4Ryy7DsolOQ9MOrp/Lp1M+YBpZOgI9eImrz
tXh+GwoneIgq2rEr2BPzLbAQ28R6IN6aZoTBbreW+qnVFi35EezOnWeAfd6MjrJOxGz8ovMNti1x
LCfbUItcoZpzJttZ5cBwaSQEiIRiKwS3aReyWvL3pUvPVpLTMdEuIZ++4c6nSTOp7kcyj7fWbLx5
dC4eCRnCpdVp8YOCH7XTp5pb0gAb9YuBhEaVjbeIhnrGiK/DfMkqHoId0BftdH5fPvJ3JCNwA6g2
7V2MIWMJckoeciq2xwqa09q0G+F3LTa4ITMSNL4mjpWmajYD3DefKVkzLB3HCZdeAIrVpZSdLOcM
OZiNGmg7C4cFjBnxU50oH5kDThQ76b+n5dx9V1XADzdey4vhxvaJERDoG7MAgbXpWgu8sN26p2h2
5XrcTuhVIkB9WRlnQ6G8VGAbkl1iOPkGrx+h4QiDPAAGE4hvHKThaQoBS8PbTvHfDbF9ZTDDD2tH
CNHeaoKXAD0IzQ5DCy6NwaNHlxLRdQuL6BPha2Bd4ZcmJkazt6SRY+3pd9QXtSbFN0E6snO8yrkO
NFPzYcub11Lk4cVg2XdBXs8nBk60dHNpGmI3rB1jVzcKk3E3Zhis4yh4UejFyb2GUtFO6TQf6Ib7
00pS9ye9ZLVstXY4NFJ4LxEC+3XY1RYmP/ppazD7HuoQ73w/AozGKzGPPzDJcCfbfiRQCisdU6aY
kB16xgU1cutGH9MZzDHlJRazhe/KovFt6kMPLt7OpyKwo5Oe1/q2jw3ybqvDdh7LGMl4jtrrVYA6
29d5l1/SdhtA35jFsehC72oUs3mTeYpcGWOXhhtc2AfgG9O12aMvDavGvabaXjxPkT2cmmkar0eI
ZJdjWzsXYpTTsa09+4CTvvBFbWMonpTzvSLeXal5mrf1oLlIKnWDBWpqWBF9ePoXzawjQj+bY+UC
t769ApNRbvpgIICKHQXVhRyL5m6f/LBnB4tqzyaUajmsu0DYK5JkGzpU1foKbklOdQCTI6eKtQZ+
x2CcwTkPZsCpfDMbOepCZHz8TjvAdpd4Mlgaspj3/LXhjSHKeT+lU32wE2NaZnYQ10uSUR04AZjd
HQo9e1MmibOi4+Ht7NbDs+mMJbL1UPMpIsQ5F2DyTrjIfTdECShip6bZaY2ecRm1OzEAhmIXnkss
8oaeeUv6gNyHsZxH5PnueF1kTf0y1EqxjfXpKQOK5MPXmpaKXeCJLuO8xgoAzshI+jeJ7XdjhK59
QG5b+EMZZy7ix6R6btNSvChZtBgTvRhDnddld1OL9sMTerr/9eNG4djfaZI3u2kMITjNthyuhjkZ
r2gwIgB2GZ+z5h1G5w4MDkRWSPPw15LxXKUWyhhkkR0tSMqwoMleMP639/IsTO3tiB8FJqut49iZ
jjR5EzRCofHNKsbgEZBCeddToAXa3xW+bc/BOp6Fvkg06kcDRBjmY3Tp3im7Z6o8audKx4XzAyt6
hQBf3zIICOTQ1PSXnsIhd87MtXVDffbopGMPsETR9pxEOW5LzZuMhVsJc9cYZk9C4vb5PmnFmC4k
5v5uxdCuGZVoxR9MbXTeenHqfIcyoj+otp+RS7c8OhBB8dKuYB7JAeQEZrOOZeMUuTqUs3Yhmg6L
hqy1G7QAw0BXlEfvmrO4KBF37brMjH54qCj3aZY43/PGsQ+BKD105rgkSD/pC9UIhH2i0Qadgpbe
DRSbKYjVznevdrS1bYFNcZUq/DBFjNycD7vWQ5GsUYK5HhxJBVWg6S69Fi8KroBrE5XHs8hr5C8V
L7gTWOl+5o1eSt1S69zSi7eEM3xntHp706bOfMeLFF4zl4GiZdJ5yD9o9zlW6/lxUxU+LgfnQRGQ
Kni5RoDGDavrsgVi5BtUha+VSufTrOn9W48U9jY/N8hnpRI8lWj2//OcUjUGPyedP3a0zGGjW5W4
tOMMwXSQssmY6bRPMqNba/YYP0LbcYGC9Shr9M6+N7vJusfhYt0ndjVdclI5m6iONOB8sbbSKiva
SpRbR8pUzTdaldiHmyJf08cbL3/ddWXn2JFxYF6Rp2/0oig5+NrkYDelQHkUlWfeFlwSXsTNaJf6
QdZ4kAsvUbt8Uua6qnMGkTQ6gjE4c9O+M6bsKqDPuRNw5dLlr3cZ4tt8ogjkEle41mF24/FStkWw
zjFFLoWleoYvMgzgCs1zvkMD4eB/DXqfKUfUmtyYwxC5II9/rucjrtv5KGoMGSG8c9yBOCrZAoX4
RtL80qRUm9kUph313+JK4rVdxaXdIfijoHuHZstGzzcPyXrupnZDkZ9mOFN8QL3J5AqtmbbpTCPd
W11uHxIc7tdCDto6oLd5VcuWo5tWt/JlXWoYicBSpWilm4BWtaCvz9nU76iWI42ETVQdB5UVYlkw
WeemK8diA1oDjlZMmnsQlqGu6pAiR9MhkA+jbD5OA13POnCGjWkIZuXWaaHdtDr4raWb90TM+N4X
Wc+2oYctnya8CfxA7RnG6Pa1iU2qL3wliuxO73idwMkRVnuxeNFDazpaObYbaxj0l8lzKRGMMSpp
zcIPErV8mLGwjf08DvOpSaXcO4M1rV01NTt3MsDzYI6osLl7Tj8CmijZ6QokKCewl3zzmglQC2CC
M95YWg0ADuJgfwFPKaGEk1rX+LDQQpVzHWyZcQPigiLFDg6B4w81/E+u6EpGo4ElHGgk3FGYGl2c
f6cz3axRvxUQ6SPNV3apEGpg0HyaiulM0ijq72ZvQn5PY+0QBv11V01yUVoMIRwS7c2tldwIq3gw
u0wsmIcaXHAZKeCXkp3TDttm47rNsMZzZfhBENP4IC4BRWY33TKrdbkmQoz2FYj8JYSQa6MCuvML
MAko97Wd7avRaM2NMQ5n6qiod26EyFLO8c1QwvdrXC3cslv53AiGu+gWPcAgbzZe6j5oBdQqlUAY
gjAPe9IdkL9AslIr3VUafJ/KwgdScb3FL/ZkZ4D7d6sCbATQpyIKmUoXFmuHogvUSLMHIDIn0VPY
9fb2LwhlN/br0Z3fQyiBExyixKmuiyKtHgCJ4cMzpvyx1aruteql852mPLD8zKW0iABo3huxl/pW
FnVbLcKhjwmrtq4tF/84nYzmexXGWHNylDLLcWywWjCCAZheEyyDJor8jDmsm75OScn1LN6HiZgg
lChEvM2cH4SnmVuKcGD3V0MZmkO1cTuIi4e2eCG8F4+jU7hHwYQkfdkYdnnqoa9rUEy64TqYp3Kn
psg7c6HajXI7PsU8p3bM1OkIXzv1sm41BvaLFVn1sOyjebr6RbQscJxsqDg2jxi/gY+MIjIuJ9dT
j2kWyX0KZPEes7oeLOqiM+/08wnpiLwCa+hG27EougP8A+sIYUfdA/23t6Oqh31mh/1h0Kb0FT4a
iA2c8mckoAque1nlP/JW6sueUX7P/+BcitSwLhqF+tHRSLBRzBQWuW6LAWTSlHVrFhKCf2ALZr71
fQT4bnpLe+k+GKUs1ro3I9EN8aDZbZZAIoC4QIw3cxRCIELqhax15UwNO1mSJVtkq8iEsVPweDlt
91TCc/Qr5rwYwK6FbTWv2ji/wQ/zMNIBXNCnVAsKN0ww8iaSYlHdN2Zi0uDBQAfFVdYdPBxP+aXn
YC6mCXWh5szAJgnziXiesRUho3hS+DNoV1t8aVvSJUd7mxTyQ2xn9k7glrtTGqgM8k7XJ4sZFoYW
B7eZqakLDkUkj02TPI/CLG+TOq0fqg6hM1ghRt/hWa/j1O9LG99+ikyJZEoVJ8sUQ7Fsy3h8ShsG
vFGWH5J9b3RvVPMH9G+uuMBuB8SHyPa1qHSHSujZo6+ll3PZZ/RmTS3zVcpcowEk6QXox4GuX12p
S4vy7WVCMIR7NUvaNaTh+tiENEYZBmN84/v/oQpahB1nmrfopMFsxkDNMBDb7jrVKTJYYRbdjaij
ObikWAv4cacW0sGLqVVPVtIOT9Y0fp87o6VL6aBx14oBHGeNP01VmokW9KxM9OSgllFUNyjAszZf
BoiWnKjTN3Pfo8zkjd9qbmn5UeRIVMnOxObSdHIX5R65aWKEL9TFad6wEy5sUws3bjjKG1IdzhNE
S09BLnXwBN69NVrDQa+E4fNb/mJzWrH1Q2Zuc9WXanoJ56BHMT644ItosB89VJI+gmfuWOkCDQ0T
lAuax00xA3mPQdO6ifsShm8X88E2Hh2lgphqihCe26jgFLzYa3KQOzbk9GqsZmdf1w6SzkE56yor
gufSS+dl1gwu+lyT6XcjPdCFDQdxYTREt2OL8g20SvGN3iBKREM7oXpQO+VO+SmINedaIkNcQS80
Linxmz9FWBTLMhmgeHVxuA+KqLtiYlp0kdmp/d3CtFWEZ+Wf1j0mhbYImEDqM0M4WWNxqFawDfUT
FBxnmw1VtyxVWvpTb2awqkJaQmNRrWlMAlvOupuwQ68+4mfam2E5+WponiKvkNskjDixCATRWEpt
m8MzuyCUk/vBypF/hXVK/Itdt1MoR1aZql7MOqkeW1ehklyEdZS+0KdM9IOouuAAMiJZUS0ZeNla
46YzIIAvGa1le5cxTVED23tdjwuzKSt7UxfjTGoWNd5lMTXZTZF7CAHBZftR3IarihLWjWO0b+MI
WkafCVWa2mz2+jy8gl7L9zZ1/SVBFUlS3U9oVxnpBPBErEkntpphJHu+f/tB5s5dHhIbw/kMt0SF
GdP43NeWEVUrRo/jNkk4X6dh2Haj8yxJQUbEvnajn4ihHCpnlIm0zhWvYF2GA6MezbVTg1zV06K5
AqOx7WHb/Iwc04ZRpRmndvR+1hBA70I+vVvDkE20stuypuPQjAHWOwHmsLBLX/fGbm3ENSOCVNgj
DaQC8HUh9PcqKHpTaZ9ZFwxeQIX5vpzrjJlRgGprtoNF/a7XKMbFVck7Wfvk47n/9Wq/laiRcuiS
+aS6C1XU+QiTkKM9EifJZjuVZzhuy7/iXI7rLKyy1b9fShhn8RWmGput7/2F0d2uKD8KLgzs0c2Y
WBwZSS+OusKl8PVS7xEZ2OC4KjxMSMAscP5YrN4vBb5OnzKTpYqm6C6A0aZbvLCEnLy8C1iRuV/2
vFxfL/rZrTSEKUzqcPZ5csj7RfFACQOUcrud8C8sDODlC4dG/YKc1PrD9b0fy/Kf6+ODdmGBMJ7E
+jioIGXzn6tKa7aIo80Ak5SWsLm5yS41qGji76mvq0lQQczm6NhliJK+vtRzJf6dqZH7azCEBSSL
e+7RfKjU4+WsIj0N263LHM01QReFjHq4/XqR3xybLGIavJgY0egVSeP9/RwFx4XyjGarwO9QM4iI
IkJpBpeZATFgnowRopM3rkvEYZuvl/7s/UGMbBtYKIHIn3ta/2ypeLY1CjSuzblIMsGqsxUC+3Mh
WELvx4kTEoFNERLUr5c9vyEfb6tp4RTFxykNR9D6+ueyZgt5g8YxEvI6yfYi728ZkjVvQ4e31pO8
v18v99kLa7LHgJABLCY+WmJD2L5CcyeWa5V9g77ZJ/kfUdRK/Q+7jPjNUXh+lp5tWGTgbDS/uWDn
+a9n6czd8Nr+ejeZyfqDManjQsMdfaSkrPuOO+vPEYrerRooxX99uZ+9tLjPscdapmG5v3000lT4
Y/Vma8rQOtldSTWfsZp/WOWzm8ojPLevdBqfH2f4WLhWOitn6/m1C/Q4tZZI4Ucwi/AT/v0FWTrm
KMukKu+dm6j/fF3SEcTklA1sqEOdrYyhfHLc8ul/tsaHTQ2dteFwUMM/N9RxdhqfIbWnr5f49OXg
/WPwKa/iGYDz/jqYjOEOjaGabUXsegw73dhDlqdR1g/xQwTvf10XvX4VNrRZcInCuA6wunz9R/z+
6WHNBqLDBCbdo3TxYUez7KoztdKrt6HAu6VK5ZypDDXOh6TepZX3rwfbnIf1SFxuxFGGkB+/vZq0
yp0qs97mxUiA4kwnZo/KP4QSv7+LJj10W9iUds924w87qBcKNYNir7exCrtlW5Xxsqz6C5nQy/j6
9n2yEhfh2pLh8jYojA+vidfG8TxNbrllawN2orUHLCk3VZPcfb3OJ49JSMvQBc+Knevsgf7nK+9U
ecpsNyY5QFsFy/4MWg5YboHuI9h/vZLx+xkLSuUfS30IV6hRObg9WKrrPQr3Bcx8JugAeBu9vlvX
fTHfgsdFpEL/o1nVFtV9vamDR4eUdQ3wRK0Tur++0VJGyyEfIke15nRvu0m1V+ao7ULGex2DjDzQ
qqH2M+JXW5NXqXVmqETtmYg3Xg4MH/ELhn9mcOdQ4g5OPP/hQq33YLVzMMEJTl9P5wMQJnPt3t/T
LJs100MyvWWGhrr3oBchnXO/TQjinvO5k/suy+ifZsFjM6Yhw5GBeWKF3DkIU2ObzqwAebc0uts8
IDFSYKCLMsc64x7ngOkmeZnW6/MwTrTZ+OMQv+LiZEhhj1UO/ZKWaN1yRHe8pbc9rJRyUXtDyFtR
wpMXKcNNeMBesBzZr1ce0kLkiABKOVc97pYBqBdriv4ig6H4w6H1ybtmeOgQULAg/2f81Pv7EuQ9
k6WbifuSaC1Ubs/c8dTHbZg0CLLHwBy2X79yvwc8pol1ASQjAC4TQsD7BesSWMpQ5eXWc5W1o96a
r+uwUReOWSk/cEN1EVF6vbFiLzx8vfInny/RnI6lAi3O7zlHgzNJizqnYPboND30ziCeavo9N1D4
krevl/rkIhF4nEF5rn02O37YaOmLkm9OXbHN+4auSC9o4tEJAsSSFM2OMRjYyFsa7NNiMCjaf734
J9dJXGU69MLJDNCZvL/DMg07yk5FsW2DMvbrobgJxxCpRzI1fzhPfl/JOm9SQqIwYmaJ/WFDpAbU
hqVIsi0AqftpKoaV4Y4dX5Fp/uvXlHADwRTCKLIPlPvvr6lqMZOEoE3RFXTY5B0Kr2ZyNQy2s6Hw
9OPf3kAL0wvzGwQUCuQcH17RMM6qwsqQmCKrMbdaNTHLfpjo6ZyHtLZ/uIe/f4AsRmhDaGDT0P54
fDFMV0ROl3NlmnUTmdo9c1B+JKN5Ew7OH2KQ87f8PvJmKdJSh0tjz7c/XFduMv230BBimFWG3bJY
e8zyxB7Zz4u56PeUKf8UjX6+okco6p0FcB+5kRqGXzzMrFiLfo/+/JkRHDdmkyL4jZxsEXXGvxtL
yDZv6QTe5q+ogxU/vJF2S96hApluta7bg7PYWlZ6Bd30D8v8HmWflyE1BIdJ9PGxoNC7+hhjb023
vWZoN5osrF01ciJ+/R7+vouwitAJNlwDeftHzg3CWebrJYJJ0yYVLSo9SybN/ZSFc0pqRUPdnZfm
VP5hlzR+PylZlY0D25kNZeXjp4YcX3mkfenWA0i8GDKPMlxRpfNx9OjS/+JrtZMHz0ErLTAUcoaX
VLS69JlnEu4y+sibgbBoRmP8zWNY1CqsKoKDc1hQl4Z9QBbn3Ho4ObYhQNU//PWfPhggcrxxwvX+
A378h0wQSUKU0dnARgvMY50wdGyvjdQ5v34wn+17cLDPJSVseL+FnLlVc4zAF9wWSsJAKPutjkPF
lepPUcsnH6x9xsByBDkOOez7XY/Z82Dia4xWxliZCFmCaDc6jO34+mo+24FwjVKGw0VHsePDYTUz
2GsMOy1FPNQCYZQcU/DK1bpts5c+sf59FE3OiEyUIwPAD5iq9xflqtjpEVyl5I7Bj/O9a2LnlDfB
/ddX9dnHc+ZRSSS5JAYfX+OxTRHxl3w8TPdzr9NJ0GIL7B80W8pNE9ru65BVyY5qYfuHo+qzPQ9F
rEVc7X2S9FA61aFA9+k2DI0rVWjPcxJuquSOqa/f2a7/sNpnLzxpD+ZRiNjw0z7czYxrlE7Vptsq
rFI/d2x5GoxEW/0Xe2e2JSeyZdsvQgOj57Ecb6NvpGj0wgh1GH2PAV9/J56pc0KuKMXNes6XGjWy
KoQ7Dmbb9l5rrj/fzCN3+HTr4CaCbrWEicz5ZF31SZXpifxJ91gm9AdCGcuthuJ4RUDZkDGbc9Wn
REAh7MtuuK6nIr2ygRXtJGb1zTxVpF5FSbUWddhvMuWhx+j75L3TrXjzzrucsHkzTdyKJ69LE7a6
rfKc3Wa0GBN09Yvo/DJAVdbisvce+5HuBPmGDDEKM35IFYGFoV9+lig6gM13Z5XKrQNdJJ/kUI30
Hcn3+PONfONdY6ZNCerCnlrqw18f/szlM8Qj5bYqZmIeRLfVK8SUIajScnr587XeuB3iqDG2l0Yt
Vfev1zLERJIuZPP9HIpvOg2HdW7rL+2UFXvXL5LNEsD1ToXxxkuHYVg4VDTsWL+19Ycmg9URlXy9
xH6Cq6QFBqod5hjNAqqf6k91QyYTaoxh/8+/qxB0MelIUSCerpSWRmpn47XlnrPaVe2ohq50dks3
nkCfNHoAgRX987qNCy5tAAPCGUvZyd11mDa2FqRYTY8IGRTYFIvC7G4V2Tb7HLfUO9d7Y8/hetRQ
JhsbxeLJGwgayJJxya0dh4jJhdWotV6XNTxR2/2/XAqwngmJWafPf7IhVK4Vdznwmr3ArHNjZzXZ
HW7nnMe9EO8sX289o0v49uJDWDr9J8/ogCSumOkM7Nu8x4BUfrfJpc0AnwHbqG8hJ3f/+HDEAobp
wrCFwfjk9AUUI7M2g5Dj/WzMaPxcddf0zbqiD/DOhd5YmGmpE1i9wMuxcSy/56tKpJoxp2MpK/ZZ
ZD/imN55c/3xzw+9bfJvnKzKv1zj5JlYTNGJZXENBP1iBQ+iOmvt1r4zegdkZqZa7qKuVrYiDIPs
uOhTqRqiZ0gU2fVek9L8w2faFDGTXmtEAYeNFmTHlO1js2vOZsuStwaMFwgeQ/gcVkBn8xZxFqfb
KUAGGx6k7TGkIO34BgPZYpxlfH9HvCJiq0K06bbMWxBOQx3itEY6ep1kOtVhGcdkfsTNtQTPthNN
Ox0y0B9Xgynzy0Frhr2X+h/jMm0D7nC6zekVAcVAKLhHnJivSjVXcLWkjVg4VRelZQJdjZN+++fb
+9azyS7uCp4TkznFybPp4NzrJodnE5nwSz12L/C0ry1T25p5SbwQZts/X++tN5yam2KP9j0DoZPr
2RLwtIlHb9/Vcuk5XQHJO6iueKd4/b3lZ9ErZbBFL5M2nX9yGWskia0Z/WKPiPy2qmLibpX3tU4/
MYS+RJAC5sH4HDXFO0cm8+3r0qXljnK4Pi3I/Cqv80rZ9ETKaX6SSyYbTB7tFqML5DU0M5xxagza
my4d6nVWIBIEJMdCXhvDwUblbydKO5h6D0Grs4giQhjKA1ftmHcywfaTL7CAOKjDog1Sd47Wficc
ei/uvI5EeA+Grg282a5XaZdY0F7mKtokfB6y4qrveD7ETYI1f1eNqt7i6OK/57MdyLZLNq7mGg81
2QPv/BRv/eKOyTPmM4bjB1lu2as1ItZbOy/Sodjr3cvEuHc1KX2Xim5458l6ay16dZ3Twmiohjwr
fVXsPUASQUG/Icil3Pz58X2rtHFMsKy2wbyNLPtfv4xeG1VZQ0zaM3QCCmWT9KMbj2VKTJxsp3dM
Z29ejH4lZxYCzX4re52GxagAfIz+zsk5ic67waq2KEDRUnfxO7fvrYXAoe3PboFl77fiN5smEyBf
V+ybpLk1WtcJyNx9LLPmexejWZDOO3dSvPVcLDNvDrBICNzTOc3cVhn3lzotGTOJy8sQ4IIadSBU
yFqXpib3VlV3ATkh5l2sh3I/RZgaIsJoLr3IS7cEJE+fXCxB2DNCYBbv3I83Px4LIm0k+reMr3/9
pdUYthrErnyv6uq76UcP0hjuM2LZ/i/XAQq9JEk4i2Xu1+u0A65n6Ef5npNoRTeneykmjYjWvnln
I32rbKU5hWhDX/6He/IemqRg2SHay32HZ0S2SFxVcduU9lniieusrD9CSX+nUfHWA/zqkqcF64IM
QaOn53si3XZRX373rQxxOxFj5fDOmcN86/nlRMqQjPKRs/DJuahTnlXNo5uzzBjT504SmhX7TgBm
wgto30L5qCDw56zIm7hevAaaWJSZDaI/f2gfLZoqj2G9oN8MHAu42vAZya65j2a/JIkNP3Qett52
dJX34NmsmiunaBFMae24ntOltVkaP3RlYGcpwauTYp+U/RVSnGpDdur32BsUGBIz3vT5ZNxXiK7Z
7Inf+fP69NZd8BenLi0OntvTAWxG9GdLKhiVXwVVt5uJctCtR7uyz+mZPnbxpN654Fs/8eLMQijj
0mw9ve1VguG+phgiFNTX0MX1JFnMnH7XZhRmIUkKaNL//BWP2omTghDFjMEX5HXhmHnyS0dkGTEl
zfK9k89+IFXv3FuSQIjCnOxzSUDuAywTb50sZP+jXcCTMFDznqAT4kv9naYUyvU/f6g37jvFxmKB
xsfPceLkoOQ7k5d3hpntycO1NrKZnMtCUjZOBDY9EkA479FFfvnzNcUbTUxUCXR9llWbsBfj16Uj
Gu2ZUBXe6HYOkbISorxFkGpuwdK0O5884RVPCspJO9v4USODiZkMzgtLrP/8Qcw31srFF44cAzw2
g7aTDwIiMoJ3Euf4lhOT0cjia4jNbL5FW13Y59wZ99AlqJGxWIFbyGgiCy1njgqrbrgh4k3fTlOo
P0mLwtvoZv2JsrjYScUjhWMq3SLqIzChl98nxNgs2cPGchK5QStsrRut6PbSqV3Aob279qJzo0zN
+5ScqGteW0xooP3mR+n1/hn5qc96P6XvHMzf+v5MwPCgu8uE/rRxRLstydrO5Ptn6XgvkaXtR2eM
H2MIfds/3+u3LoXwGq0BbnS2jZMChKFTXefLtuSXplxXtbe4+aDPn5H+ED3++VrH3+30TVu6vyan
V7bB0+N/oTlZr/KYw8FgA6HvGBhj9potsQurclgXYCrOBXmgN91oqCsDstit0Wl+YAH13FWF/i+D
7/8vrkow7Hn10/0WV/U/2cuXl5zO2Su4/fFPfiL4rA+Ltkgg6RBL11ZnFf8b3+B5HywOfyYrCDK1
pfr7D7/BtD8gbLGXgoEoAucIj/+J4NM/GAa9WJ/WMRowSuF/wm9YntnXjxn/CmIdPgWkP8blp4tn
IoAQt6al7X1Ng+EUJyjlegIn3imATl+d5TKAIhZMP1JEyupfl8tZtMTdzGBXWp7gjykplWvSfL3r
XA2Awl/d/5u/PvzrjIrTbZFr0abjveGYwLJ4bGq8OvTwWySUFWa4x3bpX+tOM1wyLjDPLPoIN5WT
g1P68wXN3+pp36bbysFEZw0WSACW3eLVJccU9bvAfrPH34IiPqzL7oKUjAgripaXduD5yn9AO2wa
W50xMwj8DGPUziErqNjVNrIiexgsbBJjQX4knUaWmBFzJ2Ej+pdijBuSnnA/Es3q79TcxPThJyMo
wrEAoy3y2yzN/F2mNd0n0TnFGUgzWD5hHl+FUxdfWVHCKdSMCrnDxJ8f4qidNnXX5reGZs3f6WzO
DzK1mge3ii5ZouONcrMigFKo08Uy00vaT44XSPYXTid9/mM25/J6NlXyydBjwnH0MNsST1OQZYqp
oC8LRbwNQPh6ro2dN2B3aOpJgfYhfD3rzPbcFV151VQYQzrSK1/0LNL2mUPndm40ta8pMiAojT47
q6cZ5dfWy/MLZ85HmtgzFhu9VgB9UAVv9dZonuNU81W6HiXcfFgNk4pU+4yM0p7aC1lUydYt6EcH
KuQ5D3RZ4lbSzbz40jdu9ZygGHpMiAe48yPdxxCgt/63xGsx+Qk0UlSZxlQyHKWrvgXEBkpZ90z5
JZWZR6oMY/xr0pU8mAuEUl648J7OkWWoB2+asyAN42ZtGBnPXjJHLQ20xL6OTUyTY6wjo06mO1n7
zqYVevOcu+WwLXHrbr3B0WyM2E7+rclzuZOF/Do1jDcitGPnke/h4xEzxuZNy82RRZhd1lkO7NDE
dWEW8XyhzyFW4HYU6cFB9Ket0zgJAW6U2r0FCPcADs7aY9ZoN+YUpxd6EvXfotbpvqRiSrLNHM1O
ATk/9s+4Be0aF+/Xusto56nmCvsK6eFu9k3Hsk9QrHUOEB+RNJFrfkv8aR0CJgRrSOCmlo8BRm+6
f8g8wTiQpIC77jwBIo+Ps0M77uhe8mJ7uL5mzf1shr25lqUz4WVz6rsQLsSFI9sbe1RKrDhfWTza
vD0jsa6XZmoZm0QM38fc1bZ2o3WXqVHM8A9wRfLL2l8qTG3X5CIY6xT7711td1pQdN5dXfscBez5
Sesb88qYpbExprm90twZ4q8P5LEo/D6IhD9sp9y6LVT+iGK6NPYxspvBgjo1yOlrAbLNWIXw30tS
iWBkZKvJq4zFHJoM6zTKU8D0BhVPMGW1M194iuHFIfP1aMoD2FK6jqidHNCHtFXguuFFAMOIuBE0
3fsJDulHq0nQK2XQOkeOMB/dqZMbnNZutIaFQntVC9OYTJFad1Z+5xXY7geYhU+jZkXe1p1Swz7k
HoTKNcbmydu2SRvXQIbzztlGqZqjuyG1+f80q3iIrpy6oTQv86ZQN5GjRZ6Jba1u5bkfagN+xzZU
9rNRySU4QsdXLTeKLp/xkPRKw9FCleh+c+HHQ2rpZKedIXCL+uY+Rc+G6UL4bfqs2VV67w95vGv0
gmW4zF17P+icENxw0gibMI0QxVLvmGf2CDN5pRCv4qzS8BvanWmeKSOswTuM9t7INeJFRoqiac1R
RHw0ZElGVFsv/9kNnfB+mtBIO4QheSuIBCQDEJN7KLOR6/YWafcp5O9D1erFWTwqf9NxSCmCvA7x
JmqeKs9ry4I/7Q6u2AqnLSEbxsXGrvwuQIwA44beAQi3MPQ/jw3/W91pxT0auhBCQ6H1ZEcPKr8d
Tav6biHnvOCDxNEW52F5Xk0Qata9gylt00yqPHjgF64zO3ZeUDfw+cxsENuwdfNbTYEyDVJy6IpA
AwIvuRld/sPwmuzB1LvxJiM6cl57c17eR7mMK3AZZS9YPFKisWT4t/vkX4jXOxAvijCDOuM/QKnf
ysBPYE5f14B//8HfRaDQfaBb+qLUO7Yvl6PD30WgENYHetXMb5jbUu4tYtyfEC/ySv8D9vpZ/bkU
hov+CFGcvShD7H9S/R17pq/KP1oHzG0pMRHZM0L67fREeEYsy8mbLv1i1uY08FQ1TdvcoVzJc8s8
pCOAl2CIouq8ta32myBUncgdoA5TXTT7puZFoS073iR972/yWIx3EmLoDbnjLc7a5XUj4njFKbPH
Sp8ztgzVneZOY1EHvT9woP0kw9HPq32fs3I6kRrAJgLq0a793MLpVtISRcCIU6D0fpiVO8X9HkIS
0N1D5PYiDg+hO2rJme969QCcl5t8rxWla2zAMBjWJkrIODrnXlrmNdz6MdC5rFxFGFBZCI0I95Q1
T91dk5Or3auMkmnZcmuX1PFgYTPhzTPgtXSluedLsQzMvfZFyTz+6BEdWgdVLpNbAAdX3djUh9nm
JZclmXA+HPRV0+asB3HaEIaqJ2YAQ4LaJvDH2TWKMzBdTGFY8VNFbp9SzLHODdBUDCYSACxXMkoH
7TCqUrFapVo03WuoTGYyOKMUyQfUP9twd0bM2Xs3hDq5DHuhY8uDvZoz4kjHOycDxn5ZEShQ8Cvk
9JDy4a8Rw78rwjsrAk0X448Hw5vvBUybbHgp4l9Oh3//4d8rg2t9YEKG8XE5HzGBWaLKfh4P9Q/2
IjhgdsMUzTaXFsF/Vwb+k4O6yWCoQ/OLhvLPBcL/QCMEJQ2nTc4keJL+yQLxl4zp1QqBh8qCn8xE
jY4fooDTqUuWm+2cV/q0t8m2mta9KGPB8UVROIUjmWG+kQiT6Na4ybeqc2p/Rdhlc7C8EnjJjByD
+Fryiv2gbrsMhBynN+iZSIjXjQ/7oAuvleNM5/kk9LUV96NYzTlmjKW521Lekcc1O5lRQbtoBf1d
tD7dypCYBDdNIuedJozygQFvczYlNRgL5JtM0+b5U2hoJpFFmcse6+vAbmWZ1/ckwI9Mw2of1LYY
dRftlAniNxUlU6SS9VGt9MpP1xDlwnUvi30MWOK7JkT0Vc1afDnyN0/2VCb92td86wKALy+4cFu9
X3FEJKUcFZOxKTVl3/helJ0Ppp9cx6XsLgfVajsRJjPIjtBC1dcNI3MAYKqJi4MT0FsaQXOg3tEa
nNfZMQ3Xryjbh8w2P3kNt1mQEMolDKmfFU7Ub4iNt/YG1J6N4XPn8YiLM0VH+KbTTAcg1JzfQnYu
WZ0xjsvQswy662lxxvgWeJo3QyZT0t1iU9Q7yBn5JRkdkb6ZXAfvfZNW0IALW39kht1d9KX11NpR
d4+Kr/CA8IQ+dimN5PtVTtjkbiG+P4xZamAyNz3Q5BHRUMMchpdWmcbrydTTANX4fGnbQ3vnOiBG
No4T2mcmodE/Wo0TB46vO3e4gYMH0F1Z9c6K9Bur7wGAtKVhQrxv+2dBXfmpIaPkmhLZDoiag1zm
dYGdp9rKlUD56D5mZ37WhBd+lRS3tt5ZlxwWHmNlwRss9XQ9Of20LeqIKrG36w3HLWZNAJ90kraC
NE2Su7Cv9etea911iBn/EDnlLk1MD1qRUgRw6uU6nMucsTCM133ih/a2d3LyUpX6KkJf25YWOhAq
4Uzc8ZBHnMXG+tDOAnh15psbIhbUOsVgt3YK+7bkaQtob5/Tz5PEGtXOGrrG05xT3TNX0baS/tHK
ps+9V620g6gnK0ew+51lg9SeaNVHB6J36jsbkOLlZNn+meu19RpGB1hhMQ4Bch55ZQ4krxU8tgrw
9mTsqkmGq76Q8RIfFqZB5fT2hrjF8Q7I+YKbjqHB7hwrnyLxySOwIN62oKNMclTEbFFfJkpG0rtT
uK2B8YHJ9vp7w0htdW+3dM6hSNepFA/C4lnY6HYSQ3bU3dvOk6F8HK05B+CEut/cFj7A31UG2Zjr
D/GVD/7m0cd9rwOQEQ3299CUzcYSpWY/IRMukoMqwW0TyDUnfJsEUlGxa0qkHfcDwml136VxbxM2
GxEndZWa+pA8AwVr5mI9D2nhkudlEzKOcNCf10NrjKxsYAii55x8KcxQUmDkT7Uy5/FUJYmz4zSL
SK5EPPL1PfTH0Tpjk/Y2dW52abQHS2Y9L52P7ishvsSxPHOP/H4AItmVZ3FXmORdF2GKZwkwW0im
DQHApLhLHVbJxyLtnSnQa9y09OAbI+TFEuPmWJD+u1O/t1MjeGHr/N9r90sC4Jnpxq/rdzR3yx/9
bOJSvvuQd7G9sO3T3Px7i/btDy5TJ3bi1+xdnWQVtkod5fbSU13+nZ+bs0P1jjMCEYOgTURf+J9s
zvbp4JWZB+JA1PR4gEwUqUuk6uu+Y4OxqO5JWgOnpo/EfGaRA/EcEA4o0sqxhmc9yt0rzbbLuxiX
ydXMVIdwq1yHj0Ws/YZcUjiW4NJYJuA+XUuvS1KoOERg+W6zG/3YPOuI2l7lAxjwte2NdAXK0Lfk
KkyVS76cLc+HTJUXekRI66o0souKzsSNWy5bAP20XeiGLpjUzAIjmGtAIPrU2c2xbA4pir3Lvp3C
9YxnTgvMHq457kDPOCcHVH1OaXLS1YMiHpiyHyAOGd1+KMrwDhkIa1jMZPvQL7C/uXxhX8Qpl5og
gpvRI0zcUtFGDc64peh3rlU4etFGOD7yFAng/CDgcO9TMCVfVdnUP9wq9q9NXuhDCSzqezTSaAgk
Bf9NDCMHPIrZ3FlEEZ4lqcu5ZkoTejgmWH9eYz2AOzqvqgwjKl2ByLmK9CI6h+yj0SPCerYSVWlc
aXNdkHNXPxETWd8lynB2qfSGT7Lqunvf78g1yLS5+WKFbvTUaGnqI5SyphUEVIL95sKfV71XkI+Q
EiZL37VBHOenBLcZxC/VE4VDYFjqkVrS4CYX2ZdsSW3yl/wmsSQ5zUumU6yTSjlH9lnadNUZUPn5
vAoz5re2C5dt9FpjDd534gg29UbD7xmlT+D/OJNxl3r+tSVTymjN7HwSACubMnf4oksCVbuEUYkl
lipZAqrGOsw+loUlH9MuligBiwrD4jSW5QYNOSg+7Rh7JY8RWDHPHhxTcrH6Y0RWf4zLQvIabiVV
1wp6K5EWagnWysASRyvbH9WP+Ji8VZHLiNova1FWJbK4iR0WWque3IuoKee1PYO+MpbSpgKMdkFR
KKYgPQZ+oWEh/MtecsBCd4kE8/vI+lKPysKZWdnOzl3Sw8oKDQUT/chdD0u6WOkV4mrObf+WJAza
xdhNK0nXWxJL5jQ2sBdywIsltUxv6B9BRCPKbGj7aWct+WZY+KEGJUvqmb/kn2nHKLQQbECyAUoj
vtU0oHu2BdXfDccItWFKxXNHplABlr7uyZMr6s/NpBuBXynxkjYm++MwddNdS9ve21tmii6z8Xy0
ygapjP4xzi08Rrv1S8qbOejyvNal9aUnfqPAU89DGwDtw9QSFd7nZMmLAzpGdNzoo5NkwyRQbkqW
cDmLKKUMRhGZc96SPmcvOXRNbH3RdJLpnKoxL6FLTd/tipQGnglRFpvQC4snOsxE22XHmDtik5rn
7hh+N7nk4HlLIl5+DMfrsAxdSGPs1lXX3IqWBgGGV97nZknWm5aMPW9J28uRhq/mJYFvtKp4bUm/
38xLPh+wUffM1ls3mI/xfQwJkh1BJaxozZLvp/nI4Ycl888Y4B6VxyBA7RgKaLmN/mygOyLencV0
MHTiA/1jlKC7pApGE/mC6TFqkAEwLYNjAGG4ZBHSXieWsBYdEYXzklYYHoMLCUypPg8ueN+9tSQb
ghOlcLOXvEOrJfmwPIYgAucbaKeQjAjgVPqMjJbARKRbAxYISKvOkqdYZyQrTlYhLs1j3GJ3jF4E
ywfzzSep8lqSCpuuPaOCBicVyllDI7xR6BVnnrZaI3gF++vQiMiztKbqdM8sWKpELxVYA2SbrSn3
wkOSsmyWgtJ71POPUWH3O5IvQqKTLRC/bRMj79XSqQj8biA1Th/nb7M5IO0dhFOjHOvzjV7KwVhl
NPavR11kQ3+O1dFBZ42ivIofZ42c1f3kWkWqP3lT6tBDl40puu6pBw6ZXIdjCGyOgOprkahwO4us
uXPyTL9jhBrdsCyOO9dL58MQqQfbKoq7mnP1XS+IIlkxjQofVOMAH9Qajywst1CkOkXpA2EH9Jda
5Cfk9VbFjd6P+Q0innrbRrkddHFqXflR3gblMDNWsBt4ioLdjqykKb7qDb/f1h5AkbXZ5vlVAk/3
qXdSlKItkdirBbrOq+7jb0Rt7FzUgo8/j53BYacIUbfPXXgPvs85gDFTEKk0iBkEXcjv5qxN14UW
9RBotbqEvjaFRFhU1f3MM36I+OJfq7ieDzBm7R3IO3DtYT1/JihwxFRSQ96PRDZtEwsS2yg6PPUd
Hpi0s1mP+ljM52g6QJDR5gtyldzUWd9QlhvmdVhmrQWaNg3vFCGHJbGVl81YRsBHZ/JAJ68vb6LZ
jXfL/fwI40uQGj6DsLCIZk3qRrtOU4YxG8NQ8LX9WX4jACvex6OmNOZ9Y8V19G46m2Z3uiX3R+38
yfcPg+jbhyYsCUwR9rDnfXKWDI0SxmTl+jk/EV2xFRgEfd0lhVRBb/r1rQJZzwgiMUHPIgTZSDuG
vVtn1jVW5PBydv3x0LIxxqsKNUThe1/1Mva/itY0YK0xnX2K+0x+1jluH9pSq3aFKTUPvB9LDY+f
ZJO2MtMOFtzENh6S9AbfjvpcuS7HAGS+z0YZQ2udwLh2clk0UfQZ8W7GIDxvmsYwyvti8p9iksnC
zQCxsDpH3d2LQC88Q8KPU/5zzLjmno5PW9845Me1EFT8WiNu2kntIE9ErV8YThezj/miIMWRaU9c
BWz83PnSmKf7po7WHH5AN5vSITCNNPtAFpwmgiRStzOdkOS8ayDT7ftOk082xJ34xXB4xYPpGAjT
MDuOnFX6V1aMYJBCckz5V44Mj6xBqoz7V8YMeZDPlL3jI33H4msyjAbhoL37USz5NDVBNSRxTuQp
kV3j1i2mp56UVJdgG4eAGxZAcNnyJemc52Ui+sU8huFYDR6Z1u6fXXwFe8f1sptaZBtoa9oFPw5s
5CVZp0i7+oc526RfdhU53StVE+RMXFKc7Zty6m5NG5pQ0PeWJN2o8aPoo+f0zSbHb3ErZ+oduCPH
rJ9/T09FF3fTO6cnQbLUnw5P/9PEc1n80uH8609ejz44opgYfk2B3pim6avRh4cwZtHQIbPGz/Wf
Bqe5jDn4q+Vcc/y/8Bl+nqHEB9yI5DtDSsEYJbx/coQyTgEloKnQboil9cqshVbnoiZ5Jd3Ia7dt
x9RR1K4VAQUOh/uOSN6VZzuAlwG9eKD2ktrt5n6XGgjn9McOBbfYpIC6249GbnVzsxLIXowN5U1T
0fDkJaor7z52SCZzuqBPilj0QaVGq9haJuTFgAHztE9QQ2p4n/9qyzd9lrcDsWodpqTqssimpGCI
GDPI92HQXthhMp4hJxl0NhFI5iSnh2Se1xUtHedJa8sB6voA2lkfCZy3k+oiyVuUIsnI+c22U+Oj
BHsC5EUysKUqVCkxms3gE4tX14rx5oxcxSFH6m5OB/tFrwwmoUXXDpexLhdGvOzoTTZDH88rH34Q
AZHjkO1GPHne2vZLovXyqHavOMoMJAaQzrSrNQ0aq0OdsSOxCkamlpFoIXN87VXYqC3bCZ0YF9gm
WzWn1jHIh3C4NuyweO7UJOgsyWLYlYBc1rJtmZFHFcCyoI0wjpO+1qwTux6eusaaHmjHoZsnfa4a
D2PpAVUPG5svaoV6bzwBiKkvlE1+Zms4SyMpHTYO2XSCGrUhS74UFSR9V20YlNFWYpO2Dw4T2Ac/
mcYLg0CIdhcnVt1tZQtBfzXwqK81Tqz6be2kG5R3BX3HLgsDp7THeTUkHXHORIlqKHvywSWvxmrK
td5bNgfzId/XZSjXI8QJb4vmWW1Ul7BBR8YQbSejo5vc4Gq3A8oL9cMNY/1ltgXjY5u3kRNtTKwh
2cUvOZk5ZFc2OTnW5Vjdi6KR52QPZ0+QKZ1VqA8EwVVa1O1pFEb62mjc6zyfmjUtZMKjJJz4oJKZ
4KERoxg2YG3r7bT4/6TbkMJg1xV6DrjMpEREZ9LHxQL3OE/vHTZL2oCyRwaSaCCBw8Q4dLlL8Uno
8Wfehgauc0LKBAAYktmnFjzhLupq42NI3uhBNTlt52xYgKVF2N571vBVV7a2HiZvXodeM5FfkE3x
oXQrcONTNEKUjxxPXOROZp2l+MKeFznVbmglVjSbzipTicFgg0EZYK7bsP5oW1lzVXv6/IWUBbr5
dTQ99HGV78MZSUKgaTrH1kqbTaTTWns9wQq/qu2EfmJHsgJn7CEOA7ryTApoGXxyorpbKc0vDoUf
R48dkptx5XVhdpcSYRu0c1rtBrrPXenxHLoAzEDCpvqtLes+mLrR9Lechw3FyhKK8LyqYGn3dldd
N3nob+mXZt8LkU4HlF5lMMoap/w4+fQMu6+JHltrE05nYHPm2CeZD17fMl5GNT3aWWMHRRr549qH
BNSka3xE/I5qVdW0Lpwbxg4huZar1Kbp/Teg5d+e4ju7IsdQRm7/e0sxeMniHyXOxl82xr/+6ufG
yOAfI7Fls++hKCZT+b8bo2F9YPPTgVIiCoScyFDwv5M/XSwmC91a3u2jZvTnxmh8wOPlWS6OgOO2
+Y+EoacKdx2qAcndjgfgAIGAsVQBrzdG0ivLqiZX5qpQJpB9FbIulmayyFFcNdwyMyEiYST0cIOF
siP/1Bo+YYHj5Nz6Rf2eHPpE5L98GpByuNqxLRGc63BHXn8aBDtV6tMFJKeW/kuUkvO86onNIBVp
IHp1NSiLwpIXmaF77nV1ALOcDS6cW9dajgzFN7/r9Gv+DdmvjSwTn2Zb80i8cuzwu5jotm9f/d5v
qFCPHqpXg9PjJ4aSiFwc5ROa1xOrhBW7kt926q7Mkfdx7Yxz9mlAAWJuO3ciinCYRpGsYzIlV7Pr
IO6eUt3cwXOaxLoB8vxNji0tk1ir7HWLD2xYdblEeuc2dhptojKRNymy+rzl9L7GjeI/tLI+TzNl
j5uYcdrlIvB/D3T7+8/gWguWhPYKzwbzqV9/BnfSIqVVWXtVdKH/UEYIVFaEaPFoVEU/3qix8e+r
UGRPf76Zy7P2+l66i0sWmwVyeATPKKZ/vSzN7cgCBVVcFd4srkQq+6uibYLYC+XDn6+0dMxPr4R7
e0GHOALRyMlzBpdpYmgtyyuv0q0X5C0EYYdArA1agnKj130GE0eH0RckHETy9x6a5aH49fI8KLAM
LfRDGOBOLw/UIZYRLacrlzjGlzzp7Zc0Wz6DPeftxmkopyadn36nsvoYjV2637vMbw/Kn6yL0TEb
PUCXW6ZB4hb5J5NIKxSV3jR9r7ShWusa4Rmkr5UW8XAmFNHVn+/eqRCaWEqcKCwbJqKGxSHEmvb6
NdWZIBa2HWp0AcP8JW66NlqRU96RKEsYeRGdKRmnXyLPry7GuZZbB194jLpncH90qC9haUhIYlZJ
olDcmO63wSYM9T3ojf3bjwwMgIfIgRsJJob6/9dPCU+YPrjszEsquiqES9j5SAmgqLJHd+g5QefV
+i1gf5tOrJTkHxNphNK42mXLVg8LMr/D2sP+72YqelRJXh6ocLpVRcH0CaePtw7rgsCwYx0RdyY1
RZi0xZVaCg16NiaVlqD60I6ViDHIfG9Ttd0ZSXSDQZsZYda79VVHFdMd6xlnKW1EPBmsDVY/zytd
eclFtpRB1LfWmVxKo/lYJSk6u8DBl+IJ/jV1lFpKKrEUV9CLvlaYzu97ndQ9kuFJ6ghpUxCmbhgf
aylUyrxGo14jgjj8AgaFKi4uau1zv5R2YJaMQ1oW1UHUfvYtHiqH934pB+NjZTgsRWKzlIugmaod
YSv+da3ycWOppt7SbqDCzDgLRsGgQMYGw1KE5q1JOVr5yBNINF3/P/bOY7luJAvTr9IvgAp4JCYm
ZgHgenonShuELLxN+KefD5SqmqRUYleve9EVVS2RuBdAZp7zn9+AGHd7jhp99Am7ohvDAOlxKkCs
9datby2jo9R1GQVRMRXLR2FX7Uaq2Jbjhi+irQJB46O+Fs3yqX7GQJJaunyqq6e1xDbWYnt+qrvb
tQSHjl7sS0ptjwOICp3anGo9farccUOES/pUz5traW88Vfkt9X5krpX/uDYByVM/kD71BsZTnzAZ
znRmZ8uSh9f92HQFKqgEKXH7hbE3qXbv0cAjlqTyJS0jqz6TBJJ2Ruv1Xd/X6kWXdUU2HV1Av91A
CEd4KFqMF7xUz6tbAouMQzobxlqSMxPwIPS7E4+rEARGhCHnIYz6EUoDQC7xHXmnhZcAVqsDZzbj
/hzME+ERZzaSKd6oMSS+GoiNs3BrK3EaXg6rj0bk41sIw17Dja7YlnlC1F/ecHiFm2lIbFivKJfw
bg5pQvxKwpjzAeABa8fcyWGlh1QFW4KIi2UVxLNjlojjV0l4q9A6yTmSVzJRimJTRQmxdP3AGDJQ
K73bJaboxcUaKxAeSwP/eQsGyiSbZd5LWrM23tRRTDpHSCAWKvpWlsl2zu1i3qtSkjhokYRErtRk
zfmuTZpE8Xms+julLhYtMAw7o0HJClW5zFNVkdzysnyXwrQpDkbrdvkmizv7ZumZ921pa3TtFI/I
dUl+jml/d2E71OUth7EBd4+M5W1f8wk2VZdHC8SFCUkkJoj1eF4IqBUbhaXSBqGm9cfWsKycIBoD
3pNTMkz1Ege+D6FIqbF8RQPhEkrPBygo84u4OUAeNPdR4mTwAbKsMYhTSpiT9mFmecrY1u5VGo6p
6RtJw+ixwPpJOaHCMLdaHUYWH9d16o02x0sF9KuB6WfMbGkJ+Hse4WSoIWiHjMafxkRZvG5KlA9t
OVezAiSaCSIaFmQE5CsNpmLc4Y6s9xd27c4VoSRNd25hm5DvIokmbUUSDO5WmMRa+R6wvoyPzVzk
01YCjSYnrYu6OzPVrY/WFBYhiU28vNu+nBxjI+0FLKGAAlIEqLtx44AORSRS0rzPIfzrXgov6lZa
9vipbmNjPzgj6KrAll73StyLja2VV+m0LduBkRwOZuY1FtzandYp/I3Rhhbkd9qMD/+gF2mybyew
6kPpRFK/TBTHfQBlXV/ONG0kwz6J0mCazU5AxFjBkXgkd4yYLjbdEyeY+4ArEG93wS7ZBhieT7S9
0g3JzWhxobvRReniN2qmY3/eTXBCyKwgltDKFBt39bHg0lW1LGgn9KJbdusYly+/fnTiy9bPVRfa
hWmVfIu+waYCX6EK7q2bDSydOgelvS5bhyXf9lQFEX/Gnqp3ZXzZaObcluDnuGYdYlj5/XmhxDXm
LGrfTFsoa6qxmYdGXzcNFhNosMYGMrnaWid3ZfEQIqU6CpgzZPbFVsZ7wRj741gafIwJy/8bo5tU
eYooc1MwsTJLbwWnxU6WqnbRuFHz3sQpjZEGFkL6sRKR259CCPlDMLdOM1Lgzsau1rmtvuo08+cs
z6yrqZdqtW9UwqHejWBHcl+ESvFtXtx1DyGDOg7oA4RBjvlM1hDKLfedoobFthjrqPEck21ubsf4
Jqk6eXKLjEw+S2/1iG3PMh1viHX3oU2VIcILuGSZLEpouAcyeLXma8GGPB/hZa40gXXHZubDhH47
oVLbcMiMzUlryX/yYbl1AyctU1NK7yb90LqDe6fMlOnHxe1a7UsnS8asBUzu4ZCMOr9qKjSSqGAg
2PCyeCyjr2SuvSXnZujOp9nJb9NBNp5w5N4sJsKjlhGhiE9UzTrFzrOqOi/tyTxTEJBXm7ghquUU
zWMd+8KSRXxHJSK/qG7JNsLWKQcvIxMUmHAcRMMpMDe3edRoySNRO4YYiAdhZHdfd4bi8stQKIPu
KFl0VMJ6/AQspMAPc6SdHRKMEq4n8IJl1/aNTIhCXNG+BCdl42oiBsG6KOw6z72mHlT7HGNRc0L7
nI5yM8Y1T20UZYIwa3EY1ghMFTbaZExtMOQIFnaLaHj7MxOv2GAO14k+YeV2824kVegujYFBWA6J
+8C7Xsir0gUN2fZ67aZbgQUGLK/+vY47nNDQGg3OvUUQ2RiMMBLNczPMxXDThNJtOdx5ozd1YvA0
aRyA7zAbytBmtWuYqj6puX1Ymat8r2lSovOsVeoxKGTIngEu1HfneY50zmtdbJplLLI4GCdVPcyN
ybrHxwn6hRnGzvlT6fw/JOUNJGXtFGjn/h5KeTfDoyyj5+SsHz/zJ5CioqCw8Hy2QVIA8Vcbj78m
DNoadk5TvXKtjOckLQS2cJpXBzJ8DFYrsr8GDKb6B40BjGcYWoz7aGH/yYThlcCWzI1VFUpqA8Zx
OEM86fefzRfCfoQUEzbjRV8gsSOTOv/07G78Amh43ZK/vsCrAUY7YYpeT1xAUC7jh+j17sdkuEiw
Zyi+/P5SFnfyRXsqwJtWIjriWtI7rNcWF7MmNRwNTO08tXLimGH+KnTsDHDJNswa64NMp0h8Rv8g
OnXHBEEqC52INSflEUlLExVfUJwIJ7qMGN8x4aGiitTdTP4PJh2qSIqzvjWlYp5UGw+NXLpp2KKz
UOeTTWRzeDcDwKd6Yh0xTcJOqamAaeeUXqvz9ZJ6VhitBT0c/STb4Qj3uoOqXpDUdNu4ejS0qDTL
wUGYWmEZ4TFF0Ynj6vVjq9XJPZVxf8rDpoc7gkxj3EJ6y43i5HREPVoEsl4IInHGD0qFdgQ5xrrH
dXrLibaKS5iK18sppZNUbkdVScxyQ4QdVODa77KUtNGVTpT88AL9367xxq4BwAky8/ebRvA1/0he
9Nfnu8b3n/mxaTisfxNLUxRQjmajS/83+sofOaAYJKyADrClAEb9AF8N9w9GezobirFarrxgdqLl
x+IWMJe8myfa5z/ZNNBwvFxpWBJZcERRK6xmjIxGX6GHWTrEKQTiZj/bc/zIAKxc6VUGg7IJrZ8/
OW3RbetmvsqhBow+JBSfvcxFE67WW/LK4Duh0tYew6Sn0yR30vY53cevU2cr5JbGqU8BTcR91F2V
QoGw0ecfTDgzyPKTeltGzLtg7EcbJJ4sb25isg8Ly4IsOpZnxJItF3lqdQwzelKEoACEph+mRXvE
GjwL+ipEH+nksdfFbePR3LSnqUE3ahdGTiKxle5GPpzuGa1dH1BYQD9BvH5TYuByhBoBBa1RHpO8
II63KW3PbKaSrl+P6P5qZKlC1rBrJMm2k7weRPTFwi6KSQnflFTJa1OfsahyObhny1DoIsiORTL1
DXZagr7D7WhjVBxprJphmt509bZZuDq0pWvbmFRas+68q4h27XX9OtHEHRrfc1j9sLWn8nZsyFKe
RvTheVYOno4imH8UZ9VcnJmifgyxXPExXp1QwEYfXDs82A3gLe4h19mcfSDeOwVUqG6nVFnIviyJ
/DPiOMhE3W97imE/wS6RV/BuMsJN6LCpZ6G9foTGs8mR8d1mMnbO4qgE5yoKeFWG9FO6+UM19+YD
BVeJACKvfdQNxpb6Gb5511Gaq8U3udRXzByWfWgqx86cm4+VqbV3aFoHL05oAnwD43YIuPUVMPI+
FAv9gNU1l/MQt49mJu5smVS7asKBQKONP4PI7mwg32h7oqEFUSLiPl9qpfGYct9HZhgdzaKCi0fL
hdmAG/afFbVpS99pVOO6Qxh/USTATsGox5PwqrhZNnlc3hor+d1oGWYGemXcyLxjQAaLkA4+piJn
5XhpQiZfnFO6DsXUuDvy8SCPRLWmeVFCYHCK57nXoaSvLnRt6k8IAbp+O7aKdU/jkJzMwlY/mHzx
QGKR4BeQSRMGiJTeWw1pC2wk+I+ncUY0fqhSFZW1lXbzN9LrFgXtS1WRHu0643mutwZywtLMSI4l
dMrT8ghNYKrdPm1f/9vo39jodfZbSqq/3+kvKpJa/xV8zKru4/Pd/scP/tjuXfsPC+q+ajG0IF5H
X50Q/6wR1/IRgz9Q/9XVh732r/3ehPbPEG71/2MkYFEL/rtItP5wDQ2Hfn7sO8v/n+z35pMD3L+B
f5ybmKvgXoQXHy8mDrJr5fWsTGQuRC80OfrZgm4mWnbEQM5dGFS6inOZPCeW1t3UhUOQ9SCslN7R
NJb3ip7bmq8n2l4y+ToLGRRu5kYptviCVdCxFnleReU+bo3+KJrRCczctU9VXyq3TQlrqyoj5dQl
dFQ16+EWG4vpPgWGKj2Qa8RqdVN5hUwb35ZyZtNaNLbLJilRPYUGHEACZfjcE1qaaJ8l8bltcALg
ZVR7cRNej0tzifI0gH6jeiZc+j1MMQMmhMh8J7ePmhkGYZ+5AV4IX3pLG4M+rSUUkDb1W6OczykO
ac47NZgG9XOs2InX5JJYcCILtrO6LDuraoDQiJFmWZbv3HlIN7JGa7bk5DhP7SW55OaGuOXuI8FY
xjZ3CuHXUJP3RmFz/YLQeu6UGXSlcPez7JMbJ4qrgFZ+2deZ7vpIf0JvrOuBKIH0sp1dFRljtmxQ
6WucDi5Hk4pxfkx7EkQJph1j0ZOnB7PymCXOeay56LSM4sZVi3FDbMTOLfp9bY6QU4AksHchZNyE
SxPoobpTklTzMWl9sLph9odu/RJ11gVdb4RBPvfgGpZib3LRf2LoFxjTVBzrUktOdZvMvqGDMi3O
ViFcZGuhNQgQWgDnWY6D66m9d0P32M2IFUSGmjIhWPUBR7zKw+/U2siqFp7RT9OWwEXXUxh9HHQk
kXfQs5eD1MQQwISEKztpFvR/ZQ7kpJqAgRbG6yLaTT1B2Y1hm9hTpB/qqTZPjSIOM0eyr1sGfhaw
iLE1iHax0Tseqb4YsObKJkubu0raD2JazlIdtD0abHOrlMRSaeoS75y6gPiSfkibztylVdhCsh3X
COZUOTa6+9VclDQg9NcKeCewdZ48TGRoA9oIp5iUvOkIqqCOG56fRZ0/CA1URuYqWdjWoUG4+mE2
F83PWnmalOzTMptgN7GoNyk+SPsVwPaXpRTQlngXKKmawIlqcx8vJEWbgHu+Cq0oyLQW+lVXBJmD
aBRnwgG14ozlheAJVoZrbm0qo21opPetbkfnRBUXW0N8osZSj4AhjW/VtnJHWwX9uLdjM3DyJLkp
AGKxmrBVL83ieYdApb1Tywk2iuNmNwv+ZIGUy7mE8bkV8LY3ehiDMWV9AQpGinpJ+KLX6YqKJKJd
NipGiRsI9TGqkkwPmH4heKW6OGg6FPIkEgNC0ujQQaI5SUXtA4Wp7n1vGdxFSsVAN1PHtyN3DBh7
Np5qEYMmrVS9R0ijep2i2azcZtni/ojAvV80YKCsvM0UY74K6149ah2IMFMWO8ZMmXptY9diDKau
sP0+h0VgzPg581H7MwhhBn9ROSurJN/hZHGhmNmnZGC4gUInPwwNovleDErgLNzPepHW3olzhPaG
+m0KYywgR7w1a5jcXmp3tzSWB0L+bDxOV+ymtW7sMG02o2oAriHG8ZYxJyPahAqsN+7nnkFcAnIb
av1VDhfPU9MEokCifCVjZN5ClDu1nXOWjPx9ZgO70Sanu4SJvnUiTEyKFrr9HMLki2Ewoq5IPjZV
NHqRWG5RsU57ZwAbzjNH8UbRdz5CsZks3ArlTdnwSkV2ez7rzhZDhI8uVY0nEpwDhkJat6FOBH3h
uJse3F1lqe0ms/k6MO7yEEaHFxapYDs117RjKHJ0xbk+bLBhkVCJszoY3ULsY0O9rHL9g23LszQy
04O0pgc8Yhh0JVAVc5xo0VQl5R3xye9ySHpM/ZyvKArIcg+Tzh+j/E7X+pNjdu1FLfRjQnAoIpoq
P8cZEiuo9iqPqdTQawo/bJpvbdvjP+OakLSWvtrhJp4EoTWnm4aM4TPabMIQp1Z4lhG6eySVnjTi
Dy7mhXezOe+rvNROi4319oC7P3nz+RBMgiuWy3LHRCq5kpl9hovZ5E0KTUc2uqxnLcq3bW+RxFtY
t3VWxIHdNclpbuQhahtA04G2IOp6ZAoxx0tcNPZ73AMfx7Dv987sfKl6nYoYfxYAyG7cTeWkbKMy
tHynGNzLLh+u1IgBKjK09YOP5zUNkN9ZiKoL1GnpUm2ImNtODe0GG1p+0GLlXY8Y2WuU6YuR1HQ+
ed8fxLC07DWw+WZGd4QwT8kxxgcMg1R2OaRFlt8jXfJErhu7ZDGsbeSMBry5Gl2CWWu7yEnfjZhI
HBZF3M2g4DJrWjht0TeybZ1jXubhlj5s8cza1rYkFIuNZhbqEXKD7lUmJ/nCrrpFF1IF+LIvRvkp
t2XZ3WPQH0pCroXSYOQ9jeAZtT91jajGhy4cCoel2NgSy6OGt68Ql6HVumO9zsmydZFVaWFJY99A
mx80IjFsPbw3egYKdubNcysR4xEMze6NJfdSjwlMUz20bgyzcOz2fTVM5VIyNBskLW1KorljwSbM
EyXOPWZqS9v+D339+p+wu78bZv59dQ06V7Ufv1TPK+vvP/MX+IpJDSlV2BE+WdivjJW/CuvV9IZc
ZbJ4VtPMtXr+k8UGLAuKuFLM/sJY/mSx2aCvmr4mzFqWAQrr/qPC+jWhhopeOCucK7gcgM9KBXlW
V6tFXKuhwnQUpmaTultIdWLuH+E9m2V7TNXCwfg9gx4epztHdpijnRnMn8ZNVECMdzq2thn5+pHZ
t8iM8/IH3ql0zE3AP8UTptd/B/gykVhJcmZ9N7FZ+H/Dfo9Yh2vdq9YAcACBuadCjM+0oSD8CnGD
4BiI0Yn5ymCLsjiukWBMggycaBCUheGAJK1sw86v7K6t59sU9EEzNsKMRudaxFMfu5dJ0lEms8Xi
+yJ0pfCZzxolFJIWcRF+eOhO/IhaWdTe/5rS/2TVENfAe/b3qwbSR9cmn7t/Vd/+xQrqi08veaDf
f/5PJJIXXgV/JPaH/o9pA3jjjxXkOH8wzqA3VKEmPC2Uv1aQIVgmxLILulAy6RybrvXPFST+QB1B
Ih5rCCMPnT/6f//38/R/oq/Vj3GCfPXfz900mXa8wPxBIul8TTwvoYAaNm5RL1fQrJWZRq2r7jME
Z0X0Da/Gy2lGKrgyTrD8LxL1iO3ZBnTnUcOCIzVk8Ozm/WLC4a6L9N/NMcuWj2CsfDhcTyENIfl4
sYgrnFBrISJ1X6F7vQjNxxn+mByyTUmru7YzKrq4wEW9ioorPK+xm9hhes8Rqr83B9C4OCg5FM9V
2A9JJbadm3m1w+R65Y6b1uBpdRowJ0b2XH8mqIS/hElcGSN1/JBKfbP+62ya+KvM93KpdkmBuaKy
mS13b+K6BP5DEdKoQzl7i9pVq4OLNIxAzWBCGeXDjPdSyzuBMbHwCgNrS904RT3tTpIu12Yn130E
MZpQkAumNGJYZJL1emYq/TVwWL+ZysjTEale2+57jYw8GWFcI/kE4EwUyoZvogQrMIBRCV3oK7Sc
U+FDSrihJrpLm7HdwOPZDF39ARBV3SV5fxVJ55Rq5acF71E0/z6RRvnOXvgYY4fjoFGWn4vJJCwi
FTOUw/Ezyb1BZPfyrFzL+FytsQuRXGwhH9O4jApc3v+3ufwnmwvOECv68/e7y5YjOfnyAuz68TM/
dhSh/sGvAOuCPG6u5+6/z2Th/MEmY8Neh6TJJvFsImpwJqtIt55gLbwrDGC3HzsKdHQyN9iisK+D
+IsZ1T/ZUX5azUBw8Fs1jnfeTeqAl6s5Ypq+iLrq6Td7uvI8c+GPmXrsnpk9FkqeY5ENg31hUgZu
PIg3NpNXVGK4QdDHscbSSWLAy+O1E3HTECowIM3djdT4G2fGPkhL9DyYHTzUnz2WX+xbv7wU+jIG
LzQC6uvovNZIB00rrG4HyJ7scl0DApFxvYH22/wX34pbSfwADFz7JxXbok1ZzQ7V7XJ6iN0E9yFo
uy7zu8npD7//ViuF99lm/HQDsRpRzTXq1UCh9/LxQbfvs9ziBroJqUvDrENL6u1v02AHtEiI38gP
WSsX/IRgr3zfFF6cTs9PI97BX1x8jUbnLYZj+GrY3U1xGJLj3O3IBrVXX9R4U6JWfyNK6OcHB0Ki
Yd9C3iEUAefVVSTep5JMqX7XuqYNQqeXkkJwapxhk9YEl73xpV5N8LmjZA6ztvByI8DANtcv/axG
RcKmGzHS7V0026iRs/arY+jfRFQVTBOKE2DFj8LtH9xGNIW4ehFbjrjkp+liGGfpKIyq3zHZQD0E
x4mH5Vab378p6216+aZwFc5rAk9UiuXX1AcTt4kya7J+ZyTD7BmKchatOity03zcBf5h/MbTXXx+
tVcPDflI1ERW3u+wytU8kqkBExny12mGbgVRIn5m2afff8HXUbZP16TDIFuJYTEv5KutbI4zW4wj
y46IZfOS+PX8IVJ7Jn7VIvY9ympUZziazcJHqi6/2J0qjrVl7Hu8SXYDTpSbfkKa1Y5O/XmaDOUw
2yYGemHX3C5kd2NeF/la1ixvbEzaz8vIIjUOn3Km3HgavX7jhIxsvepYRsnYE1VlrjazHra6w0ZR
DAagUkMXSK8fGNy9jZ5P5gd1caarXhP1BVJYw4/qyL2EnPfj1P/bN9P65Udjf15XuMX/Xi2G1M2h
Tlt5Bx0/XiFNK0DHMkFItgmMbSJ5PyVG6qsjVj5BlYMSEGHcnsFBHnDtmxhkDqjz0SGBtcylSmBF
zZShFCoAQzRTdenthW4vygHTTXggQ9cFo2MxLe1a96GHDfvQDYKxBsRav4XTsSX6I0Hu2QpqnenY
gRUjAswpmkLL9aac1BMzu4eVJrEGmXEGMpZsy7wlCUalu6xcZ9k3eAhSPuZYXhPLcqbGs/pOaRsM
jcpMYZo5f8tm46YTXYbpUpTtOzvuLvnN5fb3b+vP24wgANxAbLYm1OAc9XKbmWRk9RbVHbOl+ELJ
eoKfhHrA0eyuX8J60/eF5v0XV4RqiR/r2oi8ToJz22kQ7pJ1uzYMD5pknoGPoluaZ4x3TB9K5OPv
r/fzvo2Ym90GUMFded2vWhUZuUPJs+l26ZzX0IBW475qpFvW2zn4/aV+fk0JO8JKiemgu3Znr17T
qGeMP6LS2rlisE6V0miHamS08V9chdkkZQokau7hy0dWAF0U3cgNVDDOa70G54Q9xG1x9fvLaBSE
r3Zqvg2Zn4JqEf7cE+/r2QmUQQLX4HfL3TRhcYsmIN3aU4FoTZJMb4bSoaTgxScVF4GHeAfHdkc2
d/LWtmT84mNQwjAB1WCZQb55+XWbpjIX8vQkiHDubEYEDltY7t3WHBlS+oa5mAetnFzMgKqveTU6
NyTtAZZa6nBeLAum4VkVvvEEVk/Xn24NNmsgXIKoDet1xRGZikIstiF3ZdSXeDpZG1ftYTSXXXMR
yrr3Y6ev3+fQvP28wculrxnG2QlhuK4oGX6W+dccB8aLTJBVtYwferQrfpN09e1c9tiVdIm1x0Vp
PJZzfqGo3VvFxa+/wFMgBiU963999s+ebai1bjGD8O+YWN1ErVNv+9GM7mN2Mb9unDQIpaYyVbA7
Tqy2OCIa+CgS5062tnvo6zD0AdwHZpyVe82AsboTZEYsSPSPhojdLVzsORgzEqGNtAN2T5r6jfJI
Wx/7yzoCceyzb/BqFTAn4ANXM4wk3EaP4eKWx86aSuwt8YhJWjb5Ho5SmqoHo4I/Ixlmv/EWGL98
C3DnBs8UZG6/Xu5iZi9BDSYxoYu72usJf/hEWXXlmOSQYen/pcqH6R3D/fgzusSuHyJgax1WjxGX
GGnimaYyCW8ho3ojeozCc/S+9mMuuIMNlfpmGmlf55L42zZ0bnEP21hqihpJcd+hE2/32mCpZwr+
BUSdYXY3qLf2zIUi88lXwpXWG/f859JN2HSDUNpW1sRPdAQobk4WpmwITZq/K+EuDmkeKIuKD9xi
GW/Uib/YtuFXAPOsWcfUiq86Cplndtmy6ewAcL65iDo5tSFJmehp3rjS+ptevUlcaZXkmkAi2DC+
XAvkp/S1E1q8SW10l2lG9C7NlxU2nekmrDmD2q7aijiGtvZWSMwvTl9bJSfFgTtLb/4aiO6ipNHD
VCUY15nfoyi9mpzmBtvVb7nTfaLltd84oF7jdtSmPEILIF3TabhhJb78ru5AOl6S8MrShpc3vUHd
MzPHnUuogsawfEVJccd8dQqiuaa4MUXiDzJqA5Vq5ffHyy9fJgYBnCzA1zBpXn6SpO8GKx5Yv6PA
6E2tmROaSOE8JakiCA/pt99f7hdHM0xwoFSAQjg7r3ds203J3ugnHvLcEn1Ya6G/9CJ+o0f85f3V
QDJ4k7i9q8/2i301lVqEUVotd/TIrS+GCZu/MnV9OxTKYUTV6EcodwJlbqDUhVAJQANy9HMKHoC4
5f7+O//clCNXpiukKUf/Dxn+5YcZsTFeYknssjF06gYNLdKFdjmfB5z9okJT/FoWhLo5HWO/rFff
WFavZb9P7xrVEDebuh1Lg1eXJw8F8iCz392smfGn2oFm541YqF1KshZRoNoV8ddVzy/AINNFoz/Y
DWbgTFBwf8OCZzWIVObxfIiJLvT0rsM5y4os+eX3d+kXG42AYIBbq4qeHN7vy7uE41dCbKzd7Owp
bLc9iXcbUzZkf4RW8sYt+cWlEMvA80ISjR3Da+wHKo+sG7RPu24Ji28m1oPXSxkXrafY6n/xtahB
LbjKK6T2065Wl/XS1QLPPktP2muUCPa2mp3wlLYrZe4voPHq+075HH75xSbGlYBFKBFRd7/uG/Ul
jEjW5EowLaIghJR8i+cP8TmqRJI8FUDkVTy/sX388lbSX5OgZmsmM8OXTy3CTRVWvdXskK0NfkEY
ELh5AV1C1eUbl2JoyS97dUJQaagMDBkZGk9akufVksjMqo8WjVfEbDEHhNrR4TMQmyNWoiTZ5D7W
bXpgU5PnfmMMo7Klc+ynDTbdRnGNcz2LKzHAGA8h4QAPej0gY2vLTPQBwikobIwh448YlCnnGWlO
chuRHYgxITwuGMx8JcNfrdEFZi7WqG1H/BDm01MADtFizrJBuY9TfYSt9p3d64hac5M0pG2qFZO9
Mdw61h9dFCfFV+z8TBQRNR1MfCIaCw5ZSxBFfC/zSiMPvQRd26ENLWDIqbV2LBbUUDvceQd5QWh0
L87Nrp/DaxvJR7nlvxUEEWMrs8nrTTcrA3KlzehcOFjHBitNKN32VpPfDgqU52NbKtVeazNcOuao
1bGzjJOHQpJCgowLef/Bicao9vEYrLLtnCVztCkwKG7P0oF2krQMt2YeIeWIFz8CuXkKSM4I1RP2
s6EK7lDUelAX1lpcJVh7fXRQtTHqDLvJX4RZtbe1hcIT5yiZzldj6Ay3ZWK23WaGz+DcqFUBAaHH
6Kg/UMROWDtidbw1ywhBO9PeZfGlJK20bDmiNjivAv+pis7UqJGWuE/jJvenvKgMX5rxABm5rq19
IfprcN5tj2fBu7DW88dcEepNV9qI/3Hh2itrtJbRuJc9fo1lI7dT7JQ3oQOIasYodJHc7nQzw3DQ
zZhr9cPRGObR12v5Mc3g11k9vuB9OhlbFLdfyIkfN0ycJJ+hdXa2HNWNayb2DgfdyqNiXrwUPv1J
mvX0yemQypn9TFabM3xcGpvYJWO1qZowwE3yB0iwmODbzZXlFi3UuzK5YgS9+DCBtJMo8vgc3XxO
Kgp6G+xHHya4KDtL0a4T7JE9poPEsLhm5k9p1lNUwPjOOSXgpznLdZZPB+h7yG2W2eIf2WUGuoTL
bnskXUYPFjVrNhMsNi+NwwFzmaw4jeRrQvAWV0QW3KBlnTbaKOLtsrQLNvNdH2Bwre8WStebMMrr
D6WQ6lkZOyKYO8zzCVFrv9lKQ2ZSh+uFALDeQbm3Di0+lZ5Dbt7BUBP9IGcIMYAURyji28SqNQy2
5scC1exjmYR7xzJvk35+RLnMKFF1Aer68LEgG6tlBRbiMPROuR2UBmW2pdzBIgiPMjSSwI4qsVFT
U+E5NJBvUkzmY/qGm6RVhqsmasWNxH/UGw151s2h4+VrwvyslF9lM9Z7YXT4aOIzui8LMXwzZdfj
IEAWVhZkQ9ItuB9WTYk/D4NEtUUSjdVld5dVIl48nZfnXYEr+RQ4DX0EhymbBO6743vUDtlFM/KW
pXOIwV2mHQgjnJGpdxVCgUWc+JdqM7EgNuH39DzxPUtv/p6sN+sh1NVgWTP3FM3YEhuHSYCCrLfe
OWtO3+RggrU3slzvg0K0zuDN2PGKM0Wxu9TLHHiZXj4PlnIEnlUlIG2DKrvlTnldVubBIorhLgbV
v9LzFKcwsuuTw5hi2GZhh3ChjbrYQigaF29qAOPiRKqfbDWkngTfrQkHUfMTZszt5w6CEUzZGTPT
dLQSA8WKtG/NIQu/uYD7xC2W5EB6JPiqwTKL6Z45U/GtrXE69eZCah/Qp5Pc19fWJfFx9XsE82OA
PnzedVQsd2I20/eD5PfMSg7tttOb41LRTydTaR4wd5HvQOFW6YmMYUQOPW9CjI3pY4ztxeemNrNt
NinNo9PoyT6F3ZEfDBTj2wRR7DuIGph2ONU4BqRjFF3QL5LFkeuwwTLVzJjC2paPxbtxQCeeBQ4Q
8oau1G23GX1TsS9qDGO8LomGhyYcV2cCCxGL50ZjmPiVajauXzAaPNRlTAzwyD5yjNw0voUrQyqJ
0/Z4a3A7lQf07HxFZzVeOkX6wke1s+EBy9R+PI/CMLpMBDEqxCku51UnxJkZkxiF3jnZmWoCnbzT
rcWjEmmOdh3Hl8iE6w9Ad0QdkUx+GbUs1U1ZFct26adsO1aTWewwgIouidIeHJjasXXJImpYVDxd
QHjsnWHlXDpxXH9qh6i9NpdWu5MJ9ztJs3m3oOneiZibSsLgfFJ4Na9rq60/WWuH6Zf2UhPM16TJ
jjub7K2p4Ncq+BZprdkcay11z5ZB1p86HJsfh//P3nmsR46kWfZdZo/8oMViNnAt6E46RZDc4GOQ
QWgYDAb99H0QmdVdVTOt9rXJRVVQOQCD2X/vPTfhc509T34KA9dgOHcJHytZ7OgYM43YdUGrvoJB
OVcbDC9GPxHE1xEHUM1+F8jeF2gHm/RNbQ4WdS/WYETTGWC/uTgxl070xJe0T1UJmEe/6yIVSqEb
T7Ux0RHpiOi5dhNa+ZxOvLuxm6/bLpkTbABzZJABYBPpdJa5iVtf0gGqR+sYjsapKfnjIXGOz76W
sS7GUbq3ar661rX42pHSofnCd9iBVyTjrrYli0OTL2CGNmCIswZ8GB2TsuUfRH3g058xFO06m2tM
DTPPOWOsSv2g4Wv69r1efXmx7ayiaMLi2LTLXd7BnENzMZ3HtEz6F+wRxCkHwS9ZOHp+89um/rCy
xH3UglkWUKOG5Dq5VF6FCkPWayHn8d53Vfei0954S5fLjT/ZP4OMj27S7vlBuTZtmdjhYGSTkUDS
5lPzs2TCk6lN3/os0p02AlIgXeZHN8gP9gHaeXV2rYHvKOb8xpZ9fCb1ob7mAcLFkUZVlWy0Mpko
AmDMt4o6iH8h8xbV0NaBGXPlagIMCDWepQaSy41udsKRK6w7JadD2eNN5m/nTpo12bD0ujZ3GmtW
cqWgTxir0pjFvWZlDHGJlnKtdZzY/cG1wMmvAtV+C0J4MMH0MlvJcpDfmsiMFzsmmU5vkPHL7TOw
RDx68oHVYv4WZlaTZjUr2iWbzOl+kYyfHa4ZOT2trvlYXN7kaqcPuNNDvEXG02wW2i1odVYzz6U1
s/blQxtVDP6lWV+IHNRvI1HaB6P142vkynTXBp2P1cmHOKOSJVlP6OQAq7r9Icmo6Q8NTHPWeJGX
zkEAD/lmR+3dcSaOtnUXYdLFS+AxN23pJZeR5b/P9PTQr1bHENiLfm+7JZeG1+bZauwcXKIXp/eu
reotGC713NQ9sIs5+W5jwf+k6rpeR31t/XSC2NnaNeiO2gZJYlojgbnecncGn1eIomnDbG54DmH7
TDejbMZ7NiEDHm3o4GYR26tCE48Y5u560JpokTqW5LZp1gNkoQvBhaPeJf0xK+uGH5u7V30AzQF2
hnXDmpHX9VS7G12tvlaTEz26kSkOwZh22O3Tcg6NCrFREhU9OGl77KepWKc8m3d6PDTnKvaqY5zg
FGKrzxYwQP5jhPoRgIk85F413nLRW18Q6o8y1Q2WNCB1s6XkpnKNxYJrn8Yxs3+w39bx5YziZzAs
OpOATMpk+SAj4aGWJWxI+0xMP/xxiG86HG3aHeq9Kwq5DnDzxmEqxd4f5g/mf+VbXhIo5J3Dh0Ql
cMxCzwln5U2Tjc83z9Uh13Qr7CMNgl5p11sFguSUGB0tl1Ap720/13dWlqnHTmouS10Q3zrFD+mc
yLvvIFWAArfwEUHF/IA+477AHyr2aeq9UN1T7hiXJuwD2cqF5RLeE+mQ3BFLilbCMA8RUdGfiR4N
297X9F1rGhRepjTFDj0Po6oTsJw5o8J4mtwTmwv7R2Y7u8oZxZbHiQVYZJxOY5eUYAA587vPO/MH
ERXjEpTBjGuhtJ/qZMxWI3vYrcPadSojVbwYjuc9TD1XyenVKLce+8KwaRvge+NY/5qRmsxVHVOw
LDNug7Qq4pRwa1WzrFGtROQpU6uxzhp4ScCeZrKbHcVaKyI22QdY2fwYY59rc0lywbE1AqTZ+DDr
5o8WNtKWR3ELwwJDPKoeGzKvu5S2Ez1DB2GbQTdAzhIIv9Rv05uvN/M6Ly3/pIja0y+WAEgv8jAn
Dn8ta9z5qwRjPKJFMR+mSfQUYmu8dkpfy3ngaIyu4zGDiWQlIgQotEBmmopjaUHtMSVKYujvgqjN
XkvTdncgzJfa6VHwxpprRhpdqo33SwnBeWKYzanO6zF00xObH4Mh1W8E8o5N5o37qF9COCq/w9wq
TqrCAadsQW0uAk9YDarFF5vReKKyvTFqwWuAZso556MR1UKPcuaVBJ67oO0SHxN/a7zC62kOwvR+
GrP7K2qEfGfHWrzDQBcsWkp79grQVlbfxZvW68qHyWXHUtCZjegdtPMqJi6CaV8f9yCC+vSoWWKw
172nK2/v5QYR5cp2xVUb4gXWNHniyviGVirTz6Ald0XBIiQMEkplSdOYSbXOA/UpdLSlEwtolgzt
V6FMOrxVlnzJSJ/rlanxDSUugCNxDfE42SSIXxt2PFy3lEMOrJOCt4TmWoei9nmjBGP9xtuS2dlc
GGBiYgaS1NSk5hP7Y06m5BvsY5yP6qskJPmlOsUQQU30dOf20rKrKB9411VmUFq9QFboPRnvlRyj
d6j8HMLtKKWer54j9UVBL3XsJo5lYr25Uz0WcmRhUAmBGtItbS+2djAw0cDDzO2RmB0bHFEBJkto
QCbdE4vo3TEcviaox6JZezRrO2u70rmNKosYyrpX/JbAdrBLrStcWh6HmJEfmkFMUKd0dlrOjXrV
G3SrEAyIt2xe+c4EHOAt2QPjx3ViB5O206ZlC9CikEICHcvgnCW6XdHBUrJpLSLo3eD1eNWtirGL
3vumT/Bpdim0NAhZVOh2HT+1kxa4zQF+x/ufH6bT08UQWsiT6WpWOs40z5hHEXKeEDsoH3QRSQB/
5DyWoQAAuAqkP9j/XZFmjHtwFqQcMPMRwrXBFOhqSmc0tq0zO6epacWjM+Co4BKit1JILpdKYM9h
HtLUep6dFC6GflfSEZrcBX3bf/cus9GwM8Eg3rmakTzlU2/uqg5sGexn7yGnQiBawRLWnyDwqAmL
qQ3xze74o/dmr/M7sivnt06riIvnUryqof8Jp1hxTXh2mf0n05q5DJ9ir7X8+7ky1VfK6SUN+WWD
86R69SuFiFfsgq6BlNUFpKXhV9HasyoorGO/y+Wc9xXzv+MAelQPuQ/Z0TmJXWcHndIRsWnQVjIW
l9ShagEMssHXary/VmWnL5xxv8NWZc5AUq9JbxGzXLaQhVeZbVjgDXw2MvjqshD6EU262ZOztB7K
2B/PeJnSl3lOhufBtPs/x+r/Sl3/N6lrqJg+s99/Hw3/P3XHmBkYHf8ZMTl8/d//89cX/C1trf+x
vByJffzJ3PnLzk4IG1MGU1wTh8bvKrV/t7Pb1h888cBDlyjJIqagpvxlPgXHg6sxcBYD5WJ0R8/5
J/v6f2Vn58n9xwkvJ9vFfuqaIGwWl+tvqffv9PCpbNu+8lI2ebIcT1pGWm/ITbzSlpN/lVVP1QpF
JjALCrC9YT5F+cUi1/yWZS5G7chT2r0Rezp8uHrq722rjV7ymcnIScKT+kzaNIsPwCN4LKOqs7QV
K2i87cBHbCJcDS8T1IyHrqktOprg5HHayvziq+8n59zLzn9JRpE1rPRL7qtF25vWlcDN3VrDIWG+
d+idvthkiSW70CV/y0GutNwv33DBh+sUxvBGop5m7NlFSPuWR1pH1XhfR9+tNZfXWOvv8oJi03Cq
0oymDkt+gGnof4yx5PmbVPKtWVYds5I7nE6b0bvnjRuU63Gy1H3mxCNdKw1G1oAD9rdXatqDqDDC
hF5fxpdeM/G+2YvAFysfjOggLPtsJlmOYyubDQxTQ5d8zOi8+wK8/sahAodCTyseV5Zf+ju1CEwQ
Bd3icTIYGXROd3AERrp9OhAeZkH1j+QU+p0O7d5azxRKP5ZJzJ4ccaXwiJYlJi8k3pIcc/PKiNeV
LYKvifMe/ZRMpGh/WxqJ3KCBGBTl8ghRMdug5XEuNoXgZSHH4NQwagudbGIapAe1f+GUwXiYw1V3
671S7uMpAaep6epnooE6WgVpWYiVjaz3KIuhPTLz0lZEPflwgoLIvlZXxZW+NE/nPTLTB+tOgve4
4/WvBciP0O3s1j8Z4Pg5Rc7TuLyivOAIWSlq2Z4O2aZg0btWSYcWMaZUTVkuCWp7GNmv6YRRjm1W
gqFwkzG+99v6m7HT1O31dpbpWsPo+c3+pQDBO8xERVN7bj+rxnK1fURO9CXqxuzQW5XczMGULXMh
t/+oqcy4d4emX4P7c7aBZjVgUS1pbQ1B+0M44mK4zuB9sxepU7HXP/CGTgXEt1nDYubR4nmjJTO5
L81gMoovrq452CCpGgCTIUUYiabOOiZHkV4wnZfRJVYyIHovTCKzbf82OIN78DGLPsc+PwNM7Rqt
/tFWI0yAirgKaEejr/ZRZdRb2FBEQnlCVz20sePUMmFjn1HyeKPDTqTs6zgnJFtxGCYkJjZKr0s8
f0a0zZJ8glXTmpt0DJbaBQsYZW6czDYw7hjI4IsUNkI94dRBd85zbUerSW9oBNWraU+TDp97x3mg
ZIpPlWHlU6QY2pXUqV0Uk8sMvAOrQlnulrBHezTLptyQLveY+AXDueM8uR5kme+k03VtyDRMnlwl
u6OZdeWN8I1dkUZxnZ2bVe1NC9TDnPBg5iL7nn3r2dBYBgo//wJJYq85tmHQ4F39pHVmcSmG0Vup
inxKOjrGI2dsVi2/rIowUNhMdZeC3gh4d5iB42W4wIy+7/J7y65eArspVjHTkVCj+Dxr45vrVsmm
FEZGqpdCoSzVeyccFYVzzeyWKypUlk9bDE+45ZK13k/BwcPOhXnU7XdgI82by7CE1P+cb9i0Owem
6yVDvYC6vthW3R1lhvpGjtl4nkpn/mEVtv3qlaC3MEQX4cgE8eh1rffkeU53qge3GFmkFGsKhnPW
SiBr2qfOVg09Io/nq87ID3ZxnN3PPWtjHtf+Xsy2ve+0IDsPhhaMm1jF4zYyZ9ycFe2/zPJQy9Nc
XsquT3cglvxT3pgfeACnsIvTnuotzvdOIFuwxRQp8xhWyQP74XwTkZ1FHKQ/gxmdlfGg+loQfKYo
WwuWrCdlmI6oU1COq3PqJOqaKX/46nVHQ8XJ5x3UIH2jU/Syzmyv2xKRLV/BlPn3SRvTQxdz+V8z
H/qC02kXJx+rq0EVy3oqYv0J52XxrSa7ffOM2H70wCU9SImmNBlS3xY1xYr93PqHjJEXzKdcw17k
4+qlVzPtHlPbEkc/UdaHBclyb1lyOI9g9u98o1b7kSnYVSkHcYeQFU/VMD3GRrkkmQBFMzeCJqwH
UX9WThHt9QRgb5+pfC0wlGyjIr5SeJXt00hL7/Gcen6Y9763oksvXgxjJszFNpmPelFz8smz8kIW
I3pOqnmgCLl21PuUmhwmZ61Pz2afq72imZOSHGP8WRJEoOWvnp+s3uIkHmVeQwVqStsyQKpnGQ/Q
VJJoOFOjSHVM4eoUTjsyuTluZzyCgzMhcmZk9WE0Y9mjbutHLWt1b83ueJ8oEcUhC5Pc80YfPxKO
6U9WYntAg13oRMNgwTI17ZnTaNdylGsf2t/1dXFjGW37qks3wNswuYNBzx3YfErvBKJC+gP3RASv
rhVux5soX3ry5t+VeZVFe15n0KM3WT2VevXSrue39OxFS+Ne87t8L/ldxNcsnXxxMnU7WqufBrql
d0xukTSXDj8uZbHmhFA8WEvDn0PVXxdr9VqyEf/X/vh/FJs2TPIv/9X+ePdLNPE/hj7/+pr/yGgt
cDcqhXXz9z4Zq9pf22Tf+QMgpc3R16NwnjwP/9ffAHR4I/7aFltsixmckMXCwo9j9n8FqSQf+o+7
YiQBIqh8Mzbhto3xfjFh/N2uODAFRGXhF3vLj9+GPBnDVnFOx0T3Sr3UY9Nr+2rRRf3SeGXkZ2w7
b9oqpNN20VCZepsHa4AaoxaFtTKoTwoW1ZW8JsVKixLLQtF8g8Vw12LRacWi2PJU1O9YLvWb9lvP
XZRdq0B3rv2UxUOrRu5o7wbOzr8feFHmflueqiEd+G7dIqlIuVGaafIIoyYj+q5kX14nZVKytCjO
GdJzs2jQjoqctfAGb2VMQ/dkpgGJ6EW1phcRxR8he1gUbdXGP1y7pPpnUbu9RfduFwU8W7RwfVHF
DVchRi5KOaPujY103iGhd4uWPi2qeom8LgBahz3eEFD9aO/posLnix5vLcp8TRnmzlnU+mbR7YdF
wR9sVEQAcV/tou7bi86fLoo/Q78PkwnrImMfmaSAPk4R8rPFKTC3VbzhqobD4iIosRO02ApQIa/R
4jPoNDnuawvNevSEcQsWP0K7OBPwrW/LYKkLbMtbjiv8nBZ+04UZjs8c4aO442wSQ5Pxe07hlcxf
OxSVB4ys9sFSWruyrIoxcQ1N81FaWvRo2oZzsnNqHkOtdBpISa7kVF6nl0YUw2sUME4gyBW8jKWV
V6EQHcKmQBVOOFds1JCjAeCnffAGsEhVYS1wFBMmcmv59ZuXZkxwMq8vXqq8ck5OkQQ73SwgZVe/
J2JGgYEk1uvmjJjqr8H+Gnx4gdkZ6DFslJRZA5JQUQQPUejVkfIFprjSrzxeyJDywaGDn72Q2hWn
CUMQbVxe9u6ZzN/WYxRXGzxV0ctv9r5vReVmLFPxaNAye7HcUZzsZULCOBjoUc0rLqQEm5FOmkPK
KjNt3LQI8feTQ6V9BxEcrlYMYojuR67fUMKhagfcpw7xqHUjffpGdKt4mZCBfzadZx04inXZKiZs
vicwxL9J+vGeD1BbYdwAzExu2nhCSyUE0/It8RRP3Zru6enejLk1nS6a8r2jev54OcXTzSsAk4al
0FEZ3I4JLMnqfGVNXIfaL/iGUAsTSY1dWsELL6eFzlO/JTx/uxRK2hIRQhGKxlS5kD7a4qU2qvQy
SYQ02gr6ndFZ9S9nRG+JOlFff/9mGek1f9t3Bt++ME3vIZ7p+mYM5LgrC1bPgz0u0rHWlt/FMsiE
5NU9qcweIB4AW16lyx/+W8jB49g+e2PJPyyWujGnZxFZc7qZAEIp4jSDnb3/vtMyhxrNcCYO0oXG
xDw/HYcAZkIgrkNNAxBolwwPAALkC+NM88dQLT6ftrS9Bzoq7YPgQHMzmHmum4apvRl3nr0HJ8Sq
19nVUSsXz7AZDfUW9kn71XpJeql04V45hk8nGRnmLdIz/zbAYtsk3JFsYAIneg9MdOTBKRNO7dHI
N2Ir9NB4E20JRQw3VsykgqDdiEcZo1YIuIdsubla5VCKxzSeANqrfNk9GKSUVoII/pkmXedsSAVg
x/XBgGI+4dt3w1LpXIzc9TP/wSP15nNiX5lywTZl84Uu7UsPPrTT1FMvmWX3jniv4L/HtK5Ddbsz
2w7dK75Pln1u0Sb7Mmu+nSE4BRYT+5aJcWV6t1FZTNeTXevOLzHNt2tHH/0zleUsdJFD7Jwq33oS
K9+sxK3lPUYZt0Xu0EgN98Z08JnyY+Pi9qzhueHHa9cDbWN4pIPScrpwIlsPY0abmzhalRfdG602
Xo3RBAkuYtxMg+8mO1fkWegHvb2hIwrREd/lvu8hYLZ+LpO1BqK9YsAA//6XrHpxktSqnrK5U5vK
LI0DMbTPxmj3le888JoEFdZ3FnPbOHrTYvNVaf7n1BHFnCu6MGi/bnGLVwTlSmtaIywhs8Cc71e1
64rHzrLtFXDV+avsHcaZzFkWX+62bsfHKuvqY+DlCGVtsnKcmQucQuUZZRdxAptyMs/Gszsx1Gao
e8jHqTzA27f2A4vwWve7Gg5AHjGR6JBr5uXQK96k3uGoq4R+pj3KO0I/Xtw9rr5msvKmG6VcacC6
OmP6tqb6Vqe+9ys10Yhh5+vvHqL22sjzp5bAz8c0aZDsMrhVqSXpQOgqDDoYQRb0iU0d9jyzHlh9
sY+z2WK46+v2akZ9DaJHWaqvBFwhpYT+dMFsOBBypsa3XVWcaoBjzQ313L1ZnYXhXgrW/AduKzoM
3chguw2kbzC7CrpERzFsXsGqAgJNq7Jh1r+UY+YbupAPUyk4cNX1Rwfydi19EHiZ0b/q0Qz6VvC2
D5i1E5TqPokuv8kEEtYko+fBqBmXWHm/gJpyavNwXja28xyRDly5PIYoD1X8Sm+HgrZmrVvsvGfA
XPGGTYL/ZXtOf/PQIJ5zWKDsIWAD47hzp+PQRoAQejPyR5ze2TPnAEQlZZe/FNTWX+jJxZFmRg9A
oQLk2GtIdq49bHPF18YljQxzq1+8KBMPdK5gw08kOytrcU7XjX+p+3p4r/SpeB9oa7i4LVlqhx1W
2NDiuQYIRcC1bFPcFUlFNXqEHy0I3TGLzz1WIuPIOcmAzKhm92IGHNx8Bnw6j0T80rqjdnWNxgcz
g6GAiwgVENYiB9E8g77mNDZ3TMXxR0inpt9rBkbljJ24CPoSjjY+2E0knaWERUYvAVmmG/prmm1m
xWQgbINKu7Sx7xzYKeQ7QxeS0Qr1OSBlhb1JmvG7Kk3zapRx+zw06bCn4kn+cGWLbZG1cM2UD+3H
G9Rao9sdvPZ8yEt2YbgstKMuWMBqw5R7QY5jVTdthhdqivCFGT6/VoFN2C5+egwmQtVEwxUIon7X
RFWzLSzR7KRJ/KEb8mjFnuGOWeuWgNcuNmNGf/78ljWNqNdZ1WPwHGQDxzc3wpQD1ba0dSA8TW7v
ZjHfjSlIvgbLV2h2YHadQvX3c84eL+8FHeJu7185VhaPMlMDfr5ce7Pa4GLQB/trWIhDkuPmNqhd
JsNFVIeaBbWQA166htnDI07odPH43HiDimvljVhqgm4KlT44L1Y97sZhjNfKmh8n1/IuY2oazIr9
bEeCaOciwawKo9mIXsS/5DjRS8orr5cM5/o0gyaij+MRLBewwUxFh0FG5zSWNztynDVtdNlh4gB8
ijLSXVh/tCQ3NtgebkHO6mqcvA4Q55KDpza03uUMJ+MHywWDyCOshhjL22Bz2g40LeaVEEsdNSjQ
4wkhbSgmulnZ/85nh60KHWVxmTsbSt8XqFtNP7vT5SNMMd7bHRhON+UEreI+mT6T3MepE7pWJMw9
b8MfaE0Pmh7027IKFkm0Gx4jCsQ2xjSrS5w5Agi2Y98hvL3K2Uo3c+3e0kBoK4ZwoJ5x9a0LSnKv
0qudn2oU0yozq/kngPv2big9bZsa/a8mnjCrOWZ/5/e9tYYabh/tkdMP0pa6Rwg1z4PnylvMVmVj
RlgSJs17BwURhbLsso+hjSfcQo1t8b6PjqWWMhjPdH2VS1Wt6PZl/ob+xquypkiX9vSdDvcu0Nox
dHL7NFtstJHNvjyTQZwty+biGvmqEPZnUpgKz0oaHKd4dqtNZiyb/hiJ8aeOmP7l5Q5DrqFS7OOV
vbfgWh2aLHjUCZ3rIfUds4aXtM0P8xxRMDzP9nS2cac+0OIx/yiouL1TSfnJATSmpcmUHSJfu2iY
VSTWaZV8yrLkra/J8suDts+aFbUttT7MyBpDb97YvrgbE2fOjZ7AecUe6GalmXO1sjlWoQH5+chI
FZ7mNPOkddXw4nZDd5K1VZ3nAhDtSk5tcc0r6Tk4uq3kJ4ZpppdRlo5b2lV4FehBgyOLo6FgH1AE
/heAIBaOPnaMG14c/0dL1vFttkogNwkmRewrlq2x5HtL+5E+VE/VYnd1FuNrtFhgoX+NtDjNh3Sx
x9aLUVYsltk0xjxrLDZa97ej1qkgWDb0xApsAIJbKGZTAqQO9221GHERtRdTbvuXR5fd82LZHf80
8FqLmRcVtf9OFoOvt1h9m8X0O+L+zRcbsFoMwbhOznnTlZyzMAu7pd7fxwkGYmuxEtPvxe52sRc7
i9G4WSzH2WI+5hd75uAXrb0gEVstw6Jc/HYr/x5l/EsV/e9UUYRJsmv/uSp6YnjUfebTPyijf37R
38Y+xh+cyWF8BYuQ+XeoLz/4g+g1wXxzCZ5gkSDl8rehT/DHUpVngKIGgrVge/5jCOT+gVIbLO0i
JDX15av+F9roP2MhAONAhDAJ2wLaAmbxz0E96F9J45PxOfYGU1lO+ob3MGBj2NJZDjaA+Pmx139S
Wz4eamnbQ8hdH/CS6tt9AxlzZ0mCM3qbssL93cf4/8kdEVv8p/kUqVuGUrSpkLm3KW75p4zoqJwJ
bK3vHjyGGOIaIBZc/ZlFI8y0yMlDo+OAZNiavUkbzKyxBcW47qFJI+pEX35VGQ+KKZpsNvXkld4P
KPXxZUrk0K7sRBlvJf58fOZFX2NHZkXDJYQTTL+CXfWVtrbdVvP3bBvmta3nVZusDSIWObEU28ub
54QoCeNdrcyGVeAU8uZjIJvWTIutEohYFRwZsRgspHBPqUh9kn6XsCUOBt+6xwnSPQcC19jQyLIP
gwKLIge4TP4sp1LnvYzXD3GpqTOCSILttJ8vnhIid0lxbDmNYRzHVEp+guPHA+skC0Q80IpGTiOK
tR2V4c1Rxpmx6zpLfaZ60lwDYlRrN1MnQozHWrjqyatSfNAB2wVPde0pinBAjhqMXegVkrl6kLkX
SY4NB2MCZBoXCwMWQ9w0O3jTrUyR5lRCrOe8SF7NKKq9ELD0cKfFQnsAhRiMKy+Z6IlK+/Ece/Mj
0YPi2kxE4In5VniMBpeCcz/X7J+NKjP8Q4kKR7ycpFAIa7g33c/rG8UWFt4bv7x3+tlbkqxYue6Q
XpT1nMVNEo6Gll7nWW4Q48wtBIHhadJ1OhASqzqMbu3siqKstrXXkjk0GrdbKWTWzVx5xn60wGB4
c6CF1qyTSdFrHEdzO6wMGbsPfOry5Lt5s82Yoxxjg8q0wHD9Y2LoBWG4Si9ea05ST8JDnJODwZsr
7zQkYZXOF6syx7PV694X4Fh3a4N4gSLOX8/ZccHu9s3GTEVLZzsA2C1Wa7DEdV4nHzm3fWiZzbhq
udPCWcXDTff64UIBa39yBtVtCjsNdrZMik2rzRXDy9TiD2qtW9LCnaagwwzjJgWLXHAcoaQRGWVa
zdJ2Xx2+yUobCy2M/KDbOETHPsw4S1ZlRmXscga+kwxl1v44Nnu7tnsmr6isb8qc5mYVeYlxMHs3
a9ZQNqZkNbceBvxemGzlPEcpH55y6ZkUzuLcYVcbTOsipisRh1+kPTmjWtxfWtHinm2MU4BR0eGM
q0N49mZwE6VRJGfQehX5tYFPD6AQ/G4g75nqk23BYIc8kx/Zn+VgDy7jvKF5moe6Oi82Tz6+WeYL
UC/aWgJSvemny9OF694O48KO+h26oFWszZZpqIcbytl5uXAPWIefg2SYf3pgwjbRoOxDwEhmaQvC
B1EbmriwEg5vbEt9WLs+J/awjOfKWOdpk9NSP1TDFArVeO8V4a5u7eAIh7UNfaO/WGVNR6CBIhWW
WHCy0OjbpDxPAgE6BGDfHwRGMxxwLCIkhpHnr7g3XfyAaWxeVWEPD27D1p1pBLNATByquOK+rXdE
Y8gFInQJDe3QwH0OJte9uCwHpzIJCkZCUUHRX1tJdkdWS86HM+QdxVTyrHH0okLakjqJjkw8ecLU
irXRUTqvC/5/l3sU6AZ1ksd+dpo72jqS+9Qc8mcqC6snGkIMpulwx8t6QFmsYZ6HjsrzzyymMRW/
QVrlHHEal9bPqdBemS9TWTNKGdxMa/DTjaeXMReF+E2ztfUy+NXMZD2m0hjeYj8pVv1k9DdGXnKP
vLueNVcjgNWJZK+bGbV8EBjtUxIw2PYGptJkEecsjAw3eQBqaf4QfZnevIlSvr1qVHxv23bNbhAz
YrEyvUS9i0mvytDmdOYgWLCPjjAzfiQykGz0YXfcteSSRBijasCBtHzsnTlq4VUbWy1n0qL4cRTp
9Ljyp+AWaJitpeeqd+gN/Ig40Oezzdq8pbcVo18OqF8OjmREX48H+tSjV0x/Bv/hpmOd5yHPmVdg
7sZYGXbLtJT6ABPJ3ZHe2Yhxv4feZGIL1JUhj8E4oPn1aLOn1nfd35dtr/nJqdQbDWuCxR/ZG95G
Je5nZuk05vmgnHNKZF5So60PWe159wH8MX5q+WlKFXAjOiAdR60+Y0JmyXGKczz50eeo8LnjoqWH
RmPmYZQ0CekECOrazi4TdOmdLbSaL5hH81rxoNvALvzh4nSmvjLNzlyTsDAxBvMf0EPaezbk8qHh
lHCyHWkXi5e7eiMB3H/2VqFOOQLYuinFuFv2JT8LjbJc7lIH3iW0PpYOdAF/Q9NqclZUK1Jo7FvN
yfLpuGTYk3hMEtXs2QQ9tcleM28PrO20RDrX49zpL27WttVGujL/abeAlzZTsDQvx3aM/pJRckAx
atFS8uwn3vBRKb+gnDFPe23VMbx6IzKSv7CF43IlH5qd9VeNdNZt0t3HfIycXZaVnJ0sRB4qRlVi
3al0AO9Gxtm8Rjk5MbZY4n0SUbttsaKuRatzvZgbY4AnKVK9W44s+Z5p/2XCUVuGZbQtelh473yp
jLNiOeMpUhMuZmZr1MMDnanDAtAxN4hn5h+Y8N4UYP61MxmWTXVCUB8zP9I8lDNfWxq5cT8D34+Y
72iCTush0dsLndXTA1ns9HEset2CAQQnI2zIn207pW40APCydnznLnFEsh4Fj9g5xfXnrINRqUXM
SoEPO6WNPLXMoyPMLp9DNsqffsDBk0THv7F3Zst1G2m2fqEDBxIzbvc8cSZFkTcIWpIxT4kpkU/f
H+jyaYvykdrnuqOiohzhkvbeGDP/tda3jPDkO920LDBdSwIxrUOcCrp3AKFJfQwy2opXIbiAS1+a
2lk1AEst+O4azcbPsvHSCu2yIeU5QlMIBm13zfJEPlsZrOM7GoxLZz/w0r/jrtUEQrgGwNPWVI6M
meRN4JBeaQ95y/GkKSBKQLf7xElWdWEHDxCQnE3d+rQDO0xSz4HMedAmod3sg9orsiuZzLmCmeeX
17QRqE+S8dq9sCf/tWV4sq89gm2rPM2NLzhxjVNQ+221bzuJiY/OOGIUidC8MoAeDIBkG3FrpXFS
ngIKHm4QGpo/wsp0Upy1sXmE/VKY64rh4Yq0IWNdNTDY7M8ehfSY1f53W/c/Aq46vrD/th/50ez6
9S35joAu/vwT/9nTCQE5FaApzgv65DzPgbD0HykfevNvlo0Zjf2bF/iI6v/Z0/3ZLIQ+Z3nENyB8
sZ/5y+/KFjGEckD+x8X9BPv53+zpcMh+v3OCvGba5Leht+JGF3QUf6/s54JGQ9ePvGvs2MYxjirV
niuiPYRGKWMmc7VSVpnbaIhQqosHnTZu+DtwzG8JqJ8Htje2uxa1/QifWT3TWpGe8WhSfUGnKzkR
zIKYr0LdhfXGYJSPR62wYurG4mlqn8yqjYwVfddLj2Iept0eYSbLrn1oryhhbRHseIxWxzKa4R5k
Q7su58W0WRbOhvWSu0tStqnbLBzuclrK5Cozp+hSoAJcuoG68NkbWwqH5PSV5ulXp+wZ2Ied+VJM
vIzMJm1eZZmba0bWHlm77s2WGaUoJJzRjnxLJmc9J+rAOt/ZcaKM64rNJOk9f9wlZiDoRZF/1kb6
zSDKcefSRIaAlU7ZjZEk1vNIuSzM2mYDRK9Zd2li3s8Q0+77gfodQCzPhZuGT8pV8w0VEksDcvis
VOBtR3NeR/ZY3jmZ0R6cQVrXsizlcUBjxikLRJ5H13R06Uq5Co3iLeyxB3KsG1ZXXn7GLxjui9oY
f+9yPzrOkWvvcLsW30qq2rc6C8Q3W1hBuw46WR9CK/02DDxoCeOoz64IpoqOtCxmDBjQ9F4WwSsv
ZxZufsb+Kaify7R8bg0+umobsB7JNAIsMtwt8/x6C/bNp7DGLylFnyrUogKpS6zsNCwffK3gKBE/
ao7LFfnUjp23I8ZFCAVjQX5AoG5TalF8OLX16G8qg7Hq3iS6N0PHwBu88ujuuHdykd/Oc6dvIt5I
a+p22ktiWzyRU1O5fAq9LQRAnb2TFVAfSsNOHyavKy4uDIlLwkz8CkccCDvMX7dsquWu6jr1pQ+c
olpBX+7XQ27wnIXxMKziyRH70s+mC5P39KDcqrv0NN/VK+VN8deE1OS6aIjTQWgFwz0PjX8WiMhs
CHrfpLubZ7knQ12sZGWZFSDtMaQ3gwQrDXKMJwiYWASz85YRoOmnGytOxt2YWGwOjdJgX4BB9jyW
JVuEvnHInjKol7uQ/Q7V7hOuBq85dXrunmLGnZhM8Wv+UWPJ2AZBER58fCIX6RpfPe3CQUuSLFsZ
UUwGTxoT70wNd8gmkr3zMzN8ZkyQr0bpn5sIL0tJ6QG6s2v+Pnqi2FEj5n3hpahPWpVjsvbGxNsv
hXkr1NHpc1g7Ng6+yAcQFUS7oSfuvK7yaT7Xk+H06wD70Int8dRsqPFOtjN0kls8nvVWUyGy9jyA
bb2ygS6QOrovSGnug2IaPhHyrsFIVGBjsgh8vB/G6dloSAu67JDKdRDykzzchISuipCBDj1UKy3H
GafxSAFOH83bdAr006haqremVuwS5kibJJw5Jb0TXSVBJW89bHUiCuQjL2bvPrSHg6xsfTMxCF7j
yzuxRqWshcYcdUyjEs1m8upbKDMG5AlBr1TQBPND3hXNFc5P69GyaAInn9luDA9NdpjkhFk5TaJj
Ra0t3Y4tRY0oQbZqzCvkBJTRerqLnVZe5oxBDg9P87obON24N5J1VbJlH00M0LE9mUfdiq9sNrzr
xmmroyVG61h2Aztc0eG0rRqL7VQU7yV41E2UNo9Uz9JTNlt2/4B2Nn8rzaZZa8OfD3OGTuLPLZ4m
KViMISwlawqJ870/qGaTRjzITUv35zQZ1FNVmM6ubap47QWjd2USFsKvw4MoBFC4iUjqvti1mRxm
4CzL2IBNodPPBotl13vhJagPNBYY30TWGjj9E3s9e87wRxaxZXbctL7vWurqGuh8zMbNt1iX8bYV
BVtwVu9gezvakxrwOC+WjvuLLIt7JkrDKQm9ijmPbM4MxvpbXSHuTCrQt6ZgydQlMm9XPaOBrUN1
0r50EAjZUgSbLg/GzeAnzrd4EewnX30Zlp7UnGdmsYpyFqCSncwlMZC368adnhsoMGtHNPoerG+I
66T2XiCHcW/gt4fxQfeUSHN1hRHf4IFFqRNwCec1L0ZSmn6bXouoqvbarMXbxI4W+4x+QhVi9jDN
1sEdPVziJuPKhzQViki+Do5lWNxrUxxZPZirEO+ot83NmRNcMUPe+Ol4NzV5/ExnKuOAgd4BQgnJ
bVZ0c7UysLh+oi+KTaDd+ie2yrS4cTmGB56bJGN789L5hn2v9XCLM5RQcgEgg8ljvna59h6z2SoX
Egdlxl66r0JBRl7HyTEMjPucYQcSqKypI7CjeA0bJzikyht2cdAXW1aj5doMogtzwJw1bzccF8cL
Sj9Z6qkh180NRXtSSRg/7odsZaH7gRaJykvsSh7fUzS9JanZ7I3R9M567Pwvwi8KZn8N9uZO3jE5
dR9g+TyZswNbN4xa9CzbP0pmXPtg8IdtS37iqSuT4eR65Vums/6YZIDP2pyO0hF98TDopZOKkvfu
lCLP4deLnfsurupbvZAz2NW7I9zIO3Lj1gsp/+lCipV9JI6d8VmkqXEo9OheyibNTrRO72qbLkST
qTBC/idlTM7KBI6zZSYZrfx4LB7DIG72Qx+0N+RyBZuzBkpKG30L8H5hDk+SPbYFdi4IyocOevEl
YYp+btw8/jyGHcnBbqw3jSakzaZG/wFP6TEpcdtbeeY/5BFfoRc5FjxQEisvs69GnqrbJhGvUYca
VNYOlI2mvhTA1Aio46SPhPNUtDm+N2AUW8eQ4x6cMlkElUevcpgVqNVUviI+oUyGQ4hobI1Hf6Jw
iyKo10nwXGH6IHYxCmS+iIGEh96MwcWMNkOK9oNMn0Ls8X4eF2fVn/2aCBgUsHK8dgrwfiAuCR+b
fvGUGV71wKIqP1dtwKveFehc6ZTjf67rXuxDuvWumRnsSm/ZaymTQRNRhE2lXGOfZE65MxMrvvhQ
jbaSdMQhRgzEgAEf5hafgjomToGbJhjkZs4yl33o9MogLFuDNHEZkE1C3zSY+9a5K8Wp1rLaucGk
3mi3C4pV1wLXiPLOc1d5EbfVysPWtnFrrb5UedK8eoBFTZa5b2UcRhu+yB/lULa7DPm5Xs+VIY9z
ZwbMTXPjEGtJ3bLf5oyxhZNXV42ysNnljgf5hDbyNRH7rwAHLIKxeuKV5rFjdEN8Xnme3bDuXbOV
L3aT5emdGTW8QadInDTPAewrrDaTIDAPkW2YfwRISat+LsbV0ONWoyMo3gL/kiuWHnILWPPOBclj
YxyYUfSjbnF0WkQyOdWvADfjg6WiaOtXQ7M0YXY5TsmhW2NF6zbtVGAtagktfW4TU9KcNPgLvsm8
8xteSCsMZhlEnl58UY1fUMfM/tYcrQJTX27tokpDGHsIVDRk8LfHIKm/pENJGdqK/ElYPvoqyXPn
FLlBmp97FYT14zSPHDUSzMqgtiisWCmvMgmYiPFDIfxxXZEz3UACyv3NnMTVxuijjMgKRt5vDYSZ
r1PIN2SN4H7mz9SvBsCb3WyNzRF/iKKZdwTBC3cjPQ1j0F61Df9vyifrF5s7z85nueMTwbIxO94M
KP/71GeWyVhSVV9lZJIGSlVwRKDT3MFs5q79wXvUsGhWLWbGr07RdNFK+7o5gwafthi85L0sqZHO
PGpRjbIp78yJpmegHzPemmQaDk7RU7iSdPOGVZ+FmMQSxpq6Eu5Kmh88SYEkMUTrbFYdEXpTsgQA
pLDF56c2rjeX9so3+Dwzb2q46KPz3JGVViC6qIrFPmVYq9YsyClw5O4ncHPrtOhnolXRTZzBbl+Z
Rage8EbGmzEjOrDuB21ezU1srbO+6zbSLpAhGPZ4A4m0JrgJeAujRWFZI10P0mTVNXRWqTLLHuOg
6F8YPXnsmbrxeq50/ECOp9sFy8Gmmjvb02DD7su1SvDj0ThJkuNq3HpDYx7nrGsfoqg0+w3dO9l+
wC95zDtZ3fdxyLAXYfGTTKT4LMCWfK7q+FNU+ubFsYiIMws3jYNtNZBnqhChn/Hc2Q/L5gGET0cV
YdRU/hWJdcSxpH1DWsCz12hF3Y+RmHodgPZK16mOETRNguM3eTEXz5mJOzHIpojwUiji9TwIa89W
qH9Clye4AwBr3YByILMdN2Q042qXSTwBGyUrjUmrd7FqtUBQaB5srQ0g++l3zaqPFb/hkv2s1Xzb
+gEl5RXT+XsZAw0x6SHHaZcN1rYLDLG1EKOOGKTTY6J1dgGimh5LO/SvgRqwgVUeF5Np/F4EtX5K
qNt2V4Rv+XF4/eqt6ebzc86jgkDdOJlrnfn6xphrzGNQnfe9NRb3zDtpfNdcV1LjoCMtBF/ZynFY
sfKliDysD1UWCRgg6ITsP5eFrHDlxbVZXKeVuUT7NXO+mXJhQANgGdvPdT8F5Y3Is86GwOWxGWsF
bwH4SB2VkEPi4WKCd+HprwYWvAnNEdOfl+CwTKvRmJ/7SjUKHcfAz7syeja8/e1gdrZPD9PgW36z
Cm2ppjOHRAbwwGJanNZ2J2rsd/+ndMYucXCJXutY7Rl1to/oferT38Y//yBHvxdO/Y0SiQxNAQoz
Thw/JtOdRaz/e1qiadWUFbaYrim0cDdGSIZOMIHFnHw0YDdG8atV2vsxs0527u4MR+7cRGwDn26q
QdO222/5qftQZ9Co0v3Pv9wHXOaf381DyXc8Hzj9xwKFUoxtZUbWdN008tpvWCtGh3S8/vcfglvB
8XF5Yvz+eADoQldselEhU4u6CP7rGcWu8uvd+8f8r9PkV04TJyDQ8xOnybH6mr5VHyL473/mL6OJ
89uSmX/nLTOa9LlK/ooXBb/hIqMfwbbf284XE8pfU0nxm48zxTR9H0MJxpX/TuHb/m/wZOCiejaG
E2oCgn8zleRC+X4q6dDwIfgWJI5sJmvWRz/HYHVJqhNlLHQftQFDVryh1KJcDO8qRvKuaMyLuNEN
BjpHHlvi4i3ih37XQcQiiQBMGb/6jOZuNHb61/BdO4nDHA4Pf4rQ+iKulFSJvpZuZEOiQHrBcIoK
k43SvmJmGOg1oUOWtV1YeIQcggcfUsW9VMN4Y45v5SLvJIvQ0y+ST/2u/uixqPQ+Nxv1xjwQfQjk
BVqRYS+6kXrXkOx3PalZpKXEyHnR2rKElzKDMltMICnu7kWkiopwuFpySDYqfaRZb0oroCWjDtCu
pB3S7pYFVPq24YJ+o/soudjvmpf9rn8ZVUH3G2nO+kvTNc0LCpK+HrrZxDGBfEa/9PSFPQ6SGiUD
qKgBBSgsuNu7ucniNyshfJlmFko09uBxKJs1RFkToxqSnYaedMtTviZfFChEwLmcfMql0vw6sEt1
R5uJ3i3pwhlN0Pcn2FcU/azHaoA25szI0al/K97FxAxZkZwwI0JVEil3BeuxPusf7BmHb4pitHWm
2T5EuhGUu2KWObl97G+yWQ9n6FWIm3rROUdNzHZlvsuf6aKEBu+iqDTm4hOq+vBAkQ3z4UEgogKx
FZ/TRVntF421WdTWqgqNy6RxJvQVNswa1/l6UpG+6FgMz0U+N/Rwh6W8TJFszyyxxz9CxnqwdudF
5UV6T25Gpyq2DeOsjObDkE0C8//xqjBwL1DDh2bcvrswgUW5+zgteaVZ2dS9ZhmcoIX20jarvLXj
W+rmK0G38ZzeJ01uP1txmd6F2uXTbNOXDwIv7A6lxzmLd4E7WbRuw+6xTs4I4NaihE+LJo5wROgY
yNWLUcXyZC/aOaMoX+68d0kdWQp5nZgcsnTmIbqTcKuNz1lse7fJuyxP2Q0Sfdjp/IvzLtwPNPhu
Y1OXm3DR9dtF4ec85hjpu+TWV1l31S1OAP/dFCAWfwB9zw5zsDkuN1yuFEQsTgJUMEwFxuIvEHXs
XFHWPFC3XZcNspkPI3Y1ldzln1UlMmfRz6l+5PAolkjEJMbU5H9qCA59v1LhOGcew6BQmcWlQtmj
lNsii6axAjNijUbYYffzNNrzKYEnf2gn71bQib5pHMRX24ZERuQ8RNDk7tl2aiheoohNqyiisQCg
iWawzhurZg7XuQ+wzbC7zqjj696ZW/z1qXntNKW69AzkMdpk7qqrO4IiOdhios/5FqQoAV3ul/uo
Y8q7SpE5nlQ02eXFG3ozu/VTkiLhxmkQnh8c3SFGF+DxKvfaEq1xmAb5ySmS6c7Ig4V4LKF92HI8
jXHlXdW8yImHU9peqEWCHsr5jmS4dRyyol3VgRszeuyKu0naDFZRWtdOnhGfpMd26zecSJr9VhDN
UtZ3yXWZcX+UPVWXfXoZsxMLaP4m22j3gx+12zC1XjwWq+AvjFOWodZDpVyJQHT8NdTUKpJGnxK0
MPjWsl4LDsuOSp7uJjWdl3Bo4g1JSsYI02hcQfyI2KWjWs+D+VzhNmAXgds9n7/Kbjz3mmMY9eY5
Sy0C2AJL387skie1dGYAC/oU+GASyqD5QvgAcn5q3ZuzDLE907JlyxtvyrLbvq0+s/Bl2zSffYJz
u9KsH8YU212pfOrKTViqQBDHjVUVgCcYegZ0xeOiZo6Gu2LsWrBaiXfVMlulcLo791kU72ZaffaW
PaJCdTPjRcfyTUy1eXKSse+k/LxGv7C56K6wXzg7D0e4xWV09jjbFzOWFmO+obo3wdTuDbcy9g5h
j3XP4vt6llEWcf2IkWJ3t7lrZzwjLMHZCDCiK+5yQ03AG+VXv07MU57G9J+XYbs1OpbVMFEVjR9j
RbAMG+AcP/p4jTfYSemyggO+1WCDAcTG8zVIYUbCo5BPOqfj03CZollheudKo+WWyBl+jqC+S5lT
FVoW5cNYRNEd2XQY7qDb6D02543NaQojTCM5DXVvhYreks5s76zGn24tFapzKjv73gOP+wBUaqHU
eKcOaQhLN5cO/SzPbpe0K/jlKIKZolfL45taOYYANXb3IBJ8uhnUvLNnHe6GyS/+wBpWXetp2w16
uEy9YzPFHzrnmmeMccn61GdPm5TtPUnQYtOC2jrbACDWbmQ1ewwIyRenKLi3GL53az8f7rkIi+uw
NgvoNcsGqfL8berpDn3RXOpbnE1vZfJYatu+LagA2hjD3Ny4k3h1R+kxnzbyh3KJ8ru9D5qPLfqu
m6xccGUkGIFYF3hr9OJqB6hA4sheMJSNRMIYvfDkdtNMsCxVR6/nFaly7R2NAgvI5n/Xyf8T6d4S
YqkD+H87sq/SL0kav1V/d2T/5w/9tVC2fnOoG/+bKfv/rpRD8zcHmTd0HVKjVLZ4mJL/WikHv7F8
NVH1Q9uje2Gpkvhv/X7J0bO4dgSh+kX1/zee7A8LZYq/qD1mAc9q3HQcHODfbzVbhcusLTpxrhoH
lxf5hjJVB0mkeB8lJhhrJklE4xjEC2N6egdQK+iT2LCYNLtvKAiVJTazmdnYWFwWATNIW6dwMpDO
LfmlMKpIXLcV1rhfbESXb/a3TTIrVb4wwxEKfSzXRSL5/psjgU5FJDWOrJjRpkgqgwDbApQDr3jN
hBoR5m+n9h+25fayR/rwkTAVBIlX+nU8LPbsX/6+LzfwGTQGuCgexOGl7n0DpY0OVm+fOQ5RJFZf
yO1Cms1LOGHvU+vBGYn2snYbox0tXKI+Rn5KRlqPDLRB/0aD3lvkQm6DKvXtLRxK0CAYQR5pc+31
3omq+swkLJLbOK00RdJ5xDClxcit17y1CPZiB+VYG96o7gsNfJLxoftGcQb0zKwNlsg41Pt4KwkC
lhsmcyAnJ88g6AtpoMMP0aPU7CJ2GFezB/JRCpuLYLIL903aAGlnx4DMq/tGXMuA/cnaj5cyhSkN
wYGI5ZubzMXlBhqM9SgwR+tV6nf8tk5m7YsBuv829gDCYgJJA7XFkNW8WCN5vrVH7Ce5UUnJNwpn
1yYWJhL1JFs3IaXSGpZ4tLJEdGcLD7x1TZ8iqSnPn73ms8VyKDn1suP6izsQmYa1xCgZuVuPho3G
+twEAD5fbavnyKWd4vvMfQ3gUTYByMWRPZheR57BRwPG5N82A/1pWxbDUAKVbk24RGaWJbcRXlgW
87Iqk40DkiVlVFW5bwCNok/DDHRgHCR/HF+zLDdt6t3BqeSvNqE2E/CcHc6C5/R99znBy9AcHA3x
cctxBCEJNp7DkhoFxAXl9i1hOw2eaT3SjSLOhBSL5KSXU+IvB4cYZM75a+z6HLYGTEkmrQYvt3Gc
rvDC6Du6IIBqZIqb144dEWxalhxUWkoQ8gytBd9SehAqSIpaxdaJ/JgEQgtJwprU/Oj1Vg9QKlT0
fGeRg/8XLvhbnPXu1TzH3idjpM58Gpvillc7eztMeAfSiU6whk3pv1VxPj43tpmpndBcsslkqtuR
YWawTrKJIw6ILp9PlvJAzWLkDD+BuOj6OyvFbIvD1eeywTfA4Z1S1Iobs1dYTsAlsQUltdvaYmm4
JAFls29zDOvLVCrOXWo3zvTHnGGaeOEfy+yPRk0KqjfYgswD1bOuY66RzqrAmiZ1KB5RPjk9EIpa
D4l74tzmMMtKOOw1+9vR4uZCAOKmZOLNdL8zjab7DNxD3Qc84uUWjyAHOLUay9vnhVmfXULYLDtV
B0IBIHIOV9dSUPvc9gBPHf+OXQ0cer8e+BRP5ayOBXdbuIXpsMA/Q3vBiyJZnqskt+RjrrVhfDIG
QhGXnhe+vJ3heEW40eHoP2noSOFTioc5v48wGx5UaUjCuaNtH/VI39BKzyXHUtLNvICnJ7CoYRhz
IBoTHERUBIXaOTxVklPT0qZFewEXMl0BnLjaCLmPPQbPUE+lw9+iJptnKIQ76zEdlnl0IILE+6yK
YLBusgjT0DqIYVVgmp3gV3swaymaL/lMI48pJPGjWGavUkiqWIhexv1XOwr6/FnyhAC/yubYlTc1
+iOwJxUbEAz9IjYIKuSCvwnXWXZi+cw57wsprjNqYdVzMERt/s0F3GmxbJ5JEGwJrxH3LXn/6Ja4
bBZ7x6iygpIqqtozzWNisfxFDkSpIkQSm6+p0lh90ji4rmwz/OyOAyBoLR78MVaEMcp6eJrr2djm
fZdsuDCwWQzI1naBMmdHEbiokpKIFROo2d0kMMQOLJ696VI7GBPS5zhxhm7nNK5XMYzHOcFug6RH
A0T1U0fgeW2X5quBaY1JwQJRntltpgmOg4PIrfj3gnj3NxUj+UKTq276wrsMmIzmbV5IdQfZJH51
7bHalrykNjWR8vugjapXirHKnVWZcbT2demy/fLlbRiTgqVgAZHIIjlzlTZx8WRlHQxEs+t3oPTU
yhgVdlNJj8NYTkA1Cl1eXGcctsty+Y7HevOKPy55GJ3idvJNle0le7RdO6Ml0SFY7ce0Th/iziue
ptLp4p3sqyUiwaqgoFr4VOBS3wW2QykX5SD4uXyfx95o14+8dJrPFaaqBORMV+2C1KyfE48+G8Gr
J1wFlBMga+MkuW48ZWMqG9l8QMj8I5XUZ6AfOgdLZ/GOoKx17cad72wS04V9rqA7VpuOEcK5BdWM
E6idizUjdYZJ1C7syHDeZVHd7E2VDBvJb/yc5RK4u7JG71gha4/buQSJTbFM9EBUyNsbjDB2LuVD
ayMzdLADBu5dU4vRnnlgzwezqubjZIjwqPt8InMsqWm0nGHd0opzSKrOexzTUX81zSI7MwHVZ1lJ
KoZ/vkL5YTHn+L7Nf3Beh6T2PnantzWM7qxoIngtjYR0EBVrc7J5CaHMB5vMhE4RcZcffv6py6rn
+4UY81wwURbWVMsnYvj9qsiJdOInkxueSOFA/3dSHgxNb7HG+PnnfFAeWPD5vgfXleWyRcjV/LD6
GpPaG7owjk5Ovqww2JryzEbNeaFAhwfGv/8wBtIURbNADsKPfYqCe9iIWQSecJExb6jBExFxwJaU
4mL4+Uf9uJCFlwUdhrW4CaL2o9jRxqHfGMr0TvgUxXW1sAEBoRBXCHoYOn4d/OIq+YfPE4RDBZeJ
6TmANL4/X4JQMdGP0sWIl0Sf/nwFVQnAZWprKAjakKLh8P78Ny75ye+vEX5cYAa8VBxO3sfF+oxd
iQaZHpXZq1hd+cZCCuKByhu4wh8crRyPPwVNZOSfTSPj9fHzL/DjRRosAU86VskmWMhr3//ounJa
U9EEehqGFL7zZNjkpKb6/P/xKWBmaAEk+8PO5PtPKdDFqgh80SnuE3kAlg81KZinXxzMf/otbChx
diPAceN9+BSvt63WNfgtYdsFGy8FKmMxePr3l4lLAw99fOx22G5+OGJ5W7Zpk9buyYokgCaZcFEA
C/PVdo56cd03atS/2NL9+Pzimb7c5Qxjbf7pww8j3h/NU+E5J4Cr3mcxBPFJmyNLEZgs4Rb4C2Kz
12kukZ+fth+fLGhOoS0Evxbx6eNPDS1qBHTjWqd84O6OSLmdexgbG515wS96Pf/hJ3JxQN5jDb7g
9azvrxCfECEfVVonJZNyTQatPuuub16Y//PEXnZwarlq/v3vozczoPLa9Sgy+vCho4mFDJujOBUe
8KKqpGelMINkz0bnl3f6e8vl97c6HY44bxHllqj5D3daEkhiWwwXyVhS8UN1oIsg75vFPVgISf6n
YP4azSyT8f+xq2Ct1cGKGlUEK6Vz2FzU7lsRg3UTSWez6qRWIrkNcg+Ixc8Py48PQkp4EPZDnkh0
1HyUsqvUndIZv+QJNZ0PSvG6vmTK4H05Zg6XGgXFv3pXfszA8xJDz+au4vVMYiLwP0wtYrycVsQ7
7mTQyCOxLNrsH3qlehC7gldm0kTL9Z6l4hpsXfsyji5kCOzv6r7trJaSvHjQFEeCYdn3kI+Tf33X
hyZPSq4VYXPuPmb0zRa28xhw15c6YNFt0j0hYsM+dYVdAdxuzV+NcX6491B8l7uBUQ6XKFjK72+I
Nu2WRf+sT6NDe0tH6RtCZguDnzc7u/Gfn/F/+jDmRkuMJuRR8/HaDLQFK6YN55MCqnebVXl4wbHF
Lsc1G3ZJP/+wHx7Ti5YNU16Y2J55nH2468rcEFi2zPlEGxgbS8bvXFnciOwSf/5BFgmg79+uHo/L
ZfHg8uM85mLfH8MCzi7Zc39iBSEhx5js4RjJB12fP2GO1t25yUYmIU7sgEWcEjTlovFtiWF3eQ3W
rbpP8K0XK2Nis7TGeQXYxJfyYBoeoyymXthMISeyPUeF1aivIAD7ilagXxWh/3h+MAZAm7B4ryFF
flwKpdUcEP3oupNFMdFmqoAIllOCx9ec//WqCymYa8DxHQa2/g+5pT42rZ5SZYnvjb4TCNL8/ram
rdewFvBipX45P1zeXn97MDq81vzA4tb3A+ECCftwlipd2gIrn3PyWuV8A8UxnqQThZ/eByKe3zHV
aXXhPtXUVv7iSWd9vERw0ljQXj3cREvwi3fA95eIU0DzcSaMxgKLeanpRiZM0ZFw0tS8LUp18Dvw
n5xymroT3TVNK9yBtozTA+IZNatk7ud7cyiZIup8mde00l82FgP4B1yJXEeypFhnP/D33/q49kko
1VPqHkIjhp8nckCKdy5Au09yubwK6Bl6T/mtaE6jnPGHWl6nbt1JMRrropy5X87gKKJHakStD2I0
kSvXNHIKxEVe3k1MG65xwRl7RSnpbT0LbNtUqIFIG3sMcia4TqB1ZkZkpvPdIVwlEC4ufU70DnBh
o6dNPbeaDbROT4jYYk33mwv0dRAEswFp0iTSM/s2x6l+W2qSau4ZASF+PeAjEF8nGeQMxY2M+4UC
nWUYOtOae0tki3+GSKvro1czotyj8kfJwRtzdkVVq/m3uoW9+b74pDCSyUtYLOuaFo/pS1IVVN8x
LYdBiydOsnGfpQrzYxwY6r5Rukxu7bIu6kset2N/19kdJwS9jLu7FmWT39fa5H0hh160O2F6eH5N
K7jQ6VjTS9eI7itUBH7FZGeu/mZ71eBcyVYso6ip4DTTPcYf5Ke7by5gQP3QwBgOt7mVOZeRo0kd
W0MbLwjSPlc7ryEAsmEOwuSq1wmD8KCcPaImoEzL9UBASvyuJ8gYcNcH40HRB0/HUo7VYhOatLSg
2hV2R5h7Gt3+XqRGAlyEyyW5Zb8KVV/M/tSsDSN1juMIaTffDD35aE1SDcirxSPcxV7RnCqCYh4S
6ZT6F2eMBF0WyiA92Ct6Aq6pq2SmFYCH13tVsIclYhcyZYwHU8lHUbmy2KOVcoHR++RZ10YKYfTP
dQAze64+HXuMGhKvZm4mPJ/GZKoWVEBOaK7VHyEV3LeBBp365wjOLQa+jJ0o8ejQMvOWRkkSoTd2
UJj+vK08i2eLudwzk29nwVtFRy7tcMSoH4USSXpg2sts3uodHuNkSLiK2sBjZ5YULsfV6paZOUyU
4fc5RQnfqZQ5/J/SjIDySlxvWUjEDms74sHOWymyZRIrGc/Tncj2RwmTCfz768/3BoaMCbMr/0KM
k2KL3ExVtqvpXAPtEMbcpmVjLAjR2eHAArZwQA2QW0zvuqrliwiT2cmugRh2X2nRqtdB+TZ4xcJ3
cxoZcVUA31cFhdJZBnhzkFE6f6MZjEs2C1rLuZtFwxQ4mVkb29x/E2DklYsMQAYuYVzBteKg5uTc
wb3tP7Mwz0Gw/xd7Z7IcN7Jt2V8pqznS0LoDZfYmgejJIBnsRGoCIykRfd86vr4WmLr1JOZ9ysr5
nWSaTCIjAgG4Hz9n77UhopeVtcrioUKrGgRzTm9eA6pzzBpMG4DraUpu6aDNLi2JxAaPpn8IO+iQ
w1sg8akfkvHPHf8/esK/0xOibKMm+Z/npBfwC17an6ekC4eAH/kxJfXsPxw66BLnHAcHzzQYhf7L
46ybfzAcNYnnWQ4w9rJz/WtKSq34YypqCVzNDFORG1sCDC4m6X8yFbU/HQ2W8pz6g+EoOyU7p/hc
lQadmyXhJC5yk1mSb8JRZ8UxRjXWPp2hqqsx+M4B6iBy8crgqiwUkSENOxQKkrmj3r3LMKFp+bFt
BXpiJgcTm/3eDXqSuXprQKMt62wm8TTCvi23eTPk9njV0YZhjqNYy2wfSimOi23XZrm4HOy6fUvD
8QzHTwa+YTL+sSMhtxmmOFjpdbiuqJruNHeejcu5g0Lr13iudJriuFWZMxrNkmI9GRnxvi30jpVs
2rjdZ9Ci6hucyeldUwfeMwM1C/VGW/eG3zRDUl0QbssKVirvSbOEXfISlA2biR5vvKuQdRKFqgpY
FGXsXqd1IZ5rJHvIlsvxK6YBEjLQNmzLXuEPQGS/qCNNfIGlFWkuVj0NzOOcZ4cE99xX0Tr1k9la
yAYNYqffSs99yyZ15eoN2eBDCgKe/wSnoRcWMbaxvvc8aWy6xPL8CX0a/4Yg5HOfEEnp60rp626E
FLsiNMhjO+9LUFN2INRqNJxhX2hzftMbffvIHDI4mI0ad/Ms1dlrTXUkyGNRJsYE7bDAaPE+ypL4
G/eDc05SnMWbAZDNNQYqdzc5osFxNRnI+7riPmJMtJtJn78hEkT6A14A8nvczjzZzmB+0cqsBTZZ
m9Z1aYf92quI98mllIchNuaLDG3/sI57u98YZtETvrz4YXCOb63RmvfM1ic8QUE9f9VUXtE2z7Qd
JoD5YEfm/IZsUR6i1qjuZl0FV/D6ysuS0Ll8Z88aRvF+Foyst9Ngd6YgKufH/9F/2UN00pzF5+DH
ev6BER08UnOPSQUVqjii8Rqzci27oE68LcMpBDa4vZHejzB3543Odq+/fSwT/1lR/25FXbrBv1tR
L8sejPtnjfafP/Uv6Yn7ByshRynbonW+8AD/36LKeqsv4np01sKwTNfgr34sqpb1BxWhCYyBWkfS
FqOD9WORNfmFdMI5wJick2mV/aNF1vp0PoZrsfSCwfcvanBJrtavR5JYNWMPVrc5ONBOGE8kmnGr
R/UMDTWutmWduNjWKqm/tpoM7iURwUCai+CoNXFwXIY7FPLSuCx1UexShp8LiIjEcddNtXu3ykFO
RZWDmE7vPN9AHnZtFFr/PWlQehMvCZvdJGinyt0YRxpLCtHl2J6gjg/A8ol1MkK9GXddrs174DXi
rkec8Tc2h0+7DFfAtuENsrvhqlmOZb9egQTCF3TDqjqg8J1uSCzzdoCuPCq/bvlcvO+fbpGbP8+a
/6vo85syLrr2v/73p+P1x+uxr1kIfdhTIE3/+nqmZuhTmKYVk6rGYuaavULKGmh8cQ1+/0rcJD+f
dZdXkhYjBnZkh87a537/TIjNvMxLDsiS27UJ82cReWg7ABTxHQoEe6eiJLj9/Yv+m4/H+EkCmeRm
cnHQ/PrxEt1E+Aqy7MDJAxKBtugMW0L6nHU/OZAc/vmrOWAxafC4eGE+d+FDzx3jIk/wbOujw9mh
IWke1wq5ZX3m3f/+tYyl3vipd7BcT9yFvIikf7A0y379aChYsgjUSHyooykj8CsCAInEIy/XtA0J
o4Mzct03PftPmw57fMkk2jOHaP/xZ6Zn5sK+0OntShaVX99GZrRS5T2YsbpPKbKnVrUEAgTBvScq
dLy//9B/vYcc1FbwnWhr/ZvOYANd0eoakRwqY57Ppdu0607jCa4QtUf4YWPCu2QBRf1vXvevt5Gj
S4H0z6BLKMXnPg3aBXJhBdGixVgPkNz4NkerHwn4jnGa//4zfnqtD+Uf9RnwVb5eA0HbrxfUjrXR
GCIvPnDsDtHYKol3UG/URQir/eH3r/Vpvf1TZQiXxbaxldkfmsKf1WtJ3gG2A/h1mNU8GusSxNQx
i63hh1r0bfo/4XcqlkyFZfHzKvOZpfqhZqQKZ87xcbuav36mXmRtI8opxrJPGgwILCB0aDUKsrgG
y7mL4jhHdM/5DR0cfk+w/nkYnX7/WT/dO8tnpbvHQsd53IR19Kl+h+iXxjVpBYdgaCmMjaEGUjlr
4SmwVH4sQxcGorDU36znn2cfy8suE3D6bPT2TX0xOP18iYdQgARD4neI3MD60uDMPdL7VlcV9eiu
sSr0D51WTgX25imUfjD2ajiMopi+Yaysm7eKzJojCRzo2pezQwAr5BjMiXb+/dX5d++TWSilAToB
BhKfjzepYwUjTTttzyRHvCrV2w1gmMzjK8rEKCiMk0quVKJJCbptTE9obLBkWmDGD31a2hde5wUH
rDzWlaeJVm6huZQJ0UueHHa/f69/vWtdRpAMj5lZAxj8/FYJd6dtno04Uz0dNUsaulMK8K7tNr9/
nb8+iQhg+coYDy9z6s97Y6yZXBStjYmmLeezhzKNFJW0dC6o1Z2737/W5+Wc+2SZQwMdZoaL2uPz
wFG5rdPaU8JyDvJ/HbrBsCaijlxpHhUSA6vQR8mmLgxaKc9aXoQ7OHjd31xYQ/+YQPy0qyxvw+KY
qy/Ndia8n11yWVNpJk9GsJdIjNRBZiaLaedNVnUI+wpRIeLkVycKsC/jrl/SnKOErOc4bQCB5Lpz
AT0/OHp9zziAZMx+1dZJRUoWGCsgKbSZT1nUEkGLQ/l2zqzgfcBp8eiqbD6RQAt93qsbcUeeYMoI
znUuhkZnwW3z0bx1+lTciajS9x3ukMuosJfsoSrWoNEgd1RhYPWrDErpdd7o3UsWKP11Jqv7xOFc
EV00FcF77hI4fixy1LJAwqpgj9PLbuHrRj0QDtksNUKZ2vqqoA31EnmB8UZxZT2MllXVqykYcign
U2C/Z0Nnj+scvlCEczqJThiccpIqWFqMZohf+4jFu2xD5x37k2vi86FshOGnA8BCKhv2sCWEvRtt
xmtr8hbab67EhF0ktXx2a3rJtwRfcr/x9IfpNi09Xh5XjnZ2TZqegDh7+TxjQ1lPqRee5PKzLXRE
vH0O2I06HttxJTkG3nulpU7sM9ljXavx+uPyBmLsNiYD2XNl1VEKmkJm0SEwQmEdTT2PTmno5eBO
5igBT/yxWhHoctF0MyvUh462KFPuyFKnbehnmTHv+7ji2ingCq3f6Hp0D+XD/tI3OjArM9SLGys1
5ZI0ye9hfBOdRIdzBzFf/NroHnywoGlUiEHZy+YVHR/nDsuY9eAWQ2OuNJNrm1tm/JqFuUkLr7Rf
YJMynuGhIbo+iPP57Izo1v0upVOrD/V0jdZ2QKxnG/HXTHQsTdgyHg2l29nGWu7DfCyDo9ujd/RV
5Hbxep4MChjEfvOWNA7uJZl38ykcFW3jgKOXWnXtMJ9zR4M2PufUOX3UEpSZ8AFAByfjHPgtN9gG
S1H1Eo2hvi8nl7uXZIXppgnIWUYByokBR4p2L0iBXdyFtjqFWpYcUzfbeDO+P5pC0zVK2nrbJSCi
UfKWmxrBqa+0sjmjIokPutsUFxC3l8yiLKbt3eonwyrmY1/rYs8kPrgPO7kp7cUgKIoUITfs6SBw
5HU+y10azzSCCKLZ6XFiPbt4HldoZYk4ViQHp4RK6No0+yZnPt+g07P1Jpw2doM20eeqmo9ePFzH
YaGOieFto4iIXkKWS5hAFohuDSsbIR3eCs4brdfUbXzAG9laDQvJbkmN6hz7uQFUfsJYcN3Qe13R
OpnWg3JtsJom4SZ1/CACkSOaq8yLDCep3qcOCrJi3KUeoTIpwnByi3VBo4QIlNiLbttIvZI591KR
L7VJyEpag4ICTT2DstJ096lebD60gqrMV5PLrtZX5tfcso+z5RqE6sTIVWNsRzayvCG4KAsZPnW0
zzaRraZjlOUswPZSI+WmuhKxZZ1wk9VnI87aozbA9plncZnKmnHlCt2xxMC4LCJh+5204mqvjBL0
WxEMQb1SocXQrbRLYxVoobzsnYw3VGZoBJDTmPODM9NQn/Ay9JtuANbWGUZ9TaFkR+sRlfQ6RTrx
0FQqfMA+O96p0qF+KFvgeitmaOqUIpHdBDmdQDsFUJjkcUMKigBYU3s5L0oVfWpC/dZ1xvFWjkpt
rLnvN8v+Q8JuWcFii6s6v2k7zIySJy07wLmnFDDTEkKhohZBHM9eWIjWFzDmWIqKEY5twI4gEa/t
q4SjD+2qdJ1T5m29WQeQSp5K5TeVmV+3evcoMSesjRFQgF3PLqFzmJCTdSdSO9kCwifbt2rTbZGk
zo3eTy1C/z780iXheGH107qLg/GYjL2OLxNy1lcrmWChOIXZxv7AOnkovCY6EiyLE9Mc3XY/Dzk3
ZkLtwBEh086ZauQmVw1oD6iPet4NzyStue+dPRHPLAoD5FruyC/TOHvzTndiDU/hSE522VOPgbTc
V/PsXU3oxs8NcCzfKksGU10tofGM3t5Djt6tKqNvvlem626qMVHHurNOMrf1kxc0AM1sz7gEPlxQ
whQSN2TmnbOgDsACWYHF4T+JbNoUjXGvEeniG13mHflScZU6RKyzCZMMBtDQfptmvT1LnMeHiUHh
2i3Bf7gM3QIinPGVBqGzwyqRbQXZrhtGm/ZDiov6JuxaC5umkRyCpDZPXMF4beUDkZaBsRschxvb
K074kQhryj3zJqwzZ+/U0rr0QozBTQWtM8AxsM7dsdxliJi22dy6Lz2BTD4LDdahFjK8j2ixAfkF
eWcXoXVBQD7CEyejKnws9Mm66nW3vNZnuEA04UuxqlotIQ4w1Uobu/iQ7bK0kM8OuUr3fLTwYtIc
twSyYmcHpXnqe8dx/LKzxp5GuAbCx6o8chjwdbOnk7bXLDhb54oT+5IeREsVC0d5zAzV8XR11WlM
8uymEk537bYTXgn0Lp4fe+4+n+bmMLog6UincC8QRQSnpKe3a4dD/rokxYBOq7z6ix06i/4mSd89
JwdqU0nU3dgx6SXBi3yUbfU151dvmrqEOe05M9CilhSxFx2ONW5irQWTWsEPY3Ml86kmX2ttkxd3
AXWLOKqSCAenjzdpjs1B84DogVMhLt6zCJQLQ3WSXl++SqMY0G8mILI99kCovUzTHQLCobV3N4Y+
tK9Jg+UiqTN2DRYBbCqdP9hQo5yHjvA12b5B0nJBjCF1iN4jDSdyhxYn4sHuCo5JnfZei6g4TUjW
r+LR6R+0MBhe7SZ2n8Pea4rVYnnP1hOYOYdtT+WZzH06IsVeEzZmDzPxwk0uhi+qM0jATHNghu6A
UT+pF9z9mBo+VRQpGaaSSPxruhpmHRycMpss3lU37e0i0U+IFjKU5CN7BmgDcp6yvie3kcUpIn0x
qae9EYzd0Wgw6a+ZmJYsZwo4kGslJkxMkqAO+FrYRgy6Q9yXoJyJvJy1+zjz9K2XAkup2BR2ll51
x2qO+7eKs9GC1M4AiOZchcaNvwZ4SNDHUOKcIlmZwEnNZtpj3QseFWrlF82stHdT9ONl4GKbdYo5
gWrLr53syXsgxnLAmuA0X4PKjikndc8ntuGBwpggn0DoZIrXt8Ii0IqABTWzvAZZwE2VP6Jn11c6
xDw5TOkqkQXuIulu6eUD1SnwNZO6nq8mipO1lORwGUj5IYrHHF4sIt28KX5NMzMqfI1z8qqPupKt
cgFzaea2F+N3XBXejrO87deN6W1TVIt+mosjQ2a4vPFgrHJnSXeDxokCXCPBi9sZo49xoZwcjpLx
MmOGWUVl7+5MVeONyFW2gwgx3dUCGKSJiPNE4Nm7VunWqp7huophMI8xjd1NSzfrGDcq2yMHYMOZ
BrL0qqbfVVGnv6Yd6euc8dl1KISOdk+8W+vF9TYfu/YSj1BymRrTLgV8tyLqc/I5VAvmPdP1KHTy
We1J7J0GHpqeD6S11RWWAdKw0BcGN5PRAvbPEsYnXUuYnlZuKpRSO0PEC7DC+4pvKt82qhIXXUXv
YA71A6yFM072l1jY2zKIFHWKd4Wln+Ct+nnM5+s+DY5dKR6qJjix5NIwIi38QjTze1KHj4bn3Uqz
2FVU036RQN3VY8ZNKU1K2YFEdvTWn5tlHKQZiIAW1K5emq+TZ1BYERW5diOTvKWmW3umvk36itgK
ORL5Kt7yAeqfmdPVxgvNiSAc+/7LbM1vE0QnAe9pW8sMSYnyVPhFZ5qDRQgByxFJzLBSSq2wcFg7
AwtIHT9Nw9Tu+y66dOoH3R160mRQRUVtfCetMNrL0Uv9ph76J81s3M2Ey2s/cIa57PtG2xNFsTzm
Sj86ViyfRGsXUMhrAS4zGptDXAvao2OyHCcIkZp25WhQQsfk3pG5TnBbNzhas0Whdusg2fymY/jT
jlqV0dAh56119Z05mKN1wQgfvC5WbWQXmdksv8+sU1ImaTqPNC4IGDqEZN57ZDakVbOiq2kDc9MT
GH6A6ZAWpNRDe2n1kjTBvoOc22plUq9weODZa0eOnACl/Yaw5Gc3TIP3NsC+teJVGTE4IP0aShEO
UmvTLTkWhdz2/Zpg14w+0zLTUGUfPBMTpm0CxEDboiQmNonn6apmj3vEsqNOGtBSH5CJtulULfSr
RHNIvus8xbGjlyxLY5tYPtxlTicQoIfvyWyO14lQxiUaqHmLPig9RukYPIe5RpM7RNt0a7ROt0Ey
wkkEbL/+Cl5VOKcuGpYjr9cRRBc5VfuFpFJKh0wT+q4yrOZAbc+vBqGowdDggL52CH7bSkNyvgJo
81VkubmOG8q/lR1VN04D2MYYikNRwcif2fIPZtqykbZWcLQih6YAY+QTHE16BMuk5uP1hsrWNoq4
kUMgLGY2gE13iGXzp49/Ao0XAoPg2F/KxNthOZn3ppVWL23ecQabGpMugWuN1yNRqWuNwyaznrkQ
d17KxWSyjOkJPw7KFRrF4J4Zo0x4J/qUPy6uNEBSMenOmsdbzKMxPQoyrncid9ovZdzxAeKE38g6
Mp9bGi83iHKMpxyNEKV9qvOex6k5NE4x3aQT9e4M3G0/I4c84YdWHW47Pped0wuvHI599RBVJGqq
pN5RqnG27/sM0xKKL2Ko45muCM1LFgOwbxCtEQ2U9uAQyxrgEOX+12ft0ivD6oXmH7F9aUJH0Z0v
vKZpUdxkXkdLpibhgfTPudxiORrty6zu9CvHGJ2LMpmZkM0OzatgTo8f952GgXiLrlmj/IdwAcRg
PkddKzgmAUTk/aE8ftdIHKApwjHrnPXLNcl6pmwGf+S7mq5KOXDZaFL6NhTbk1kYxQ4QAjbTvphP
UpGHOWcj6esE222FzR3Q2YvRw8ObeCZpUNyFpqdtvAhtPTNv+vkS28JUSP0p1/kRYiuagyyWv8Vd
3awNMrAhd1hSnQZ+EZGmjeeAjtT0p8hwbPBmHaTyuOW+jzTKawPzJk/kcuAHThi8z4ZNUynhbrIQ
Na8XTdcLrcTCAtdhDg+dycDeM8bgOERB+YLffbpRBCRhYIx4hG2rZzZJDusxqIzyJZVthw930tDk
tUOmEzWRBcYthwM+YWEK2l9BGKZUwARe7LwiNi85tzRfOrIqyVIFlHjskRuehrY0b8e0A/2zPLBm
m0bf8jmvXmoXMRNbeTscwSgGh46Wa77qXa19mYlbDnU6cl3Nz3kNUEsW39feaQc/MkDvVl31Vuiu
53sM83bt0ARHvePb6bqAhx1bG9HryqNjUXi7rhm6TUim5MmiBX6qcrJ8G9RnJCGK2bhAem9cF5YI
jk62WJQ7Tj7OGnuqt9Mth+YHY1F37Sx3wYg25tKpHFoKyHpAH7sdZ8LR67lL5Ky/hnpSvTCK1EqC
RSqe6bJxyKrldAqQivXRs7lS4ES0e3Iig3dJTiWw/265BxsdIqp08LKRTIQO1AXhsdck+eBA8zj2
kcw8fHcF52S4ncb01ELP/DqhXNdXLQV5Qyu1CjcRZQU7Y5VACWqH4ioau/4+1kf3W4Xc/D0uJ+84
OFGm4LSzM9nxWG+VIxWWbtyXh8Grg+dEOE6Bn91qCD4saXCvM2wx6s/283+EDn8jdGD6LX4rHbtu
vjNv+lk69uNHfqgcwCv8gY+G5HukCtywSxP7X9IxE1kZoxgXURk99l8AG+IPnkjwGoyLJYxFk3HA
fwM2wNfhQrI+1OGCPMR/ICXDScLM56cmO9o1BvvIGz6E1+jTPo2iUkgz6dh78U2SeuRr+hZD+HrV
hKm49jgO2ITh1Cg8y0yn+QY3CmDIahxi4acBCmp2EksYFQBkauu2Q3dL7hobdzZ9cdxBI32CyDhy
PIcipRWxAC85SunfQLSPOk3hlsx1HzT7grcnTo9KuQTABX2o9AjQyaM6OeZJYbxbYUFN5LW1+6ot
gM5J4L2SqV1jog5nf+pkdgvOONix3cxr0E9AquFgA821RN+vapMgjNWcVQ3CSsvWHqSuvboLQJQG
KilqC1SUB5Yx5wIanRbkqByc/isgaHNj65W3HGZEdNt8EEsRUqmboZ8DD0kbKKuNVfGJV24/dy5n
hqxCPRxFF3UA/oLgMr/j4X2NKUQf2kFEyZXD6WYNpFZexw1xtUi4JiJVM8EK13FGouPiwfxCGtDF
6k46XVes+SbUU6BKqOek/vYroHnhHT6ewIOlhPgUnlM0HGLQVRfzOE1PZPwYzk7Yk34IC2vYeIjp
C183EljWshMU4jK2qi+ItxuflOKk9V055EetLXTilxzEyMQMzhBv01H2KyuzuSWSOQYfB7m4ndcJ
8Xa48Qmsfu56qsMbPsmScpUO+bRGEzutY723Nsj4BAEVSfQuF5hvtGB929jutyMTijWd1X4N202e
69me4I1g4VubkDDOqQAZrEras3peG2fIDyPIUI59gU3BzeEA4PBYeQYT/gVEDFSEXq8q8yiFV+e5
xrYuiO+yWd/VSS96XVZHM7VHcnU9PKQ0wLgQtP/IeSiqGzuto/IwF+Rn4uqPVVisIjcWDZyw1kYw
R7QIqR2FgXCHFhrsrzXtpNg699TpEceCQd7lVUG7VmqTV1G5DBLmU9nqYJo9EbBVRHSsrWmSiBHo
wZbHpAwa71JUITtrLVWF9VumkuwqlWuXgxOHrU+sennVai6QMuI2L0RQjC+QgwXt7HbsNwrvkTpM
oYocn/26aFZaJpZoAiIciDxhrkAkNk0lwx/nUOv2OtGH2yKMY3TYZE35EfUf7v8myHmyA8isnGtV
3K2bpOxHUgiqYbicaTbUa1OzLR8WF434asgHA5qy1syrRCu88Aaz7DJigQUuT4j/R8LtHX3XpLJf
R6FF+rNOJungJ0sZlWkyvtLKMiP/Iwho5DAHEs2a/JXxySQ8c8dgrw6Ptt7ezlOXMOPstTeNcEye
KY15ve86iXKuutJq5y2Zd3m3DXtVPk0ByqiVq/qIXdo1S6g0VUPdp9uYrj2t6Lo9K5G6s2smBwfT
ERgd4iyDkJFBVB8PMoGNaZVV806Qx4PTY6m0Yqed78gagYkypgsWpwnUtHYrzbiwWuYbc5CYZ7rM
PI+B7SX5JglZzZweqWmq6mQ3T5Z7TDhnQtlnEjRdftgppNUWWDqqJt25JKRuMiMMwAzzXZXbsIKG
a9JqPzMf1Iet1dPfEV5iXpQC4ju+eaAcGmBrQC+LdL+a7XitA5PhewZMn7w2tUxeEr3THqwmG55b
fSJTk9mUzbNmT8NaS2jD54bQukMThsw2LOLPNyJqw+aCf2BzhuMcgLLdxDURroSLl+OIwhdeta+Q
x3E+SVRmE1WOesk3W0EcNarSkGzvoRr2Wt0QSxN0+RginXVyfBtlUfXuysXlf4/5xHocxvmLzS0M
TuIDeUPQl7knaUKehRMb65AoE2BkUX2QHhX3ppg7c5NpDukL5YJNKYD8X3HM64dV3sjcOJHOUJ7m
bhbJzq1L66nupidsc+TPdCLGZGLEAEX8YdC7doWYHpl/TmDj1ayM9pbQtaTxOXxO4ZmIw4C5XmJn
alb73JKddBLfJmIkOIKSGN0rmpbG9mPE/p966u/qKR11z09qhL+kjZ1e6Ke9FN9+qaj+/KEfFZV0
FnGoxCOJSQ2Vp05F86Oikh6B0Lpj4Tqny/hRNf1LNur9IVFquXQKkcyDZ0C9+qOggu276NYMJKjS
/ii3/klB9amc4uU5MNCu0T1owRhlP0lsCr1PGvaheS9Dw5mRFNnFZchC/ZBzn7HXOs7fSBn/IkCB
V7zY3xc/P0Ja8Ul6xxwmIhNEqD3InuaskylF2hDu25++hP8f0RQfadGAYnBYMBqfq8TOaZljO6SF
KYDuOCyn+pyWDdpMaVcbXRuzldE24xo6qHbbYsJ/+P3LI8r8tUzlupLwbS6aKdfkD5+N6Wg4OH4q
2cGNFVCCyNeZt5mkxzGAkLicTJySUzJRqJIfz1ixYmq1TIWgmfkt58I7BmvQ99nr1InsRSBAoWFn
NGjGdAt1iX+blQrzkpVpYIqmKqHx4ATtUpK5Cstbp1LS510mq0Tv7CN08uT/Ej2TCwwBQVyr3SLH
wL8UGiA3y9qq6xVarHmv16zWHAuqq4aRwj095Omms/rgSGRX9QLuK9bZwQf1HuFs3g5gOh+znhjh
NpmKy8DQMh9DEhaPkV0e1Kxefo1iVT2j/uUHxyn2LlvOzxu0gsGtN6ASWA9tpZcHLhX25BCRrUEx
YdvWzkQMw+lYtuZGUsrdY2zntDqV0bVTzwV4IA9wJKfrbFXJuDmzUUNuHiQR4UknaVCLCFmMNcV7
ekAjpKG4gUdg1mf6X8Fx7uW0E8QZHepu5u1Y3fCY0Nh+rJNZ3PHtAOdE67oh1yfDeTfVbwprmB9K
g3uIFLGHqAvKZ8Ka+WaIYNL3YvR4hkYaBVZXUCxhDtvXdaTex75SD3rDjyi9ab+I0nUvgym0D3XY
GffgzdovSTcWl1NZepd57nJFMErA2LXzEWyoIONhlWZZtWkr+DNwz8wNI8r0thKRt+qRnfhAoZs3
O+CPYYpI3A8TEpn2DPOwR9t9Dc6Zx9nVOrUTcZ8dYNFWV0pi+QP7Sce1tYqmIK8UoW9FrUmDgoG8
tLVppxlBehuORsrwM6qvULEu0Z3h8D3ViVGjUkm3eabrLBpGCQaqHh4Dr5xPXj3wq6xI7Sqyv1fG
xCf2Rq26CrB5+EKrnWst1AcmuHwWYSdsgB7whgFAL4lpUTF8R22odjhF7OvQ5psIBsAHdlGpNeFx
dk7DoOe6prTzmPo65B4FCcPviZYckrkguBV6UL+R0DKfijFSD5x5yEvCgbfOmjrdMtvsvumJMO5h
62ACDDN6vxrXlqghfY9thku93KIZcRffFYHl2zlVJtDFmW/CFqXa2Qb3P0Gj+G5DGRyzNn0etZbo
q7jJr0P3nUEG7axYywUpC0Fu4h9xvuqMc5ao9f4xpBphbqKl8c7UaanaNmGIgRyYxcoKbaPDTbm0
mKaIL0pIrdsGtV1dVwgurr1udK57iEr3RdxWz70jSE5hTAdyjRY2EWPlVyt31EViac7d5C6CCi2h
j+VS/L2EtHoKP7Y4kmCjTdcfH86NeAgAJGu3E1V6By8jmU8jiOIvjJLTW0XYDxqTkOtjdAYopCzJ
fTHq8b4rTcy/UzDB1yGV6K2ioudrytNeLqKg+glntHeZ6AoSozCt+qrjNOGaX9wUfJ54Hspi7N7i
prefY6PI03A/WHNh7+Nu1ooNGZljfyKoApwEh6/eviXyRa1qe1IPhkt/GHgR3AvDmYAl1rPYch86
jKBwWqDmIMlrO/TFVV+iu+i4w462lt50equdQcveak5/ZVNcbd1IOueZJjRADWbpjRMykw+uGEAh
45E8RCE8ukNupg8t0vUN2btwvGz1GrsovIB6fUsjkwyJInxD8hkR+yE4FRp9dUmg0rjJnGFiVA2o
zYjbGuRkS+RSDXwOTsdxmlNvbaCj8DF2huuwCuMre0bQxIx6UD7phkeRuEctrWrghDUe7IpQrQOS
SwLYtIn5InB1yGkpUdd5lr1TkKMFspxFC9HaysdpdKsKGW/MXPMukiisTq1IRlIWeWBrztUXMTE7
m54MLATMfJGmMegHDkvDPpd0iavOcgEna6bPOJfHEu73LuJg6ptarl8QpObt+9C4g7fn0ZqW7aVR
eFa2Mbn2b201jsJ3ak+bV/nMd0iCezfszSpG2WqMXwvOk5d9y+STDMb+EI6cjKkLsE85AcF/Kmjf
rHLsd6ETsuexgbvbIWKbi/C5bZJC1Le0iIyV0aUtHYseg1+U0hbx3Omri0R6BVlyuiimEGZzlqbP
nhaU0heTUDvEV8ztpOB8h5gz8iXuWypEqz5TnTEGxostDxXrK4dhFpFoVaeV2a4qnquTnbXVBTq1
eVOaunkAEQRkO4p4qtoNjep6VZTcgZxhnWMlmulhxhTuNwmaELct9mO2tgatZLAu5peKQMWDqfL5
viIALPSN1ttPs+Md8j5QN3Fqzesh6Otjmle2L8ws53ZPsQCPxF63nOjPsrVTigNlkIjZjDCzK3db
a0O+gTo4r0bHUmub7tiTFIQruLoat3agiJ3yBm1bR1nJmDM/Z4bGXk779hDHFiIBexjWoRZ6jxkc
wl0Wc8cTfhQdXFgyG6iJHJGIlUSMMmq3iDfdK6Oe1XEx3WQrlDgR0knR5N9Bt15FwSwvvQlLnG+P
IyN0YpEc5ExReqra2ThUUY7C5f+ydybrcSNXt32hi/rQBBDAFNkykz0liuQEHyWK6IFA3zz9v5By
I1KyeMtjT+yyq0qJNhDnnL3XjiOnPmZzYD12iZyEL20Cvxgok4YQYf93V4mR6N9VnufZGmazQx4U
lnnyFiuPyButho6Q2Y8kX8UIENM4ORcw97/lVuIg6WtEP4fM74lgf/R6Xd8PUQpUnZh2Bp3aiANb
Rnb/tUyMctVmw7IvUNUN5Bjq2KonOtUliP5IbCJQwWCSieTxy6Oz2urrc0BRpVjVEMUzH7wOOaQF
BfIqiUv7ajLJJZ1p1Hw1FbMGNFtTutwbGunLFilJLL5Di+qTnhRgPxNxolsoeDWIstQqHEx4Jnra
8MFRrMKvRZYxvgGrc6tQpvEOIGc9l4GugnVoL+37KM4RvSj7aiYB71YDP8/pxhZpfqRau+sQi/Aq
Z5NHIe6M6utIpI3aRDY3yZj5Ok8du8Ifm68qNgF9GlPzohKZuGvTJvjON3K0EyAASSBmG+rcjYSO
Nv6yYSw2Zi/SdULo6hm69+I8q2cyJfUGbW+Jj7GtF/hMrpChrCO74ePu5aV2WxBndh+bVngV5uw0
CttRl+F8OgqverA0h20p4QvLooxQ9LVN2JPEnmR74lWVcc0yWLxYyinpEeAP4KuNZtoJF/BnXnM4
yB6nXWRo3T2Bhdw7o9JcWol5Pe3C3JmOOhbcTdT1wzoM+ZaXbLYeGeHnq2Zatr8eCWOyHbMz5C1E
tIbAg918nF7dScU7IO0lMmNgigYi4QnJbgBqAuN8dpaSK/6RreB3NcRiuKBewjvNCvTW/oCAJC3D
pR0WamZ1CDwWQ7bDktRanLQ3SP7Y3lsgrnpuzFMzwSQsgEwEUB3sjwqa9xlKp3pmORIEsAwIIWW/
PZautMiCSKp2L2J2/is4J/aVdGh5hC0Dv0mwIYw8riwgmPFahiU9psa29syynwix5sEsrOrQWP10
LAZVPXSdEFc9XuDPAzvuH82K/+iYWfLAf54RnA6WyJrFuw47jtyatwdLzl4qe81q9lq8yEIbptqT
4kWjoRxdEYdI1EQsecBIxjM+wSV11zrfqUWZWD4nin2zREH2gYXmVHL+NLjgoCxbYqRbDkpiVHxX
+IZdxTNCr3Sf5xbqLIiTwbrBK35OeFa/q+suAvuczZvJQleOxJYdVKIoXmW0vKaiT2+J2KoOVuag
GA/s8kXFmbxxnVBtvLaa94FWl5Vftba2/qCYNX59EHEfujQvKKot5xczh91pSH+nAdJFxTeNNBuV
bKocm3yJHJhrWQxrL7LkK66Wfo+LJdxqhvnsJurLUITWJqa/ttHsIVx3Ki8v+toUj71SxUU8W+lR
13PryRRpNF6oUBX9sY4iF0mDka51uLmEX/JC5ywl+9CL7SvdiNSmHnP2q1nunbOBRA4yAhEREbv5
uupA0SwrDLRQ7bYPa+dOYwKJeSHUbd8sBMmbVsMa6wjslM1QYm/sWMCYWLNnp1imLglT/iGc5jwh
NZp5RLDLXn0s5uqmyKplTfGWbTut0wcPvYMv9Ni5E2grNgQ0giAgS+k86ZCp9NgZVmEf9feLWSry
IXFmT7WFF+PQZrPsz6sAmO+XAXoun6SmheYM9YZAIAUqmJA8K+lwztpmC8htzQkV5n0ZCAPxlaXS
M+nMWXhGyFG8Dubl/wjY0AdrvcHGvApix3B732bHfaS/3rzIjHRjvsbs6enwJ0vQXsQZhyRibkYW
4cjPRrbyEleCr8GhWVFO63uqb5ZYVzRfIIkhEyzAMjQ2YvpV7im0GjWFmxsJ9XVKunRbx22863p2
VzogaEKCWgqKqHC6+zbOnmRN/YhRQD26Q2bF63pa9MvLtfNShLWHeV5Mx3ak3dZwgM4MPhw3qQW+
M0gjFj3XbrOzFvXq84ia/1lAa2O/D6sW5CX302rdegGMu+dTpQMeGij6naxovjB5aL6Mo0Gi1Mhq
1C61XREBBKUlT1SVmLMR1Rbh1luD/O2zugF6T+aN5bN3kje5VXf3usFcDY1D+Ww3wBtxA05HZVA9
rwGi8AVoSef8YiY0lCrGaZfInyRvsGA1aYOCyD63pTIKhGglAdIz70iDZNTwR4O/SQpU9e3EXXVz
YskbqkOfmOJ5X0R8EytV0ZUDqOj5o7d8QiMSYbb2JJckd7N6GCbpnhsDbZZGRd55SJjFIZ4k0cCM
8nY1H9AdbWt7VbpFfw9Mj/J+mGL4PHSAPJdyM0/pD8mYMpmg+fkVFRfo4tiFKcVQ67ofpfqKnoty
W7dDHN8Cs8ZAgp8h+EMLbdk4L0c9ikUb78YlD0aZLffAGnDyLq/quKzvepoOJOXymbKrsduOdZ44
fqIPhAT2MZ2RpXiNgSUV62gU1Q2jW+5MmbAVOX2LybgGpkSvZzqmjJkR1dYDfR0LbRmNVc6Owd4R
rNB0MfZ0106PIWIUNhJhUen7sYPHL0I6HlYzVTenjk9h8fiQkkUgk0HnpMqpgslAjeFBsKHKXMYq
XeDYcH9oD2ihxmUQFZUtDccFuryIlWJ32qaKhtAQRa+1i3dg5nUrViPRSoE/gExauSHdK12N6W2l
xJgj9ko96hS2ZF2JFqzqeppzRcstDgc9w2bDGelQLmnizLyCJST8T2aAb4vWjo6Jo0NY6SU8ggjF
DGaMOW9MOOb2lZk6ixVU1wmScPoGrT9kWNawtHpggEyjzG6H6lsIKoQhZzt9LvCu+4FZZ2fa0lzB
HsGyRkWP0mzp1CySQ99lq4H+e475k3KTZk81s8RZBj9/6t+cPpJjSu+2WHi+MGi/6/q8bJelxu3L
cjZLVaOn2x+PJhLlrQILdlaURnCrG1lxrkozXVeAS8+RjVYPpUEPDTkhPbVu2SsPuRWR4kWlhVqn
ZXHXoFiWmVc+jSGbnVqvvPNBss6WQ8QljGwsnzrj49WQpp2xaSifNkQE06pAs3S+PM9VvSzDTVA2
+BAzOpJeLNnzpjX/Oh9RAtcALHyKlq43+5LlK0CB9mS4PBJi7pqXrkLYFBlBeCUx9GGmWp4fxu97
Sh2akQ6nEyzdr9P21iUHbhumRXqbDz1dJAZwa0fijTh9G4yWFjBq3uhKsuTTd6KJ2pP7cyVDzeZT
MXjueeWxDamm1PyEn7BfeeRlEvTATlhQDq8iJ2Gw5ljQ1ztupEeD+GxC9nA+E+hwztQ+OwP5RooX
28PHphlqta3nks35YLCaocO/nwa2ySqlP6eXGWEPOajUgHXsoWxc6GlOhuxtyYg9tQT7lqalayIh
QtwwoP5i+9mwmqgVZQ7SAWRG26oc2Zy0FDs5L/autSy6oGXGS8GQsHzKTI0G9UDP2IoDSoWWjbPl
QOIyaS6T9708PKdldpRcDTpH+OZAunyhqp/wYphLKh9mALpQtYUrjKbNZ4A5CJnmgZZF3/RcTJ3l
Lep5j5CH8NVyekWNZ/GsaaSOjQP9MjMb8/isEHZ1GFRGE3FZKi2di1KnVnrFUDblVsaEVYfYoSzm
sJRdtEx4J2u600WLfg6esPHJqmT3XS5esJZDx7GU8uLGHkUIajz1tclrthwVUWJnpGBTxKg4usLI
9wSElKt2ovyZbsSr0qdcgzbTqYb6oXpgV5IIn6Al3CykIiBgQeweE8JCtLc/INK9L8uAHeTUk0TM
EPd8ctP5IjVpqZ/+5+nFnBYhiq/hoflmD3xTYXeIM4aU4/VoatOWhN8YuXDJCx2zqwylzSLTM728
EkrOyE7seL5QzkxFNshpOzbpayfm0kG5TAF7ahQv1gxhUpkOyy5gGitKMkxf3Y5GAmfMqDpLhn3n
ikd02BEYJzazLQ2VTWcjX/PTsnMPbdCWPxgA/xtVfjCqBEe5GOT/MzXsS9ywkWjiN+qvf/xb/2Tc
OH+5umOSQAa2+ZQ3+q9ZpWcydnzDv/kX40bIv3TXorQxGOiZKL04jH8MKwV5TZ61WKKxv1A9cIR/
Q/31dlgpSCAFbmPpJnhWMKMAON/WdaahR2lnR87xBP6rGVFe2zg09vM0AeA7Jdj8dIGuf1RnP7MX
fveDC/DAE/gFYPssw8xvz7dxEYKDMf4flE1TmSq3j5ZtumuCmeFQeYiZncyt9kSwGx8QD9665n+c
IBhrrhflHwGx78RtS+pj44FEOBIn5zwDTDYurYRVvrFZov58aku5+e9y9PRT3GruNdhzNHvvB781
4NqwSw1xxG8KVVESf2K3yziLLj04clSq9zJNjMt6iWv580//5ix5kiDUEWdNtsIJp/DTVYV620+Q
3cSxgYN5VrgK0Ta5e+46J0HxI0bxu+L1dKI8gQYgcioeB/TJ23s4QgfLJYbq41AC0fOlwhXvD4kO
oLhvJaKbwkpUdMjHEczjVEd98yCMksHYmOFb1E2meX/39B2m08gBXGb48HLfNQISIwq6jKDFozsI
TtcDDL8Dxcp//He/BY/XtuCKLmkS7x6oMLH0LJomgQ6IUJkOIjg7auwgBP6pxz+f1nId3z5Q2IAI
IbZtqcNjeM9njsnIQPdErGIfRK+N2XibjtnDB+qBXx8dfsQBaOjx36xS724mzTsh2WqJ45w2ZHm5
2AIINlHayphTtvt/PqN3XInl0cFyxhQL1i+2eRRzbx8doCNGP2uGdUzMJS/KQmuOrVCDRwoVkzIW
99+zwEByeQKKT1FrndGNtM4+OIy37Zcfh4F/2dSXV1UgC3l7GIFpMDdkm3kc3dY8WAj8NB+0oMue
puEJxZecb9LUrB28bh3Y49PLiy0l3rGCfIRc/90dYPwO52S502R6vD2YlDnNmKeKl7cPxludOZ1/
AksLVX/ElP7dTy3sF8KElm7e+yeKDIa6rGVlHWMsh7c/kpdQ6rLUuw534s9X+e1Sz/INxQuWvCf4
spzkKW/PC4tcmVWV0g6gL4iVgiavHgsrA91NpPJ1X0wfBrC876nyk7R1UcHAReK+MrN695PpLEyH
VMKDHlBTCcyy1P91M94S8UbuFqNjKJD2TIadmxAaFfJK5bQwjlJbgL1oPqv9vKDdTytIK1JF4PBM
CBiuGw1BWWyUH10k+/SJ/fdbbsOoIsFE8iDSzrQcPo1vjxlDS0Ihi/W/yfR8q8+UOGXsaNvQaNIO
wHM+jSFUi6TG7F4manI2Bn/YTV1rJHYh9+QYAyYK8SqwGYzOVt6+jGbKo0uxtECHAVNEa+iUBr0r
gxm/b4SeeK4il0A+hN172lDtS63DGJfoYOp1s7SKBpMmftvL8uiGwjoACho0f0qT6ToE41EzxjK9
e4jKBAyCJakMikybP7qRES2b3IucdJVBwSMTqYtJBM2Kit9wudIOZITrqqI1ynRMmJEPqsO4bIDz
MI/FtPM4lZJgQS2YPYdigjg5IpvzepmsAzdOs6h9SYn9fZQK48QhN+LpFvzKeK3R0iNdTJF9/mRM
0HF8qANOmvoDovD7U/BP0abOcxqbPO0n7vFkeM1LY6jlC00B8ZxTFn5Tc2BiF5TVLfDunJwbpmoy
DgX22MbrEb6jH85XxkSxQq8GDvuixRBBqqHvFVxRiEj3QCmo+iyreamb1l1rJT1xNDFcH2Z+8rbB
3nhvAlh9UZ7gPuUoXe4NlEsvaR7SfHOs1kMrEyyBZlPt3SN34Z/Sgsk6+xFWmSeAmE+Rh6Ijye/H
F7XgS71VpFzh/smjmt6uYPLmT3LRpcBhFZOfF9MsD9GyMdESmiUhHedzPTFhcJeTM24yXYNzbBcZ
0Q5xxVOTWjoJhg6EDhyLicKfjfWuWPU6yqeDWtZLcveqZsdkkOAHczQ5GFr2ab6pabC+OGXE+1fq
IVmDp7SGSMvhSOPLhfYclIBl1gwp+d60KXpgJosWz3KPzvW+YVTc7NyWcRx2pvFaGS7foraVML3R
oLLpaAtczUzSQyRJsBuY+MYgwfuysp+dqEOk0Jziq0BW13ehNZv7GbK5XJuhI56Kvi8+uXM8XWS0
FtZVM8K+gM1suFsj1mn3ZWV/FmYTP9PQwkUiNJewfTBYfsqyOR5oKLmA3BGJLtxXVz8yhi2Vn6ce
BkO7sTB1a2I1FfP0KUWsuEHhrtQhpY5mZ+SkSMb1prhpKfkKPwm6/Htp1+2rSzF4ZpuEehESTK7Y
NCYBAZ0pK9OKCMB8M+gKcEG7hJI5GabBbWNPDrQFadA1INIMwXkdbpEIYrr1OhWvjVP6GUzZSy/p
jYHGUxM9hehYiPuDNIBjwNlVhIkd0YnLauc2g/OoYJ9tp0LNT044lAfEQSFxZYOYn2jUpxubPEHy
F3puoxvYGKrSoXhKmG62FNoLHF2vIbqwGWXiM1aNua7rXNtU7AH9ns3LNnfBULAwER5X0j3oUlgD
RVqps4RcCJxN3fQ9CMthE8GYuJm8Mn9Aj4FWeSKDDok9BvOKkbNM62fZIkt3oWCtA6bIq66vjW0O
6CCpXe1SjJHO8m8FJT7a2ooM2kSEq7WrtMKjY/skTbohkdENZPxzdrouRk6DsDxs8IMvThF6YknT
E0uunrsk7GVL1t68pO6ZS/6eSp1Krfqi2TL7mlbAi75lsikfvCwm9tEzxm2jBdYaYrC+8xBF3/BV
It4P9n107ogKwk2oc0dlaCbnGI2La73t1HXWtDzU0Alk+3zKMNLMhFeigbczbkoiy5Kjc4oSMy10
LytW2/YlrHUWpHJewiMh65O8DenqviaULty4YCX1zQJsLmhFVjrCaRlAuDeZNzwGhsCajDlwJSci
19rG43vsdnZA7pUpyuMPKr1ujKqB0dOyBLEaszFTJavtSB2Fv5ktnNPPxieMs7z6Hf3CvRjB/+5t
I1WPCrcchyZJbEBwV2SPJrwM9nMRVGrDKs2Sdx5mUf5kJ5GrXicsb37Tg+/dgIcEJpGI4Tswjwpn
f6rZX7BSeGd15EGELieajuhRYhBbTCC/Nn3LmNG2NraIw3AVAB9uHrJZg+kPXai09q4ZuZc9iOaV
k8XpJhqGao+beN5OSAU+z16YS9+TYvjc23V+ywTw1czmh9EUxlXamu2edZXGpOnVqJQ6Zb7g9w9f
0AcMd2FH4/KaN54BHmFFni9C+F+o7mLALQQXywP90qaEMpgpRuIO6/gqxTky7LE76EdRldMFUaPW
rTOPMc4W1F6G73AXUKDTT7gniHEsNiO4FWZDtUCUMGdXlSG62zx2q1XNoOSb6LVsU0JK+Fp6DsHy
jprJ6w7M2PEb14pXaVRH/tABggEdkLFceKC6ktwVh2novwZKG+6GNkxvjK7TL+o4tJ/SwUnDVZ3B
HhF0vWK/mqzw0hNTfFGPtgWKZcASFfVh82zGgzrmktB78oqAhDi6RlpaS69uZ7DkbTU2s5gGkBQT
loEqb9xGWWF9clKl9n1hzXc08YJzfeowj0aYj7w+HB67rK26jd40Ij4AxB+RdJSEvfhYV9300iE5
lLTzqGMeTbr8eSLn8jMmfdODs9JBcIA9rqf7jofncuAL/2r0VXPRKdXvRj6ExyJpEMAokocbn9a5
dUasRQWiNzAIImVnoTFilP1NaPYD7oYkAB+CobZ+TMfW8lGv2+djTOPVt0h9AZCCt42Ga14T05nh
o7+gnUm/b/Iqw924mRQsiMbwvTSdLth6i9kebZo4E6IyN6fZM/S0+JbMhOpzh1bk3iXIYENYaLqa
icv1U+kQSY+fjPHWnMi1pQYZrwxCDV/gBPEdahcnaqD1YEgEl+q6n6lTCqahDDrLIL4ydbq6ej1o
F3bcouiNGZZvXc2qpV+owt5WjbSZDZmx1+w6nt1XvDlLQrHVfiOPWb5gr3fira6crlk1mYF8N2E8
BOeMxJRX7BcVg0eiZLs9TNdXFOLhNZkfFl+5uGkP1jDi2yvLomIQxYzMF5LkSbxo9ZWWDcnG1J0A
fW7Inj0kjpbIzqhk1Gd3onWPaadPviZk/xA58ArIdp6TK10GkkmLKrKrwssW6BBuuptIs7hrGQ0k
sc/VkI0dyHQQOeJ/vdDv/19J84tN9Kf67ze2jaZ5/sYr971tm7fejdO/+Y9+qOP9BQMceC0VDz0k
+oD/6odK6y+bMoMthEtvc2kP/LsfurRK6YLS3yGYiDYeBfs/+6HGXyb5lxSa6ECYyGAG+Rv90LcF
MnMxfgHSLYH2/DVHZ74txjxrchCIamoPtP41Qvaw09ySdculKP/p6vymEfq7XzLJCAVvSbFEMf72
l7JCFGIZ3fNpmgfc9+pJLRk+QxB1f6vD8+Oc+A3AWOSQw9ZdjuSn5mDYUkzVCupbO6QdNnv9qunz
xHeq+f5vnxKiKpMMP35O57fe/lAvM2Qc9QxejtlGmqWvZBK8Jvz3f/MzJIkZkjv+yz3CvMo+1h4V
+hySTz0Xo8VC8l6lY/xfXDqeVQ/HEn1yFyf32zMKlZ6LMuKMelhy5yPcP4hrxBXVRfLBSS1/0s9d
AB48cPZL0h8xj6Tbvbt2eG/xE3gk8LA1SfEoTLdTON4b2nSPE9Nd//kKLu2tX36MJgm7XBMx1/s2
CfieknezJO5nyeeUfKr3JN0EfqnFzyBBoWSJ2vINtqB//1HEs27hzwLOTZPm3UPv1CXKIJSce2RY
5V1XVxbcMC291xL+6s/nuFywX84ReRirwhKTK9+1VeYu6QgfytVe62hy5BTRm8TUg7s//8pv3mJi
+v79K0uj8ad3a3Gb9RoGh73mjTbIi/GekOriUNT/3aX76ZfeXboBnHmJOYgHJOumtTMmzzNYTozD
H75eJwz920vHVMklOxj6Ms3R9xD1MshtNy9Vvle9Wa6Vjosfsi5zzlnk08bDgrQ2PMqtChcexuKx
XJNcjUW1EsUBjxjwswEtxsYdQ9KhMCV8O0lqTzbbBY6/7WT6Cl2T1u5s9BdKgkqE3rf0qjz0dqXi
H5miIN8geTKxCln2nloyv6EXYn5JpUmVHCTBE17kaT3ko70PltKqnCCHDAnPcypHJ0R82mH2QYCI
mrNiu9W2UbHpKEM2LRPju1ZLxEH35uFbFbDKG63DsTsGv5JQ+4Bo7OlsSTcqN5PI9K9JGmHUbTge
zaR7lgecdAqub1t6obrC1FCuWxvnHBqvICBNDsL+iKS3BV0WoBKodJwBSUU7gyaotsp1zm7OWbhA
c7YrjFomZjIWF/zxxcahgbECwmtsWxA9NF08wzqInHlVgtrgCJMPqP4y4nA9pgEy000i3Xv7OIZG
8hS6ZXbvDMw+qsZSj5WTm18Czh1Aw0B3TeWCfEQH8GfmR1Kxe7WsiXedbTENFg1dy30zADpGgJDf
gIVpnwIuzTFKKnXldMmrbnBPu8QxvxBL8To2Q3DXOvQthmVpjBp6yBP+c3RrjN6xB3uQAK6TmJQ3
drJseQ3OFptcvOtD+lRsA2Lm8WZXwFABse1TbseXIcBEIFJh8eqAzLmEVMpF7DK7wKUxoFw+PfZZ
E8JK1QPiIh0uWRpzEYIuAvUk4J7llQpp8JiLXEnG6ZM3A4DJqwFMox0RCId3opypmWsn28U4JtSF
gcbOW5MHx1aTesjbYN6gHAYsTO/LQT11roEM+uJqhf0JpXv+akoQs5zjtClwoPiMpyh9gVTds81H
xwDjMVnZqBUgdGEVTOl5RH257UY6bvWoLB/rKLegDcYUxik8baALIU1EXFR0v6qa106AWAKIyCdu
hmiA8kOBfbCzQUX3baGF/a5zi+TZG0xtCwumv3Bkib8x9iBUngYJQ+31D3M9pztbdW22JVLDjLeJ
ov+9mTEygvigCu18qGGE4HmqeTFn3i1szww8ssFuPlOKq8cwAVF06hDkiAJpnSBdPdB8jzFEDIzz
jJQ7YUdh+lSFZnEAS1EgJm3MFdy4V8QYHh5GQM4cCGCzMJ/W2tTQ+Iuwcl2GqYdhJsy8XaJxhzqL
T19nsapFRPSubTrLd0lfg22N1Bh9L5Rn74vUQVtI52o+F0b3oJqp3xE4CNXH63gQGC0UhwGEYYMl
06+0Fj+GkZFxGH5vu1quo2a8g4O7b8v+axdN8SEvHCRzARg9PoXyJup4KTHejBvkVP1F3zKCCVPe
c8KRyJhUMv3iQpY66t64BQKRoWAZ6YvmA4nvPoaJ2LfajIeaVZEhQ4bBrugS78piU4llgbc+7TIk
JrC+0cwm02auWd3ABfY7Y/nuKsF5m3nyHEN+uHKHhKBhhqg3Vk+gdYlx8FMiAuswdjxRKQvqU+dh
I9OzqVz3BacPtYDXKIeHd9UW3fCt0Wo4cGHDmhOJ1L0xnLqilsyewaki96I3t3IiTd7MMUQjE+b1
OpCgmH3b6tyboExrlJAdK9lppwVTswKZkHfrZEpYxMyuXDukI6+x4df7uHFbLE/G8C2yizOqs8IP
vUbnCcb0WcfZlaXachsNlstNyNVVUy37appAx4wWPCt5FXVQqAyxSiVXJw48BgkOorPTqoth97FN
XeO7PrBa9cszYtPtukxJDb1M7DHc9uS1sMaxk2DS1NqXSWhvG0Tn9Kxrc2VbMytiC0Sin53yM9ZK
72qWQQEdlDKZIe6w6rjDCeqgut6HfA3oaYUBY7GiIOCgy2+ajrVHC1k9Bo+XHs4J19wruy1BlRWq
SHIcrcDUv3pG1x6RnbEfLTvwKU1G80jvd0lUejviCrWLto6vLGItHkiRb66mMWovgmT+EuvWgJUP
S647lQyvZsPezwwykNZW+ZXS6uA6Sx9lVedrzCivZQgXAYzlZ97n+7rXQWa6JXC8MIeTqlvqSkz4
wfgswuZ3xFfNLuFdSz56qcfXUIsjEOwFKy9YG+9ez13Mm7oBEW7mlqofi6wjGrWduQdbai/QpM6I
D9EVDAAm6ut9btqi3iH89U1kqYNPBzEBDpplLGYJRV7FI5J4DEtCPV2iSnRgmRiLgdXVy0Cnr2ay
zpQV55hCIMPRsBoqQEG5+bnJzfwwVBZBGLLVFVpbrFtW1gCLMfLJzJAEjqV0jtNgQrrj4wNy5cLJ
5RDcVih7B8TSSaTtRNyDsBgSz+pH6JNB7x6wGC7IDqezpLViL153jj97tXxtJnqQvkt223dlYzo0
4lCeja5UGK8nr15Ua7RSaRizrk+uTCHhtnXbXheODP06EZ1HLKwbJptWRbXARdIZPe0+o3lyUz3F
XTlmd0NijXirDQfRHZtrjF9KTv2hyJJ0Df7vq3A7UNUJZqrJQtlqa9HWpO+xZuHob2w70S7AqmsY
cyUByZowpx3vqWn5ZYJzpsvcdm9WXYs+OHhOIzvdSDJpabCgrC9lBSqwNcfLjm80jSS6xmvyTTtt
BX17vuR1Db+FmcT9RrKthhwXOmGSadpZTAfZ3cowZ30TDsu3CNmdUC2BLRqEl9lrxQnvU9Th6NYn
+6N0jZMl581mFJ4Ctb+O4An7iUFu4psddjPPoegaPduj0mO9MYf+oiUYVfpuzT4BXFJ8OVkaHB5z
Zl+RevXSuYZl2Vo5Tj3D+6hQg1Xxtq5YjocOgSHpUFDsvi/UQrKlXZbQPWKpe/pTxzplTaUl91xk
3W0w8Zn7c4nxS2Xo6XBwTH4JZc+SIfnuAoBdzENklUwl2YQVQRfwgaJhXwDEOmpiKj8SR/xS0yw/
KIn9AGFhWZb7rnIqajY4wkkzFhRIhj6rRLmOGyAva8AWz8TDELdLpsAVeqSBMT6fHQJJiNaNTAJN
8T5rqyDN7Odyrmi3NnzX/3w9rN8dn01kF9AyGCC/FOVqjMmwAOa+j/JcHLq+yV9Lq+KdGtqhgTUM
+J1ZJhPzxI8So73sl5mokXLEymCjjaX8ma1McXBNnF6TSeUJiosZSjZ19pHRrXde1EmNuhl1QAtw
lvkk7qB9GLAqWyOF60bIPLizhC6ekdVhIfT4jx1Zg/IGHzkfYFhB2b0ex8nT6atYFLrnwmFKGXf/
+Vq809PQ2+FeAeQhnslxbAy27x6OsMOpz9cr3bcOuitba0of7DChHpZ4qGKp7fEZYdrFUbi1QVOu
wro9/PkQfqmzSSJ1XBPz/5Ki9ouUpp2cwVExMn+Pentna2F5VGL4aBn4pWPBr9CoQDaEvEv+InDr
4q4PnKKM945g8+yELFyFcui94+iDVZSWTL0TigfcAP3Dn0/QXJ73tysQWxTG1i6BWyQCvi+HSWoS
fZ0N0V40QxhgZ8AvqsHBe8o7tsZglO3pyoNQdk8EzH3qTRUoaXuAmdvboN/IZI6X9ZZY0Qq8s4W9
T7GdFGm9Z/+NMQaB6UsVLDxgLWgoXE9H/z/t7gfaXZMvBS2S/6zdvYiL4ntTts9vetU//q1/aneB
CbmLPxM649KU+4kz5MlT15lBP3o2msUOv/XP0F/vL0S7PC8CBQIaScmz/M9etYV214NBauD7A4gv
7b/TqzYYkb19NHWgkgAbpStNDlBHrfv222DxuOetKPRjoWtlVHW4iByNWRv5XHHL5HaTCgs5+GT1
qt6OmmUAjlCt9X0cmVZDEogLH/JHc4EwXnglDQv2oeOcCQEMPEOVzvDsK3638HM+4tQhdM7+0mO6
ugCV0F4zTtSCbVwmNlgdqgjCafibq94BgrcD+Zfu6zYpjjLBwUCb5iarW+urNuCbP6JaGSFbOGZ7
3ieAFT5badDJ82auZrx6JHx17H9yq3tJ5qlmwNOMq8CBnIofdjtP2KERK05rq9YtmjRW90ihNAAt
6CDwXKTA22afbbJU25R7ewdpI3dg91PMbxQCnc9GNLFjj5B1rOo46Z0ziFGoOOuyunNEZ541so1Q
syQvWcVWP5bxQhCq4sTve9PcoVz8NGFruHYSGSR7/hHrAjd7kANMwZzRFlZb+xT91qY1tGdQkiO8
gCQf8MFJouGBOmwqks+oRHAqrOdIVvZmZg2/NfTMvug9Rv1G20njrPM8BEbt7AX3c+7KO7Uk6dTt
ZLrQ6FpLWyeNsrMl/ovZu6yD5KHHN7DR0F+uUr6dXAPW/qobi4PjldmxVQztyI8aYt90mgAIzjQN
R7xoobvSQhVtZOzMt1URiljfBYiu9qkBQaIldNg32wG0IGDrtXQnAlkEEbtbdwqCvSCC5kHNFk66
udHmTx6DcuFDvJTxXhB1k93HtdsVn0OCzYC6dew6R20zQKdomp3ZJUhFzrAHFTm9sAwM3DPZB8hY
UoYJvm1nCPQasTIxe13OFAibUQ/okNHwOIv7+daNAgdaMzEWaVoOCeobyAiCNFSsPF5Lr6JtXB8d
gBX7jW0CEJmDHsqAq0gqkZ/SEYKCbRIlVl/Yk5v4M4N7GZdLBAxqBjvdIcwLoIwW2wJ85mdNi25G
NoZ+zc9sqfxbnx7ko6EPkMhlHGwDKIN6ljRnCF6iDQ785LzKNf1M2SLdkkpsHhYcIQBHowFpSL2a
k0t1EF1Wbge3hI0AgO5Mr3g1TSczP3uT+VS0xBBVRij9JGo1Cr6k35IG1Lbw64m5bOLhK5LO7FDH
IjxWpNKs5znXNzASdqUGT1mobisIWEpTDexJrhWrsNI8jSokiYiVjb7bc/VArxHYR4CGyal0fFui
BhXBHA4TcjeF54WNfqQBOrXDeXjXxtr/sXdmO25j6ZZ+lX4BJrg5bgKNvhA1K6RQTI4I3xDhsE1y
c9qch6fvT86sczKz0NV1gHPTQAN1UUbaMYjSHta/1rfaW/f1rabIjUIHZ+GVn16dlDsbTIWnTh+E
bVODeZM/JMUfXB+Scc+YHGmW3RsiOBCvuuZO6D7Vdv6YAblcRIRK05uwl5bn1OvAN7bB0Y/HRxoV
SNlAd4e6sYmhRjQx/EE5OC9tjWlpns4KfAtJ4H7aNjrvNkO00OcSOV88Lv1YaSnaFUX+I3eI8lnl
6KFWJ/1TapRnWQsRBh3RJkLeLIKpPDsaKUlhXV9xCxArioidBxMwDj7Rpgz9YBh5b+lW4NzCPWW1
BdUuSdDvZZN/Lj4OL0gnwdFjuTz2jQ3mIbLVJQk6RWzHpjDJT8VDnNQPA+xFmtjWcqnKywT7/yO/
rWZZH/n4r1VrnLS2nMfUqr0jzp8k5IE1Wz3pAAkgeTONFnqJNf1MuoJWLr/l9ollb4Vhfw5dIwqO
nMbAr7KsP3T2eGPte8EhU/5j5DUPkGjNLcsELTLKGP2wzbzulXWlX1uDHw0YfTp1UVYPFr/Lup3J
g9qaVd1f3NhNHgGZBrhAzMelMTqaYYp3IrZWqIIeMaPYlkC6VpOinhEM/iP8dlaXG9K2N9UWVIfN
j0dhWuKkxLoTdoc6ClEgoaSr7jlH3ttaxRI9jdl41jAlQ5wv6sU31ItLWH2VG8NHuwRvXgwvpnfx
JAEHgpmVQ6yxxm07NocKHCR98hC5gX5dLBHXu1E2nyX88A21AO3e7KxnHfkZb+CMu3GR5MPJrUfz
kgj7sQ/0Xd4mX7zMIiUMPMCscE6y0m5Qo7/S39OGONvD7LaWakNeZWvv2lRNjxOP7oY5jqGweIv8
mkWxeMtd6a0b2+ejZsCytfwBCP2wGersyGiu27pDbZ1okJUrilzTOoT2lYTZnMsdAstySKpu32l1
HNIo25Fmowg6MPQqhTnDZpaHAIi5B3MNBzjn9M6nY/C8cHoZ8jLTcfWQFLfApd/UZ4guNEaNAy0i
yk2+aSShcLR6fCw0yJdj/iKcYV/C5AmGhY1VBSjgTfc0zC1WUL/4xIO0D+T8pvws3wz8PqjGVRY6
rp+eBoypgtvw1oGrYIUxvQiXifgrfuOITpN+ScTJTd14Oxv2vGr72H6ntko/EhDMwBk3Xak3MmNl
Ggq7vMbGgNRQNUSiO/Y1DRtuT6WYWgsh9LbsdX9nkV0OU8tiftmboE1s4yUxxtv2DBCh8oKVId3L
yIAa81Re3puxHqa1g28UQWBeVP9YQmY9BG22HKfBfoGRrL8ZzWDE+6goCd27/mi3MI/F2KwcpyJd
zj5rbYYu+CyM4SoS/DedM3aPrVtex9IwwjozHoo56e+ZQb/eSOwo/V51BKP1Klsnf55SqiEM0W0E
vx5s/7z+yvLq7EdkoA+1iGaD06Y52JTebFQ1JDuPuCRF4ToLC2xJTJ6G91vL1aY0pXGOhzH7wuwG
mydDip9eD+6qpwVp5SZ2/lFJH2j0iFkq6+W7nblgjmXhfyHWma4NunxCZhfqmQC4ibHTbHeBD9Te
tploTc7tQ8QDUyvwRYRPJYFeFfDjxU1bbAr1HXTtN5JGPtmBcni124GSrD65MO1xUfTYsn2lBUJQ
2jhJuOjGWVEWnJ9QcSoCuT0lKm0Zn4WV7/H8ZiEgCcKLfVA90q1Rg4WQSf8AK0zuF9+rX40l2Ffd
PD3TketsRZBSeBLAJbqDlPe9zuQnq3POGNIL1n0T9S+pEievtIOdDpCyqWBMNyj7bBBpQO+ORY45
cS2TqqFKWZeSKC2uJ7e+U6JdVhg857uCcct+rMQEBaj+pN5RhD2hJRg5ehBPLJDttLF7O6ddtBsT
aoSItW2dwsnYvFqjfK+x+p9IzbtbOqLSLzexeka9zOVNr5vtpyKxxbcyd71vTlrCwlo6DINRgmQt
cg4MPa+5xaSIrChiMyO/o98vBmFkxDrbuo+4qNh8bkucZkd4C+uCkwezknSIk5DmNDgCp6Yf/W1G
7OspMDiIijMHrbAAVdAEywH17HsVebh+SaSui04zfSGNfIhwra2WyQ1WbJI7ntrRVQ4+Xeoe1nlV
KWgE/VcqRhH4F01vIGzNtZuj3zf4LLHcVfAwf1W7aVy6UuR7u7OcFSZ0xE1z3ESNfVGJsl9Sx2t2
ufbkKU0KwkYdKdfMD57mJdnmQ9084hN2dqb4hm+WA5Miaq2K6IUemWKV0yIXgaJmSKf1unUbxFoV
HRtvLjd+ne+XkvddweRpJQNLhBWJDmwMAx0ykMtpfHNXDm0MgD6QQ5Ys+ToG3R2VxsHWlLzEsDde
0ISqDe4gusLS4jR6DCWUkMWaqwpzgc4AFhT7mj0xrw5V5TwGY+Hs4CR95mX/UukZCKOHh7HgnmJ1
LgnfsQRppbu1dma6bbTbnI1mGoiMG9YXkHVULeOPfZmwSoaUkbHVzYazUqKBp1Ix2U9c5u6Wqqo7
+kJemGlOW6CCWMwx9X3PGvjGk78wuuFdPuUklUwHuOUkoxdf5HdMU5xL4zDg7evyJ4dfLLhJC/Z8
qcLEyCwe6XAPyT3ZLnlfvDSOStc589ctQ/xg41CvyaFb4mI0VE4BK4vLjAVhi529vngy+ma2TbwO
sgnZb8ymh3r2GUO2ngjnHJY4vqbg3tTqUk5zf0GCDouqxsbeNkyJHXO+MBg4GkLSXOpVNtC4YVj5
gT/eke75XnHfgKT2bsnlI9bezhdtf8c1d+bFyLZjvhwimQ2bxTB2efLTkDXkaq81KdBQel9nzbVO
bWB1CctjUkuc4am51Zrr7WA19g4u6c6qXLEiBnoiJMUGqkwmufKFDLW9stPlY/L7z6iPv1VVxvun
sh/67uxX0Us1LB0h8jL+alBLHPbQAYipL2Fs+3dLIN+kZhYWBNUuY3NcgWYE0En4f2WUJs2Kjn5Q
I6czo1Vm2PWYNKl4ik1GWBRxQbO5wg2jBiyj548tQUX8uuwE9co0dIJNWbaHhnfwV/KUP+wMXZaG
7HmV2FZLoYnDRBtaQ/GeV6qoNrD/iwtbFmWkU2XnHPBIfa1hsJYP483NPBgTqRHlZTuVGnETaguA
TVgx53xHw6VcYSTp0ri6fhl7mR8GeDsHTtXZIfCTcucEpbOlwzg+MfX3tk3ZP88NZLi6Cu4D2atr
mRriJ6bn/rQkKUERWzZ7K59v9TLRvHVHp3l2SuYasrE+uMOrM7U6XPBj8x6xf4A6UMV39sSApgfw
fEYch4O3TNPOpsB2TTtVtR2gqW67wGeGCegnsstyh5XYWccT1MLipgXjPaVWvQfMWdom0NNehp5W
9sZK8ujew9Ow9/P5G9RJLNGWD7Eg5xXjUHsu+7zcN2o+uM1AC9k4XOjgvZUnJz57cfCV8UC6rjEr
YqAm1YDUV3IMapb1mPHl24BBIp+dGJ8+b9cCTKAFGaibLCZAk9om0DIPnBsPflEqUl3FsGW5cjes
5jOP3i03OdYNhVbNZUoSKjVwD/s5ios9qfeBhMkNg2NmZ7ZqdiHiRJBn2+BUtqVc6UwBNYp8d9Vn
RWhgRcHdbNVM71sTzTRP923miLCh034Fo8s8dVndHdvK/lkvoEEDRsW3u4W1pBfB6r6ZoPdcVcNj
rDLgMkEG1jfPx9AYDSzqdFKts1oap9FR19QqLPgDxTn2/C+VxEnM+boOJ83bn67JbSnMXTyid+Sd
y13GTeYbTY8vJXvyEmn3Y6n0g1d151nPCot1tF7AXKEycM+ybPo7IWmg7yf8erA6IHSEZjKxKrtm
tE+qvNkAUsGPPc3HkU9q2N8Ie2bfsUa6ooEFOnwbfPUNRNlBOvV1YhB8oELZWnOFPLFEf9HRUAKr
nDZctXgni9kPu4E6Rj4N5mURvbWjlhgZZWHTdQilNlo8MgQ/SNVvloG0GyC9Evd5spSvtWMgm4zj
KLdWLp5ZOx+tOZ75jag1yryRm5ccUeK5DnaGuVqoruhRBNYiSsdjArSOrqLyG63ywYOKDR6kdHc1
43FMX/byIoVz9ZcArKwWFvgdc9u1LqVnTaO8kIOy8auUA/y1r56LKPkhRX1pF+uUSe+Dmpmtzj86
QTFiJ382NwaIKVPG2YI6yLYI1rUqQ0GeZ83w5qfuGmJ8RvY1qY1kUzMuDG9OgswiVZMv8haxU0G8
LinOWCVi4diCIwGu/rVJWKDDtm+8KdS4Uu+LnkZFgzM99VExDXTjwKV8qOeGv8ROrhm7rgJT15uy
ncpmnXQ+VA7vpIGq4qEJPTUVHMSyvN+i4sRHtix3ReuyX7NDz3WPOWdpdg7z7mCFW54av7yOrpJV
jSqCVjQujXgJicfVxIm8ezYYZLZEkVqoHY2RjQ2VNwlSG9EAPoVFbfX4ZJxA1ICweI3cSKM5QDwy
73pfOt/abPKzDltL0KJY/D7R+e/W63c/qstH8aP9n7cv/MnhgnUu6f7XX//Y/v7n+Ed1c2v/5Q+4
ktJufuh/NPPjj5Y0xT8807e/+e/+x//x499yjgN6+L8o8W2b8j+t079q8b/+3T+0ePmbMJ2bPI97
9A/B/Q/mfyB++90ubjEp/Aftn//7h+hum7+R+CXEFVhOYHm+K/8rojsC/181dwdTI2VOjPE8m8z2
P6fy/bR2M8qgD1RI0CkXA9qCosRng4o0TEtkWPZd7WLFskR3G/RDG3JWww3eTsf2/LKAoeVAGt94
pCyrgKQCMQP5yiILAE8K6oaCGzLSOmsI8bQq7ZdTlPpzz2dDExgRtMAHPiA5fkoWuTmhIfryi/EN
YdTuwzqF8NckNj1oCurHY22wljVECXdyHLFw3sBgv1DiPgVjx8qdMMl5JWwofkzwfFTD6Q87oIqP
6TD0HNxeh7mnr3LlJQ5n6n0+a/TSJ/InvXGUnLIEZ0RT+t8H+l687Rj4nG7NIYrTTdHHU8NWkxju
e2IGuFpuECbKbKrOBgSyGjnTjteayGNCT7cc48sSGIncVtks4kca670tvNGipnc5LnAhWMS8zDW1
hrZ7EM7tb8aQxvy3qck0RYm16a1iqA/uypsTVq5ItH5Mp7ekUx2bmieILhO2jTDkM9SOvxWU1t0P
/lxtKiBbKMT+XGvS0bV8W/qpM1gVx2kD/xMAtLesO/5EmHWA/qPq4eJzbGzDzIztfe7ZgnM4Xtkx
wkDY5A+BDPJd0RQ3aq7MMWpudTPQKj6QuD41nApqp9bXOsks3jCaOEvXp1VozEH0MHjz9MJmlr2Z
yUzINC8TMrU9SN00c38Y5aQeJVzDFRClek3BMZX35LMOHZzJd+UincBOY17vN+UhDcru6EQM8oXI
HxNsJg/DRFJ05dPzTitdDY9+9DgAlIcpmJ9hkw3UCAVB+829AcUKIIHriVvyIYs93LhjV5x8M283
rXYQQZc050QMyaw2RLKLpyr49IA251wKG3UdDK/+iAe2Xw4Bs3kJZskG0SlhHMHw8a9mszQfYD7M
uxHc+Bfbyp+Voa13j/BdHEKv/EyZe3/xJB8qh3H2li3dOcRcbRGpJ6iC9vgjiuj3XlAPN4GuiAoN
Sdx9IPFtaKpq9iIZnVWmx9PgJO59jhNraw8LzhqPUf6+iZ3sUAXCO8OyFu+T1cuL8EvQ2tZIjaLK
wKo5NBL2TtU+t30V39ujW+0zu7BPMPCnSy5z5lqxdh9wwEACGbR6q8tEvfNE89009fapr5Z835el
vgAmyD81vrIojJrYp1PYXq612w1cbHAhFITgBzJN0udU0dGHbRjI5iSf0zMRcPuBxnoPfwMfiX0+
NRHyvUzTY8nl875HlLgbGjt9nVoTrpY9j+ZZZ0NKp2pWP/c4c57S1NNQLnBmGvRFvKNoKixjXnfq
3Iq6S8RqdTQXf7G2okiKq2sG0UHjmd11ixmvTRXIbVMP7k93wAHIgHx+nRRgNsRIwru6gCEZncFq
QcDsE/MWkWeEVcYHK9Cn2TVnZE2bw6nTf+/L0VqB28j3JkU9q9LlxiREC6w1Lf2tlZjTepm8+hto
2f5k1mO6zYkchl7pjA+q4uqZZHLeV01vP0TzOL/1mHI/3UgMD7wg0f1UaWqF/VncfLPFms9Jt66K
Se3H3FE72s09HNd9lb3otMl3PHY+LQaNioGf6e9wkrvdApq4RbQ37c3kTQ4Uw6a7UlGBb2Qo5lsz
xJCA8XOtn4uVMEYhvUYXm8llBtHhGSzhcMa5ftVohRersuI3Gmny3eIG9RaiKoQCEpHm2Usz8xxQ
DUodVmE9zNPQs1G0c3BXVTe3aj7d53WvicfyQT32fYyhDJG3CCkS5+CaifioK64VsfRuDcB2ee5r
5BrfZqlB8TwZnquOVu2IJ29mwBVSChWFbe3Nn4miJJZfWpIk71ul9i1u3G9MCxmsKfqWpyzYRHVl
fVVcmw+UeeW7miq5Z9Go9jGmGOliocfRM16DZ6Mivn5pS0qmJ9df6A3Vxoeuesa02EAf85S0L8O4
1r8rx3H+DmJUEX2Na0y8pTsejbgYdhFZ8svQNfbRyq1yK9O6/jJiTiVQyx0ARu+ysynHe2Bn0+/e
rVhedqX/c6ZmkGFH18YYqePvKBDqBrtDS8OqO2IXPM1T667Jn3WIfbcq+wCwy0GKTJHeb/PhQ+N4
zMPBGm14g4tBg3Xi1F+ivuw2FfWcB+kWaRS6nsp+lo6ot8Af6lcZl563caq4+GbHsdyVBAzPvYjk
aQA1Au51aQ4JYXL6RbFezhb7G4pal186x8TTLov2nJG13/SSDri6MjB+dhAXlJOhV+c+t8mh7F8B
AhGF0Gi7jO8oHVm19tg/6LiVd4sRzD9Mu8/7m92Z7ZrARHzKx854ThLXe8ecxNKTMWDh3GsoSkjG
TuNwpLx005mygoxY2peUGSrLEvGJjKwp6IPIlTufjuTbe2JMMUaSUgVxnlQhNkv5kZmL3pqp/YER
rzobcek+ScToFT2R9t3YBSQu49m6zrfhPWjq8+0BHuvcFrul6zGLlumtgMU647BVh9jCq9MkZXWt
Yst+8WU3bCbfQMatK3dneAohMfDsjWQCs+YyTJNyZesD84z2wae+4BPKI6FP0ell3Y9D8CRcTAEl
rIGtmTTimWxI4nBf1M41i2p4f9YwBQ95TI0DJuIqHE37TkbNyGMvHBMnAxKp403HoLNoBUyN+gc+
ZCAFxowUHHW1v2f4pAm+tsT8o7m9alokr9msCZAnlrWfaIgIYfsZ4TguwbKLROO/chawnic7UPgy
iUH+lIXRvxc0EG2jTL+5de5vDBU82BZsXH4/s+PcQeYE/+aInqE6hW0V+NPBw/qQhkSpmohNu14+
U90UxN0g2x+tflq7FdvbjIzEW9PhSqMy9xpxNoVjwWbdQzhSTJYbX63teuH8gRuhv9gxrX5kDL6U
lALeD5g2dBgxLtqx35XbAWcdt3SuRkYq/D0hfXn/q2YbLmz6zgHNQ/FVCNr1HO17rSKmyBm8DV9Q
7HJw81iEvLPzKyBEfAKNMylwE2bF8XVo503GdevRa25x9MUeD545l/eoEAwoc5t66tgKfKTNJUGB
zKxdZrKsYH7hMD1xUgViYJnj02Dm8YuZVfkL/BgqJjAMOCGjpvpeZ10Ax8rjtBK70YFyDXwksQmy
C22CHQzJODpgJUOtmWJbHVWHxYJxmoAjkMZBtefuF7c/bFI5bYDDvpsFVgGA8HfRAOJ8AohM5zDT
W89o7TMi6XwJaoTYIPtV8llPx6Qcl03Mwf9tQeVWjvcce/iReyu9kI4X/JbOsch88ZXaLAudI8/D
OsLOsPIL700sg3WYDZ/G6zGx13UPLFPby0eTUJDiGw+S2ms0zcFb54sAuloznam6ctyZtoFtHsv5
xBXhRC14sclV/MJjsbfUZjkhN9V+beccbow8BQCb2ufWdd5Fy1ByGjo6L+g6X2eZRAsscl6YAlRA
XiAP4I/Sq8on2cXU2mb+JrdJXM5Hhg73yexYX+ymzLOQssoiND0KYgUtbOFiTAsuUCojQWZwB3eK
nY+AQiRc2e+zYU0Ij5gSCnItoAj8e4pYs1B7ZXamXyn7MFp/Y93cLgX933tNIuWIgG2ekyJP1+AB
nHCRDdtcm1DYqn25ndtuCTWYDJoKgUvoqosvsJ/Y2UEW3bsmv5yS+SZdQPoA7mg6xEBcFn/yj11/
dwT+GW34d48iOUoL0wVzO9uHivcL9PSnLGASIR+kvUwPqmi51hkTTUbNIlmlXfjkT45Z1p+as1TJ
lg2Y9F9/87+bYm/f3DMtC7wLiCkR3G6tf/rmOLmYhCw6PYiJ7qpFNfBZ0zwhgBBkj//6W/3d8cm3
sgmr3gB4YOn8v6dHU5xQ3pQAfBXaorKCz8gMqnWOqx//+vv8k/X79o0cHyyasCD7eX/n+wMlmnGi
+PGh1+jGZIKcg9f/6pFKO8DDGWVIQ5AwFZ+d4kPDUolZVcD/GlFyu1wzVys3//pH+udHfHPaEVPz
mU1gWELX+POr3JudTDpuGYcadv3ZvFVg2Iox4wpaDKkpM06aT8I5PGdBb9mv7/3frQyd08+maquf
3V+1oF/6zn8KRf9P6UdgTv70mP6ZPFCV3Uf5Nx/nr3/zh3aEcPQbDl4PJf0WBSZI8B/MAdzjdEmi
2dvQD03WXJ7of/o4Ye3xnyzqJVzaJf7k43R+w9jtcqD+RRD0CCX8Qz/7Y51Aevs/lms4N7DBnx3G
puvhY+dTa9uuhGH39/C3Rl+HRzjDWmZOJZBcaUzmHg8Q3q29bN77VWaXCOYxiGHwHfpMR58R5kiC
39sIBxHqSWFBjTYhXhySpUYr59jtfS4QUTYgqCUAkULPdxXTsfw1XZwaWNRifld2PNG80mdTvzJh
Bt7q4IbB3qVgJ1/wmPl4IetgGI4Ms5vx3LBCb5IuYyMmhMO8YvZoH2KZCEUfdSsmFndmT6sLaV4J
kEuVi7VG4/069FazsZi8HJxh4jo4K4Jcnmsi4kKVcbaB5AO7QXliNOB4SXrO6RU/cMj190bT03Jf
FQoJNi2nh6E2dhad3OvKCqjCmOwdiLGOwW9c3X4q3B2vk9vqkCE9zpN5uksCgRRws1gIwYgGmzWF
07nikufbjcs5smSp4JDTtGxaEZryiifPq2wuvbimVuoeyZC111aPyjuN4Ck+eUWA5pN1iprnBdLO
oWuc1gAw28RTtlEN1ZPOSDHQrpE6ob9rssYz9Gnan/LbzEkIs9xiECpoUh6dJOnsveKGU9U0m2V6
6P0T4hPssiUULY5gBCgIvYpJUxA3kzUcRIFZauDMH5Cr7Zi0eoHMDrE0AL2tNZGs98G2xGPbztCd
KAybvlOmq9XPAJfDz5l2ndG+WGXrFuKJFIPYel3qw2fSUFXe4KZg0YAKN9xRjJUdPew2vFBNFiXM
dXt1SJn92ZsmBxUkqmZjppjloiQb79sZu88t8cDbkuHnegbER1RaiKNUWUWbl7lswSVlu4y2SZHq
6bHzegqMIyO31mnAfSDM6y4+Stn5TujYvNqhpWS0RyViapLbs3soJrPZcsRuPypL559WVwubDR4e
/aqpb+KSjCQjekD9eAzbQBxbG4uMY8c55xmsIXun7L8myhm6cKkc92rwCrqcTXT8NW4c80TSFUAZ
JKfdYDsYXfl2Z6Q9vROLmB5Kavtus26p7h0R+YwJJOHZzDKz081jxqgIeXItM688DKPpXlLShEzZ
u9y586RajiVHbAYkJpeuPvngZ8Q/a2KaAlxL83zLobt3vDvT99u3ZMqiryCbgm1FHcGOsaWzyeqs
PPbC1y+qXS6U0rkPt3f2PSKnufZNG1NsLc7wgZgJpyRSpa1drtNMdnkFtPmzErN5X8FofIt1upya
2hnvqoGQT5szlJlTL94pNWS7CEgmZVG3NDCZ1p32muApdmAdeYSh7mgB+rJY5j2AXyzHmInusmVw
OWnUxp4w4/jq1jQHrFQ2jVjLbOud5kR0nn5eKvbm3LQfPcvpEYda+6dBur4IO16Nbbao7kBG+dOj
UANPNrLe2qBVPlhlg+c8aRuIEK6lofp05Bw/Y06JTcTzxv2G2wLWEVZivoY2DmhyVsiJldRST2nA
aGLCymAHhJJYHa2XatraZSz3k0st+0g1jlz1oBS2nQttc+X3XXoSYKWeuWMy+eL1eW6n+oG3NQYl
a6ZzEwqAm0XB3oC3TlwQXv1RNgZdIlRJye+TVybXIJcpvJCq/O6nZrDOzRn6vS5I8GzmyqHPzhR0
8ajHrmjkAWf+BGZxdp8ERWMFt8DZQj6wo3DsmPWZSqznycX96/s1Qdd8YGXvTftrlcck2pMes/8o
HLWeTM99J48VrG3iyY/VhFPK8ZvxFdMH509bVWcr1xl4RX/6pKsND6Jldz9jjARcHGoa+PKk3U2O
Zb9ZmG3vF5EG9wPlPde5dKutyPH7WwyOTySBzSfuetCpuEJm9baq2njTApf7kLpv1s7UV49EkuAW
zFxiwkT1xsrhQvSTabK5L4fSf7etDmzfwltrs7DkhAlRGdBeMR0IJY3cBzligfHl4J2tGrIjn0ib
W56wXuIaRVGObnKsgkZfa8FAuQNrxysbJPOPdG66JxcHpiIXFNHDas55zWQSf0001d5KCO5XSzPP
fehY9Q+ad+0Nx+VgZbtWdcayqkKYns3dUlbjQ+4bG4Sj4FxjcwY5OEMpo1rByM6JKeo1c3X1NW8H
uifaXJ99LbF+j6JFG6NG9tGhqm8/SNS6aopS1JjIoZSAOpH7ZtDZa4Fu8xrLsrliN4i+6CxKT/1U
Y2JlWvEiGmfegEJTu5nx4yaauxqhsQRA6PDbIspwDe4OEL4GfL1+/+LQkj2vUqct1waiUOi5Dj0h
ZmJeQXsxRvdlVB1Lyu0JqmfjfHLVXGTk4OhnkJVj8zp245sz4RtwB0zNmHi5uePLXY4iFd6nxdc3
wioq0yvYu5FprBm8QjjDSessbPSSyutbzU6bbhE2vTvKrPQz7asNFUxuwyg8jmTqrOU43fV11WwZ
H4C3/P+H439ruApL618eji8/vjUfbfbX0/Hv/+iP03Hg/kasFt4Wk03P5KDL1/tjsvrr4OxyZvYk
oaVbXOk/Dsf2b5yZAW95PrNV6d7ISP8IOZn/lcMwBvq/HYaRNzlrOiCCOJS7/GB/vWPldm+Y9HQM
d3axBENyXrLGsngX2VSLz+Xd4KfOzMwhBYqOVIf9C+5CNj67svEO7dJFT3kho2VV8uOfG6G8e0Q2
725SjIcx3Bn0rbY5xynLbnBRL2n/5rRFcWmkX6v1YAX9NuhkerEmiRufnAeOxoE+aw2pMsRCbl/A
EbvQWsx6aw6yuGaZWV67cewfA1ASGI/o2fxCZGY8OgbBl9XUeOUbo4yIsHBiWKtaVsFjnsjisbE6
xlvZcqBebMLl5sdXj26qR8gTzSP6VLRFQPTul4gWM2O0u2OmORVOdLGGkGqmjZM4aBgpI7fnHgf6
h+8XNRiGKkJ1X7zpSly4vXq+l7zWQCXnkAVFr+14sLZB4nP6c+vk0Z08tRlMZ+CzapbTXROP7PJ1
+4LS0pGCFxY+d4cTZWjaenkuuz4LQYJ+yyZ4xSt7yFgEIA/e1WmpMoyhbvs1LReOADXP8CXPVHGR
45BsjS5Zjk3BTX+VcOZf54P0Q1VSlIP6bKRXK2jV3sjje1xUaktkjCLGxMWTAqRob44Vx4mk7O8o
WSLjKQqP1q1inJ9YGfttNgVZ2CEX30vsn/sZUeLs1+Z4x4I47xEW7A8m4dURI3P3RJQ1n1gGjWwD
QBq3fJOQp6IVtj8voja3tfCNdRnl5QPsEPupm53unZRf/nNGgHq2hj5de1yA7ovWNYDU+9vYNbs3
Xis9h4gCAUuuLN7sJh22aIflumStZoacLTsOhQbhrGb6Xo9te4+AXd2pqZvCgEa2eqV44zDNYPz6
eWupa8K6EQQpjMUu0fXww24cThcPZTuY8MGCutvMUbEAjquwkNEcj+3V+RisQZ7AbYKPsF19cRoR
h31p4iGiRSZM2njaUuIF3WTg8HunF8fZ57GWe7bQ/IcqY3U1NWJkmsXLfYaurgE5RMYnHkgai6O4
FfR6jR5hC2Sh/lSmnk9MM0mOKffKFYWhag1G2X3Dfmi+NpOa7rwgMzeJ0/bn1Ncu83NdDw9URi3v
1LpZLnKknk7aTeNnSn7ce8msn2tTvBsGv7ymZts9MnCzNplrd0jpw4JPSIjSX7mkUein6khweW3n
Z6sWH/4Ip89jk1YqYvYomoM7szmvSPmgm3IC4JaLkF58YRnRnGsY35ZxbW6GvnA3qaHNs58I1FQm
uTrkuCU3CK/1fREX8X2TOBYttp79NU9zpGE+29NrGyXAHybZz0+el9lxCEbBgK0jkv/N3plst21t
W/tV7vj78EBdNG6HNUWKqihKcgdDsWzU1QawsYGnvx+U43NtJdc5GX83ncSJRYEEgY291przmzv2
l8VVP0mG7YUGl2IpCWmXm5JR+E1KCIKB9B2M0Emjd3/xjJJBkedWIXGCTROykiRMN6aiestxfs97
1EJdW5NX8JTPnISE2FFql0i2ONRTwwngjmqRWlkJxGegoQBuNgqpE3YUv1Z3Zq4bT6INy36JFk3U
zSZ3K0dX1wYqc4UmwooK2mobdiZRERCYO7p+xDwQ6sJDiEhudB8jr6i7+86Ke4lzC/ZUeTXVJna/
ZedjlqpXtjSz4UGkKvK/kPYYUs/FXq4PzmMh06Hx1n6Nmnmj9X2Xvo20OYwMVYQhBA8uPLz/NMn+
yu5sIXr5VZPs9FW+vv28C/j9Jd97ZAY9MmuOoSBI5XeM5r93AbMj/ntTzOS5P6fnUqc5QDwNNgvf
dVYOf+W4kPt92mjvW4IPTbBfNcXQdX3YB7h0WTkM/VYAA3T7P3S0485WshS1de2FrUewmu1QLRk4
DJ0pJ0w8Bp+GBrK6ohneGIvKaPCiTFhkBpeJew+K/kiWcG8+O/GUnSovF/Ghwe6DmbRuWDZ6NtkX
S9ryucvA0XTRyHpSjybrsfR5HNZdisbSjUtAW8No3PdWW72UMpQ3kwgAs4MCm+v/SXiYjZknbhJs
IDtPkGrWiwxUl1eP3dYNeIuLOuaBtiQdmUoNtou6tcfRczexQvO0o/099SuVpVDmeqaMC5TS2VvD
uO8GErMskH0U6iYkYQ9hKl5mfVXURBUsIKpl3r4ahU1rxehpOHGv8rdWixVozsEbERg5zbiPgJal
q4IcCQRbvEFCC8IJNh43cmHdmajW7wI7je6nNJM3Tc74JEVxvBpiEl6XYVvBLhqEtysCUhyW0PGm
aJfw3Lpld5NRcdgCx+e1lZmPgA06b6pRQelV1+xCw0n6bRGa6OO3jEGyaOOJRJ/0lUoLUerLjOyL
k+VNRWksKQG1vd0aFRy5Ompwf6Uu+R1lRnRmTkTJU1vndmvdS9L/FoJeKqMpJwmlOmWNtINwzYZF
BEx+8IpsWPb8aNFb6N9gh2O0DemTjNqGqtyA9OSA26brR4vA644t+5d4xXMAftqOpG0jBOOISHzV
2K2cLxzS8CaGmMhxVAqfLCOuIZdXXdf3tX4iBjztLPzebSsHFlyIhXjmnyMamub0wuI6luKNoMiu
QIKaTVMe3v2z4P0nhQ8qUJfK4P/mO2ArB5aY/LTk/etF/1ryPOeTibPfYmoH7dJEWP3vwse3PlHY
zLMnz3FmUgO9/+/KUqAQjAN47lKekJuk/7ACup/4bQBzvBmsSlHyt1DEnvFhBWQOwISB8DegJ44z
L6s/V0I0QKoKfpex80nd4L6Ulb8UcJKACIzNMRnQKJXh57H0HbQ4tE8e9R7pnK0TmpIQRXayKkyE
gZAWjkYAI2uBNvY2HqP6QE2Sn6tyBPVm2P6+CbszSEhFWlffvLLTzwRMb07wYyu08mJ2VBN1MQAs
lKYm3hz8YocqBl5i05x6LfWGTAHCP5xXq3b5IdO1g0vnVtpXlNKIGS00WF9nthEys6S1h1NceWuB
c9qPVHpAd1T7W1eG5RmZH+1bRJx4l/rOpGNvxpWGXtupu8XEUryufTA3Ho2nRVskjb3ySEI4GUKR
G5zF/uc8y0lnbjvpc1oq1BmGGqIjlkSglZnLdpoxUbUOUcI6G3b79iJss9/sYioP0QDnx/Ene+UI
O3tG7gRNzwjtleaRWZuH1nAxzXS8L7AORSxUPVmPdVHfhkjzvK0KiWtFfae9dISgrrAJqsdYp2ED
EhAaQjPJxrsQH0Xr2XMVeElwiCA5SfigjAwDrBlLb7I78wbr0tRsNILXzqLx7de+Jph04UJ9fLEj
22c/bRhnSsD5LGcG5yJGwngOMqTUzGQG3AZJRzc/x2EBtsjKdbkQNK5PrWWhUPa6ln6+xTa1WJMA
SjEGnxHykSaaEmcVoKeDIXIiKN7/SLIC3ysGSoFeFhUjiZRxwWsca8y8Y10q3ELBhCrN6Yrwktp+
liydnpjfTs4w0TwG74ojBzCOz/wKpGkXBhej16grhS8rJhqCaFgT/U70e7gp1g3gpKoLrL0Vd85r
rXJSYGxUF4yUVDsdgnLOZBkLozoQqUeOT2pP84BiPilmg4cNR8uUx1eE7fIGBqMhA8OLUs5uIcP6
JYdRFtKNwm2wcpBVpitfAatY+V7lmqdQoo/YtF2oR/uulnA/oyrt3tK0gvyaEbuwsDHoJZzxBvEg
dCkSOHAZSoz4rqbPM2C/5NfjrObP/tQRaDSZGWdQDLPGemo8C+dKYe8V4SREFbW4rd5BRrZW8yHC
3tRvUVW4x/cjQnIg6wYVrbUfcgYmC9qQnN8UAtFlEBkBOtjQCbSxBxONnBCG/aqPI8hSGyXuwdUF
7FcTQcmicRRAwyR17Lso7UF3WU1c7RMGeu165uBZ9EoTfn9k5XyssfBBqoa5+wRpYtQu7+8SoWsf
IfzGs4pTwuHNOrXLVaaZlnEKBKb9BepaC0aEO/A9I9FtwEQMGMQ3VT5/paY+nx9/Zn2cOlJdDsGc
NjYKGA8IgxNU8n4QtWQcVVAas0rjgnhP4PKGnBUKRIDY2YVujJukqfNv00RXcZG62nxNYSWuFpGj
+cW26uVAlJcBqwZEQ6aWs02DFNjAnHbt5A73+nvuWDrWLxZXmkVDpDfAg8QlIbCBjfG/8/tlVTv+
uHBMDblQa1JgkScRWcQYtt7JJXvgkAZjcOHLdOMV7CDjPo3HDvuwaOuXDoFcSPfCVA8IQC32TX6x
mXDdLHUZOXd90rVfUg0KzyLnoXPJEXo++C4WH8+kGQuAcxB8GE7A0dVtjU9XzGCrqXLKdtkNIsd1
G5SY4jllxFwrKHw4yAPvS8OOjVZ2WYGXssOB0CUTp9c+YqK1t8r5/EKZDC/CI9rcpQcrOWAx3AyG
Y69p/ZjRWusAPJpgqLDDCbveozy2tki/YiRcPDHuSqMu7xnLItxmaJQycc5iACXV5JHvIcavENGs
q1B0yS6VvvGWowe9+FGvPILKEygowk2+Wo0azr3jjPu6KN+jywg0S7RHkWriEpt2uyLvF1pRHvjJ
djQYgUOKyY+GKvGDBqrEqQt+umSUSKc/glBCInp7IF/dw/rP4MsGaBQiL8rS9tDhjGuW6AHA6Ewi
u0YF62AIH+hJAygx3SVpyd7RiZqTcEXxFctHbK8RFUmS18dmvCo75Z/yQbs3CtRKaxqWFhYNX7bG
MWfk1dxNthXvpR5sO+mqzSQtiaQuq6+HviRySOvD21LS6u5GQjboLfT3Rlk+W9FAQ6YL2okOB8Fo
xzojS/4xJFjngp1cPOSDfRs7srlnZsTAjIbLfUgV9gDwBVAypgT/prF9fZd4eb1GbaI/R+ag2M/7
5yky3aeeEmBbKacSW2coq4D7AwrLTgo13/jDDnwI5Ult3pJBVi3coo4dUr9i/QjBL1+SmtPpd2Sx
VWuFkgINGcPsNqVltYglCOl1PjCOXcVhPHwOa1Xk4KZ6J92AhO2L3djkeb/UyMxeS6upkITp3dmk
xfeSmIFONFSCEbOHlEnPSqv30rW4qgcr/ax4vB+YPPcnemWfB+E313U7IRvDcFG7S+Kg2aW7E91Z
/D0PY8CsnWws4w46UfdN2kp8HkmvbV5Vp+fyLqHFEx06BlREeGXlsm7EszlO4R0BKuEqczME/vRb
jxB1rSWR5UzEXHHVt5Z2A6PNXbemFY3EphVf846JRYNkbR06o3mXJp188RM3XEVF7N4G0IhvVE+o
GJBxilEEFHgxmYlm14SXmeUq7nXtzs4qZMho0tacLm8hZ6Vp3Rbl56TvEC1W9WNIGUE2mLjApJbr
OOU6xSD8YpjRPh3S9qiNjv2M8h/fAtRRQfBLa6xDiCoHmAiYEvyqv+49sfP7AbKQh3KV+RSMSK+q
lX0cKKP5hIRsm7Ft5Tghzb7j4aedMLuZWz2JjwXwHuy5xhMkQW8R5W6xEGZl4w/pMiyHeb4ygB+w
Ftb2OlbQNSIrCKdVZDNRK10e4ZuAkAsAq2Zt3SFDdW/9gDlcJXCTL0QJtLMFXbTMJrXRvE5eVwKK
dN1Hj67eGIeS6enKsBSB9CXYhIBC6YFxK3POlO3HxsTbslImTKV1rStt0XcutN2xjeNbgDzWJiOC
5wyyVx7G1tKfoHiwQLlRdc0KJClTMZ6tugKlbQeCty57IspAE9QHZgvNfewUuSSnrR2IaCuhNseg
H656O+0Z+br6SoTuHsmyf6zgfD8iGw/dhVP0l7iPn+F9IQ93DJ8NhZLRo6xRknqtwofdtNaVWxdq
p/TIXNgBGlW3d/keOpEOxP0VYOeXvte7YjPCaeVOKDrUj8ppNnYCC+NA6hLVqVfk23qw/Usd8MFl
rcRDmFbehol0mK55HA47OEF4ked+pB/id1XCuAeIVbYAaWMsA2PUHvB62NYCK1F/UMKGM2Waytrw
GnUNRTb2lx7rzRtoevebn8fDmgGeM+0AFmFXYea8C2h2rPN5a1WjalzkcmwWk40lepkXqUvbtKnX
KfBjksP8/nqYPanhmDP8lc2Me/IwnqaFPE2tX1uPPN+y667MrVii/VSYizvU5m3mVPd9oSL3Pgda
MVGxB2IhO/idfjnYv2XIA6NNAImZG0hnL4iVK4O5rx4imatjmbXteuxBiS/T1g/vWrYB87AbAFHJ
qOHZK2RZAeRN2WPZwUvUG9X9FA4oiooo3jRMRo5O6zgnvDuwcIKm0VAIOf0VDIbuoLDvbf0yUbeG
07XneCiumqE51P6kVk1g0h1uq/YL7St9K7tGXBkEvm9F5F/YqA0brxUr6Qn7LoWYnDNdzbJsg5cV
RQode2ipSTBNI/Z9HNnLiuwozOumO9FrgkijsiJnksPsASBTiSfIKntOiBVOx6wXWvFllKpFxDJO
N9iORbJG2OH0+CPqM773MgOUlfR2aG4LxMraPlRgP2LLu8dh8lRbuYoPYGi88GiV+ms3BPW1okVD
B51rYZ8NScj3nI4ZZJ409u4Znjn6U1LwJzEsRFaGt1XdNhuH9rGYYdz18DTFdoV0R/iRdxvRZLvl
6bcHT1Vow+6HSv5PlLZ/sGDqCOUsKIpAGRldfhSGRsHQj2bEvtYTaEIHi0rUSWLzPI1e+xYI46+S
vR1aqT8K9BAIItrzHRNlr26zVfig+2ReOKJXa6tdWYjg2MVs3TEPO6+Z1hV40qv+S5wTCH6KpN9j
DheuRcpba2hxcZ06ac7Kx42NQqe0xU0hpHEqQIXUV8I0gouMifuERMUG0J7K2eNWuO2bHulWQEFv
d9ODSWicWDcKZGhC1+kFJBR4XUcO3QMTGafdTB2Gm3aJOcWyP0/UE5gffUXBFoWOxV4/ohbJWDHO
xLTVLwMpWW+zU/2bz4DiwQoidvRd0/LzrqnXLzpUOnWMqI20ee3UKbAMLbybtLZvN2imRLslPFHs
Rn5Q3NgVQOutiA0CRFvDr17ea+ECNdJfJLn/QXYMk9i16dT4jo0Myp61uT8onAGemCGYj2rnjHO9
7CQptUFv5JRrv7665l/0I+81mA8UuMSI0/uwUH/+fCDmyHC0sLPt8hiMMc0Jsje7suH74d6zX9vE
p7ZGb0gRMvGUffm7R/fRcJOT7eMJshjJ/3z0WhsNTx8VBsW0Ns/uMPgrFNcj+0eYz5XSOKrbeRQB
2oBrcPHrgxvGHz67r9uorXGreYw1P352OJpaWIWi2rXvubgAtXr72ssa80xmHmWzbYDfYRszAqaM
0PgtdPAfFH5l5OU7EmeN8/sb+mee89fznADy+P/d3jx9Hf5r91rUWBzE159s8xb5ZfyP17b77/9H
zOEnF68666ROm/Pf/U3P/OQ4GDEQsUPUASLNVfZ9woMcBDUy7nFvloU4s1j5u7LD/ORSU+Ikpq5F
qaxbf0fp8fF+Rj7PL+IynydGPhKTny90W3NVBEdl2mWz7teaUOSZbnT54aT8yZPi48L9fpCAidac
Nse/PizcxHxodRD40w5HXrNQXjutYk96S9yo3frXh6Lv+9OyMR/K5rR48/KkO9aHQ1VkAjUpUcM7
JZNukRAzejBNECzkbEGvoi+3K0A7bdXk2AtQetVfHP4Pp5P+9cwD9wzD4Ev7uG6AKqQSdk1caeVw
NgvvyWfr++tP+PGxS0aZSSVsegGtbx+7yc/fmBDa2Ouh0ewcYziTAnpBZFste5YS5NLN118fzPL/
QNpn/WUpQpFkg9UI9Hmt+mHBJxSCaglp584erOYK57dBEkSgFVeZw3A9BwBKr4PECDuibKUrCfoI
xHZAqkSRzQkTKGHQ7dEoDODAo5GGjEb1S5UVAKZ5T6lgfk5ihdkYpFcU5FgIREJ7qD3Wb2Y6bJmv
d5g/fVpXotPNy9gG9ezR74sVtELrFDc9css4I+aXBfsyIgg/oqMdooVlegKxXhMUZxdH3FMyeuSa
FgLXclQ5Nw6pnfcuibEspJDN+gi3Ui9LY8H4PVzNYRcLJFLNRvbTtEcgcA0GSG6sovhme/l9ldhf
0I/fdQLLFfVBcUVl9DnC8cwh2JKjuYOlC8l5ldUTqabNnEFUGiunTYeviIqbvZfGN+TIawivEXHb
ZtFD8B/ck4L5h1HWDa8Y2V08zQiv0jgBst56M3RSfkX+GBB/RNExGmkKraGJzp0Lfbf3kQUR3Lry
iCWBKhjKHXiAcJ3qKr5GbE40MPVJ6MMbdiLdzdYoPLtxlhpEAeiCFHRrUnnBufHIuouZLS9NP6HH
rKcpbOvaQKdekn7rPtqlpz3FmRQ3ZQWceO0rZZ4rI0MQz253x74RRRR1fMG36sSHsGjEdZWTwW3S
W9rgauMSKZr0tmGwQjO1NNZy7M0N2an6xa4y8gAkQnwtTsz+pU8oUKOlPhpHbfKicxKjky0T4jNC
2riruHFn2kJiBPuJcJZjGMbirp7QdBaiPYZgoV/wXHZnG6rfDoCOcW0oy90VJdcCGJpk03el2paF
9RKjZMZNkUBfo4+ndnabBHc6KSFb6P3ieoq06naODTLbfrymvVvT2apzfSOGtHmpXAfdEAZ/1FrK
SbYisPsD/lCSCifaFInXbsKQCQzWaI82pxFh7c5iKKnOE3XrlV2E8xh9uKvH7BGLADowEti3NsjA
A+Y7CoJYohruo+FOCwdja1qJvjN04ihGkGx7msHNYSTKO1/okVPdFCPPDa5odhYk1kf6nRU242uL
xXWZc9McZZRq7Bxcc2upAKJRjgwGkBbTB8y63qrRG44WMTHifoGBAJ9RgVWu4/FKaX744mddydY2
CrZRGA4Hhap7SSsXTSrgEGKv9JB7v9AWZFRSOoU9Si8nQ9/LAOUKw75xVIz6NmHqBhdGayk6sKRc
uV78aoXWU2BMAIa7Tr9P1KjvTGl9hqp91Pw8esgqhkUo9Li3k+mqswmjlWEmKIVB4IaDzECCGVBR
p/RaaxtIb02Y086c3pLIB0Ed64RB+2Ek96EWoX/X9DvAeJtOVdEu1TD/V0E9bCcSg9iyu82jMDSv
WLTtoK3oX5Ebhmn6lQhiwKhxTY9KbUg4s86OU88tvgzWR+nJ9rbXauuVddvfJ8VgAVKMkY7N+qk4
hoi1cOx6OoV51s072Xp8rAw/P7IgTZgGA8b+pvMiqgH4dOBriwHR8DKvQxhZekw1UG5jHgAAr/Fj
LKKISUdeGOWpLfx9Ls3HrID8YIYG6DNMssRYIfDGULMKM82/jsLsa6gC0tmadu31JnMt3a6RO1jy
pkZ+GZBrxr3HkuDeJCOyscA18j3RdWJn+cidqmEanivGXngbBEfWMVaPy9zlBgKup2Zzi5Y/GUOj
ozue7DtrSl3srlipDLoUZDw7ubX18rhbu8xruE9c9YYeQrvJmhLlclsuMzzSF4fkqt0Y4KFHfEcv
k4B0mxETq0fuN2hKJs8+5lYyNIzQJknp72s7fILusmm8L4x30YpK8rhWTeikkMF875y3ytiW4CTX
wrRHOIdjsjMzG46aG8Q7mC/MUVXv7JzOcW7cxCDTRIuiz76zJrxm3OZjzOmXsXo0WLlWpg2Ig5OU
ny0fm7Wj09xdaF1mPtCLW7tMt546KD6flSRbjand9NSW1ooIO4jvaS3EqTfqDjhoypUHsX5nZxDf
gO1rKx6e3+ijmDg/RLaBj9LuSXEa9jK1WDOa97AlqGHoS1bmHMP0/qj/Z5P/l5t8evc/7Ir+4Gyc
N/lXX0X7dfx5h//+su87fOtToIO1CtBufRdp/0u+jcCB7RobKxK+daZMbI6/b/INDIzoq+bcFuJU
0H39e5Nv+QQ0z5Gp/A3ALR1l99+QcVEZfNgWBzpgAIfsFCQWns3t8PMujrEsjzggb7tAajT7SmGh
XKV9kB0IW3QOSheNfIicFhYV3eh+L5Oyu4trTRbbDLhbBq5QwieGMcCMPOwJ1+lhSpm1ihBUkaF1
BydDhzZYWuTN4fyYlDYQLGhgoAeuHJ6VWTrP3PavucGGg191ltyfD11WTXetCM5VHQFiLCkIFpWb
EwiPD5IGKvun6x7NWcnY0sdO5zKI6+pOfw4YuzOp1BLzviyH7KoV+NMq0jCXbs0LBxffCFhsdSJj
CKafZjDCmUyNGAMt+NaazDwRKVl44WUBLSSSSKEYLGdAtyR86GloAzIs2xTyHCcqm4ADCS/+je8/
WWrE+4DXMSTKViAJ/pb9elAt06LfT6Afl57V88LWGVoTxvQMUnSLoAieZDo10bLMfZ1mKPgwt5bB
0mF2vyt0sjm6ocVjqZEcNhkoIwi8B/7QJl2wHJLK6lHZBgJ6bpLgYxpaChyR+uyBCa3UXvreAgbS
pcibmCUbR+G3gb4dHCO/jFkOn1PSb30WhBvTtlU6vy0vYnXj17n2bYqHYKmsJrzKYhW/aSyWJ4av
aEHm99fO74orW0Bf5597E3JkuSgxxCGhgNO00UVfbvt+lACW64n9Iye59aGrlJOcgWJdYvLYMno3
ZmqQZcPRxRMU78Ic4cDObWHObGLHg7ZpTfN2I0UTRypElV1NdrWXAjUGuCrJUplE5nOtIZvcGPXo
w0fObOrJruBaANB9lfZtu+LooKnb1knWNmKeB4x7+UVoVv4Q12J8buq4PdK7Dc7pJCEoWKZwV2xE
ravS6aND2NjxE3Np5sLB6BwoWemng54B4d2xe5cgyJfphHzcmcy23MJnAmzlNLgbSblwZ9j+9DKV
A51quw22OQqOb4ML9R/WVFFUC8OaFBI3M00y+nd6F5+yvOJ3BQQXb1y0D8Ta2kghk2QhReWRYRdl
7X1YBON1Mg3Z0uIRspo6Pbwu3CIhuCQa/K3RBcZG5LF1IdUo2xa+0hh84n3K4WQkhb/NDL196Cr7
2ely+L20j5H7jaTnyWa2CPaTNtH2zK+LKJw6mqWuu0n8iUAJDyszgASIEyFK0wVIBQEYNq9uGQKS
w6hZUObGEUxVYjOtiUoczLDD1wXkxxkb3q1N8riuwPlkOf7MATVL7liPGGUpEosRckkoXG5UhXzT
brGplmaZcFENYbYpO6nWZtWBetbJZFz2Q6sBy7ba6x4vxg2ekOyAzty5xTAIEJ6pKD/otToAjSIn
PdLXArYIQZP0q0Hp3rOctOSaCW70ZRRpCk6x2ouRr36qZ7aea7kDY64K3PqYWm651HnN69QE3PRa
SgzbLqqK5qGBjJmuB2nE6z6WRJloWTk9AkjS0Zo38UlSJFxNel1d4D6NW7PxSNwENlURgEKCORw7
Qulo2uUddNi4JMqwL0GRDCwUxqJnpruSrjsehhAhaKym9ing86NVCZE9MqqvvHblThEzUsg61L8u
wvtsYCe+KNjZ8PmbHvZh7FUGo9paLBEQxWfXY0xPlY2N0hRFemCak41LKeZo1NRElma5dbskoVZt
Yz0ql8NYEBinNySFjua+ohY4VQQ4n8GSsPj3ZjxtgkGloKLLvKvBf0wC/SkWZQ8PJ/tDFnPTRci/
at0+fHlfWdAShN8YMmVXecUdihjGAGY/30W1y6KlJtYoMRT+ytV0llWirkF7wVmEToTMYasilmeU
UqbN7TCY94YzHwhjqFqVJkPxZS6z6XrQB0x48aAF5QlV/3iCcF2Nq6qaunXbw4gQvuEc/tku/SeS
T9REc1Pt1z3R668q+VJ92C7NL/uuc9dn55qN7DOgzflTphdSzk86Ak52PWyLkPX9b1PU8ngRe5vA
p5n1Yb/EVgozCQ45lDa6ycjg7+yXnA9tPJ2Ax7mJSFY4nrqAVuLP26UGUMA0RGV6FFBox1cbo3q7
KG2vs9c6wDkWO2ug7h93iVW1hbavzLh2xBzIWe6qgeAm0ETjm4DxhKxPr52lwisyHVTpel8parwV
nh1XTM2upArHO7/I8mG0H0DpTD7zetkzxm/fcliQ3NkjoU0Om5ApjcG5J1rn3UlUVqSIkb1HxNCD
9R507w6y019y5DjJOFfEKA0FoOuyuEp8bViSokpFLrGCE9MeTU6m4qMrsbz4D7HpTXNuk+5brFkG
aGW6dxDAivbcAtgx1j7OrZzBY+N1U78ta+mbpKrqBZFnZA5mwJf15kustWLjNfV465h56S2ncUh5
qTtq0+e6BFt1/c8N+B/egC5N2F/fgC9s3T/cfvOLvlcrxie6d6ZPQxcor8vl878zieCTB8HIZlj+
O3CFBvv3cgVryXxT6IjwDQvPKffz95mE/v8TqcfRf+7hvxOHgDjRX2Vq8LHDbUi3kboesf/zAcli
UIicG0sM9WnKmcP9cGr+ZDTxh246x8LiBEYIZx4zmg/zD6oWjd29Ue49azBOkxyNEw2R4DJyBo4g
UYP1r4/3cazpMz1ltocUwbMx1XwsxNiMmrjUdY5XkNm+GPSaTgrZfMapU7a1R50Ldc9SvnEe3MQ8
//rgH6tADk4ZiO7b59ub56ofljVNbymH6FNNguiWIi9YeXJD+sfRmMhOCqfgQnj2X33kPznFCPN8
CyD8fK3Nl82PE4SuhQUy+B6w2MJQtxkNoDdZFih5g0So20gf//YBGZzNTxeOyIzE+TiESXUN4j1V
JW2cECkqNhSMSoz3C9/SPluhdP9iWDy3C36+YD3nfRbDuI6TCzvo5084tgaep1DJXV+pJsMoGLYm
m2WYCAt/sGfJdp8YJz8v7b03ZsZ9I53yUqKNGUjIyyYy2r3WuydT0OwXQjo9UpO5VKEfqJ5H0/+L
q8Dx/uT94hnm3meyQ9vio7m7hPhGhHrX7xwP8s9ZI0M8RMiWI4NHwuevyG4whiu2xCPal7ZzjDP3
4HivkU2wM3XAwRgIfGsPmc55jayWYXjs5lxLbUiQfDH5xkklMaHfUjfRuAM0RmpB4k9BQpODGh1b
GGJYTSQg6Edz8jd4Uo2TJjxNrHsohQfG7+re6PA7hAmtvMUkZOX85rPFHlc8NpVED9OY6UFYjrp1
WSXcVUJoeLBLdak9ESwXEEEu2PIS0Zg2SKK9diQSl3Dq2DC+cpUq+I4GQBEFdTKQ9p0qx+FY6jGK
BqCtdAXo85hURywEAkoD9lLZqlttwG8VZI3wlwo4y0ufmiDChW7tXZmhQ1dS1i9+YclbnXzvYhk0
pCQtQbrO/lDhvPpCV/fEBKJheFfCI69X91qjGWen6xEYTInzSrywSR95DNSLW3U8w9HeIPIGqqfu
e1vwSSl8mZPlLQfEoRpeiGPJxKoHyPGKNpXLbJKct1nU3wd8aZPfBJehmZxXl1nvfRIhpm6AKFsb
SOAI2JG1oSVo8Z3c/36txoxPkW7TYcUunCm2IWjv0dU7fFhzlHW7bQeJoF4T6OauAi9Min3WaE3R
LVx61v26Awj5FMsBx0HNeroCLuOpdQFFzl3I0rVfK2RoL3FUc/NDOToGowguNS1ihgXvMmn6MGQs
zgp6gX8dyVVdqVt6DPVAjTTr77m76xeFfw1tTUV3hhmd4EsKiI7b99C5aqgy82cdiEaHaIJK5v38
26pzYFL5KCjRxK3or0MTaMpAP73/TBeGRFyMesq6McU7jc96F6OVXA1REGz6d2kOtgNKlS4b6l3b
pmF4MBh31EvZDj0xHMoPyFODy0KXir1UD+kAeMypY0ZFLoZfZKjloHfps/4ZIonc5JCI5uQ0XlAS
cKXvB6PzpKKO1cr4qm1JedyOep8OqybSxvC+rktcRnHFyGFRxn0XHs0pGEHyEiklR8TyS8SqU3I7
QHccMOvJkXlMiXmypeQE/Aivk1g2CUcEQThcEOlwnttzbYXxWiXkI4VlMG4CaLxNDMSMiS8ZM35q
nRwErkuS3XZM1BSjo0qdXRjOKPyZ7rqmNp5sJ3OXLd7t51Y3mxXDInfRjcogjinu7oe4YajV0Wv8
3NkZrLLYaukJECaoDtLT5M724fkueh0I2EKvppMv+uitaVk2aXZ4V+hC3VOtlwFio8kejzjEC75w
NUdtT0ROsymdureA4eCwarU+SlZc3AHY9U6Vq8CWLe0JzwsvqJ27kn6g/UjCCI4S0byWhkfMItNJ
e9cMFks2mhwuOqFLLqkxI5M2NviPBeuyuucxx7VshsRJ79CD8ZRG87cFfFm/OPRiLnP8XDpj9IsZ
4yLVPT2f8DLz+U+1bdQvI7EViJ2z4VVVeM5Tx2XBrMwM6rqePqVi4sai+WTtQ71NtolnWXu/DvQY
wHJYrniMVsyyizVy6HKFss2ONoZV+A481AkczNTWxudCaNq0RwbY+3urEABel0bNrMoShgAmZlrW
b2SgOO5alBTlQR0eB62ObmHgxvvID85eHDeXvBOvI2JQVv/EuDAb6lcpfPIT4yPWeac2kqugqs3P
vRYy90OyCu08GDxEcsCpVokc9g4EEbmyhoZsz9jw/oe9M1uy1Miy6K/0D1AGzvx6uXPMQ0Zk5AsW
maHAGZwZHPj6XtxUtWWnqlVW7/0gmUxSRtwLjnP8nL3XRh1ftcE+pM2DXltMw35xxIuSQb2tpg4y
wKgAD6GGbnxwBI47MjyPy1sGzc73AmXysK95Y7VfXBmK+HsY6LTdgNaIq/1CZitWiyQfoK92uXGN
B3Xg0ikCQxY6RF9nH2l16pQQdKVtktfbp3A+yNCLZhF3b9UUUIvUvRtc2xqAcG6N3NYmDNtdSqov
m4VTJC1okm7G+pwFt8aE9aRVCB22RrGKBIsM5WO82mFyb2HR0IqZHrvEDNYkpHUp0R6j8ycr65ZD
LHtp4wn29IuFZRR8Gq+X4XWnuTWEEYUXIxZkVuBLZHClANMxmGFRGDfTqrH0ijpV9BFz9vt2RAAo
R/bB0U1I8kXIFlwzlTaiLKj4zRkvExWhycE5aPPrPVczQvPnVcSGTeRwkdIttL2G6LIF+kwo2x3B
BOvS12Yh73tdBuVmQAJ9rYeBFn/hYmdqe6P7KO2cNweWDFaEWBr3Hb/ydN+lqFAJ9E2Ldjs3AK3W
sCGfigHbuHf4+bGs0sXl1MiMSiI2DF5ffstu3xRte0QJMN33I7WvAqS1s5YCzi290VVQPcyIIm8s
YkexDbVh9aYFPd074Y586lTVfFc9Yj3bljSw/EenqQvAzZySiUdenXBrL1IH5uj7UTI53nnIOwhq
JInMT7FRuW+exFe1mVsjuwb8PNEsB7dH1OhgJc+aMzIpgmbhXTuLHXTsi771VFSGea4HaXz2bRMe
5KDDacNnpspJDT98EZNmWQQFfYSoCXvr2W6b1eZFWzHft76Dey6Z0vWKNkD0SVKCpYI1JIDdj36h
L5/i9Y5msOfel0Gx4oqO22hYDaeGXixma6Ioqcmew8oUmy+WMUMY4jpRWj55dmoMTxhjYMtFqZaJ
DB4Z8IYeryoYNhCFg6SZU+TvxI9ZX7KAajk5TLoHFW1RbiC+hMhhOiREkt2dbntN0on2MCwoGqwa
UY/EM+G08tZW/Rilhpx3/IWQAWjnuciWGtGHbB6rgJ0lH6XxFc9lesZ5GG/GTvLqmQN1RKRAdgkq
130x6MuM19uWJsRw0w+vnLmLo0bZD0nAlm6T/7O3zMTatouFP2KamlM1YmRM+sJ6LB22GHQl5H5n
tDg3Vk5F0nsq/zRSBwrfWMXHcKlUisoWOwRPoCaasPws2+aTyOe7cHL0iXVNYTA05l3Y1+Ydnepx
O0Ju8bpZHZkRNztq4/hp8oZ5n/ES3dL6xVXiOHeO2Ts35FeUD9xt3svlVJx58ylEHDkcNcOGBqi8
XRIWN0Pu4P/kUt2ZxLh8qQ1vYOQv7NtqJM0mshOTAnJqDjjT0EWM97ayHqn8yp0A+/YJ1MQ92z8H
BUowSWAe45PnHhyNbPkDVCk3xBl4hPeo8bTcqsHEnEdFMKKb4g3cbWbQNOwgctWL8L5iN+zBEQyN
AHVuk75y0+UFi1St3mKMPKzIZVyjvGIAON39nOuMaQhl9785iq+npF8Vv2iKfQ4cLo0FpgB/EbaB
3c5C3nj1sYalQtEPpRQ491r4/oenYH6RZZFr63Lsx4e9nld/UbSFseyHrOoJ0Sk9NuPB963nBot1
wQQQT6vnrEeXy3b497/3L0f/9Qsy0fVWAbjDSfF//16O5AUEwKk+TlnhvfcG0e6qm5Cla1+yf1Wq
nB89T7IX/3SZ/v1v/4swkt++zpLh73p8iBUV9uu3nruM7onlVUcybjmA4LITz8G660JZZ7f/U0dc
t9gy18pbOKu++vIR/l9h8G8VBqh/f7lbf1UY8LKV/xW9t1WR/oZQpr36S9/OhXogPFT33qobvvTG
/1QZBMCQeWxgDFooNQPnV1YCQARWvB24aNoFf4xb/09ajP0P/leLhYHG/SeT+T+QGaCv/e0RDtGK
2jDjwKAHlmn7K0vhl0fLXymfbQFEDI/kWhuEa3jR0iVU5WJsIV71Y21Wm8D0JXm35PE5JwrCkFTI
hTlNJLS3skEXxkW7yq2SBhhZZZH/XNMwMvFP2d2HSinUINM5J/jy1i2iIufUOwNLehYI8ci1tVEv
WGwgOgNZwiucKT8MO+oiGcOOWc+etbnwwBH+vp4USyu4tjC+vv/sU4QcvaKqTDxvM1RgWQ6i8GW7
o7Bc/4gdU2vlUMLuRUO5z7CdX6wZ7/FW6YLp8WK0V6k1PbaZoIrPV6+7XU9+i1WqzCuivtoqIMIQ
i0wX4AUpcBfTi5ClERHWQ/+hhuZwPxNcjIV7WPfBOlwPzkIk7dG0bOt5nVy8+2Ka7qvKGI72KO0v
y+qpLm0OuvjvKC091Vm3iWj4/hDZwQJ4BT+6ofRYffoZlSIFQPeRtavnvHSIyUjhZ74hE7xUmS3/
22UvhLPgvs/JWrIMCR/AtTSfVpOkfG/aCdTNWNLnGHBhg0cIJ761k/M7gxyDC2dbvnt4qRcHbdp4
HQn0LaVPvZBTYZECYW1anU43WZyOJ7sK81O5lu28LNfrSXbnWglPmHS2rGv+zc8bitWEgjFJwRiI
Yb3Dl4qRW9p1X725gjatAdVbsHzQEG/xC+bpAx0uvkI1Z/wUAjH4e9AVHLXcYuC66MygApPYnKlv
ZjC7QHV9zpTwYlxSx1dR3SvDasfeF2phvg5j5lPGgMA35ljSKi70Y7907n4mU8uBUkFTBoVA9uCP
UPXJo2mMqLYU5g0KlLfLWbByFQs9n5wh3lMC8JOWePUa8yLgs8mV1tCbEIoksjDU0/3IahAtJrdN
aPeYzC9HRJr72EIK3+cFTS4Ni88Q1L7xyDBq4+u6/4CsopOd2dfWrdQND6EfTtzgigY00IlwNfvn
WU19XRIrSqM9ZMy7o9XGerN4LK+rmrfY0QeVdjIyULXAZG0+d7oM1Koqp2VkMzaOia5XrJjYGrqP
iSoqQfyx0gPGdZ3QyaJTthb1gU1kp3KxTgUW/t6ob8yUEwtwdJ++z2Eex3B3OSTjw4tfLkv4UkPP
OZiCan3YV8jrW+xxrNb2wCXRArzSRIbVvVroPDoSluH+wj35ec7qq5ojVV0Ea4NsbSz+fONfHglU
Fxy80rXevtRAjcnGwTSreVvwsx0bt8ZThmPUenZ0Fb8Ya2txU3NIRqTSJCoqWp+H06voXi/IpAlB
dvWIEFnxdczUIdh04oY2lwYW3gsWmGHzkHc5bh6yuGnPXY5+s7mwg9CntU8+FBEs4EV4vTSrv6dP
Z34Cxi58YwVZUYQo+52077NmBDlhtLDFGYov4dYsav/oua1JUN96FG0mg4O3BNI1VTnrx54ASu6X
bh7kLuShwOLRouDZcIyZHpWAFf04dxM8+5VMkc4N50J40Y95yPYclDmgFGUV/JwLNyPPKfyyni3D
xIXw3Lv1wBXkXPZYs9DTjZB585Zjvj6G6JgPcS/F82W24jHjjPeBpMnx1IUMXamn2SLthS885Tkr
yggFN6oQNERjc8GZl1Q+ByEb26U8gzUkktcETTE4gmPTqLlLRRqvVjDB1mzFM2sKrQoLfPYWbmvb
YRwzdcgTPpWwSZphtp4zl8SyLc4EusJQG1kvVsdooFo5KhoRG87g1TSXrkAXxYimRRddJ/FuDNda
kUzvaoZFv9bEAn3mB5gI2jTSZXWv+BNoSbQGiJjJrpx6aI+DtRJKL2veEWCDI7PnO5Ppva7/wfes
2yEdwxem0HSVbHPd9kaAKT2EfQa0pD117G+cA4MtEp91PYYrXKRugvAFiy438ueWlnUWBT1nPpaS
G9M6O2VB14Dfxo7Q7mrkb/eOx9NVFDny30FzebGe7i9PnBoD50VDWiAisHFbub/srFUlOa1rGTQv
Vkqw84tOkjl/dcGeplHhrLuUNWoAlyshJgSDv8uGRj1YchB0EsqPUk7hqa3r9WXQmOvLmShKIqU4
GN/qxWUjg6nIExygGrM2kyQ9kXP8LOcj24+t9NZKBkoIDH44DCKvWsIrReuOHCk/pivVos0vHpYM
XKaZInCLiEpKXniVtkzUObSdndJc3ZZrP5x5PDYUyRZD71MLcKbQpb2PqlQvVWK1ZzByg6k3M2Rk
6hC7fab0JZJwfRF1K6AJykV9xTsmuAd5acY8u6Cc2gYFUGNZ/S2ToeqKbNckGlf4U+o3dGhBOn1r
erEzRNXANgMW1fZ+ZPrkGerN8NOM2+PL7eRQX/lZiJz63lyNu2HYv5bQVGHRACBCb3hfO+Mmw/Eb
i9X7O9P9MXhPVCRonqD/K3ZVchKYhCFnouMstjUTxa3wxFJGPqObZOM1ThbVlVBHy2oSuUmdOogM
J8e2X4ox3PgklZoDucpuJvM8gpM5w+UtaeDuZ48c+WPIsmyjpBsghwpfhle97Sx3wdT75y4Lec2l
E8TbyYAOpbT1xbFG4skgZd+lSx6cfRGzei1OvJ4MyCAIspqzfT0xXsn94aqdRoifHHntTWe403vh
VNmX2VdfnMxvimvQQ85Dk0syE/tOw9UB+8dR3h4/O6YG32WA9KvTBF8tLLJd4/rpNkDbtZ+NDGLt
iPt9nnrF5K+GXe840HEhCGY3QSuz+Ybr5X1kfVDulwEyMLlB5i5J9ZcwJMssJ7zz4Mf6G5OR1ebq
f0+aaYZWMNM/LmB72jnEE9G77UMHA4Typ/R27qSmH9kgno3Mx3Omu+4mSOXyQMipG1X+oPbVTJZ4
HI7YasLU2SVN99yEAyak1qMy2nWqqW76JWaLyhX1iYb3kVA3nAfVWmeGmsbRDavulIeDc13ZRL1x
0UoUfA1aKkBlZCs3wc4I0Xhk7FjY3lR+D7IZS1BwNpbcuuMlMFPyEbRNWoV3Klp7fkgqO7JLuzwK
NByHYH1D2HM9Es8VMiPMuWFdOhtvHd66LRL2kISDlaOjxJYcU/MxR4p6XcEb+ELMhnE9qxrguxH4
/DlM9d73fixwmcSw+M604xtSp/rqa0b5Tnk3qBFZvKIDLlpaGL62jVvTa8yIN69PMp6zH3x37bXk
iiAB3383ckUfae3kWX5B37NtO4gWLBtoIRqu/9IPBzPOZeQyI4zY/JPtgvvrEJPcfBpL96OWibMT
5MjSFjeLdbeyTnPW2u9xS/b1FsLj9JWKeEd13VIJpma5nXMz3/UY4Z7jhh2Fnb9VOyxIjFBS4R9p
1tgHJfEGdQJHhAsqSl/LwcDpU9tDFg5sJBy1m23vmo+jzguLYLSinanFG9R9j2lsAcW1MrVmkyzd
mHyw+Sd7KCTNlmFqTT7HWILmkDG6nCqx40PvSYONqU29Y0C06IuBayDgtRcLD6WmJbdt3XMCkc0O
mVF1k3Y8Fyk5HC81WM7TQjIv2K853y9LvyBnXOcLmQ84HnLlF51MAUvcVpVjnFP8cSOZ8oNKwx9h
aCfXjOxuUVx2r4YMhyvSE268HIQML6/4SUHP+hrqzms3A2cXWNkNDcbXzqsH86RyZLJno7EWMRzZ
tcI94rCh0cxGDSqnhIMbgMg+1FSzK5cMG1UVvMVNwaYeZ5muZ7bvmVBUtOFMNQ4+hK7FjUThEN+e
dIap0aK75mC/kWjBW1cMGVGhQRrYEC917KqrhnZps8dERHfWdBXDz7EVtPndgRpUtpJqq9QdhYg3
OrybVszVfDZXacQF6kY/t4hUQ3wzErB/Nkf+z/yh37tDHJ1dDvaCA7TwOUb/ps3AmkfPrU+zY1yF
tM5VhTz9dXGWofvqzGgJ9o4KqUYqBoAokjVsiMMvLYd/oYT5a9AXghDMxnwQH8O9LX7rT2npWdUi
+uToTugDGAV29FyH0IrFrYUyLaHYjOsDzDIJ2aeOlxL9WRffJmVvPQfmYN1i3aOq/PtP9S8uCyoZ
lECU7ThQfxePlPYQo8x1kmNpUPqR9AlMbkoratLV5BMhL6fyGdRCcWSMyb/DAFy6Yr/2JLkY/Hpv
/YsS3PpdCFjOfk5EJ6xVdy44CmVWM+P26ZpAZdwQObsGVbQO7Ofcj42TtZbfpUPM7dXI8EHcOd6M
PnVj5n0ij/16gq4bZIWfl3G+LmF1/5vL9S9uInIPizYqvT4mzb9frzFMUsPGLHcs4xFPA9PaoVtF
JhgTW7QFTYSsj5SaqWveIeXOj01Pr6KRnOXTamofFXDZv7+Bf+FnosqkBnJsmp542XkN/++ekOE2
xjJQN2BYwK+xuagQelpSLx0tng6x9nr8BYjTfSBYsU/1yPmi1MgkDhbJjGnUdfV6BuPK/v0Hs38H
e64fbM0PI9KOfvNfOqI+g3sMyo081l5ChYrTqloTXcGT+RNVkd2VT0RHBc5prtZ5zoTUMz+PjhgR
YowEu18kDmR+cFrGG01dbPUcYy+MkcRZKN/TVWtRxORwbtq114PSgCfbUDHdkpyJ13BD5Hz/8fNQ
ilcQhQesQjahuZ5ACK3EOEwj0/1ax72nJUF7JQSfPN/AuOIE9PeXQ/wuCuJy+HiDPIu+geOFv4vD
pGUAuGAWf7Clyx4oqgUJQjCsR51y4tNftBqokUbjqRTrnHpSko81p8PyNIESLJ8Sm5z1yF0g0cDb
5B+5WPwduuOc7C7tIVustArdZnRpBs2Y/lgldMAisPRjsktGEIPLvErDXAGwCMb/zLgi4EDwcfmy
/9+J/jedaJstjJ7t/60dff5jeu9+FY7++Sf+FI6G9j+wtdAsJtrynwrsPxvQlun9w6O97Jur32kl
+f6PcNT2UId6/Cf2cAfx40rG+LMBLdx/sLlDTKBxHSDBBIHxHzSgLefCd/hlw6bd6vLuDH2BaY4d
R6xjkF860GZvGCO2cpQ0jWhfRwOYWlfMPwLoZbcLS3wnDTKmJlXlj74Obthcxq/emDVPdWU8USB0
52HGq7QiMW7wFxunOba9+DBWmbwfysZ4Z1yEK9qrzAbNSuzLjeuKpLsnCmy2HxwnzYXCDVtY/om0
u0Dc4oIxqy8dJwaEIUa+VDbWpb6ub4K65UAYmXQTCefKw7FXkHBjLGSUZYnpIwKkxdF8KQKOtGxI
dEGsswwnj/QSEYf9zpcmacOycESNFzpJC45UgP5MczNRhtLJUQTunf1qFi/OnMBFhGFpVW7UO/GE
a034pLlhfnWxa+dz6mfP8WwYaA8tPx+bLSKj6h24T/CReBn9JjqavDQIY6jMkbKKitLEvQEeZ9vz
EbpDPlXiigHE0lG6h5j+MwuTmO59yEgjBIFxt5A8HmyDKiOoGmDPVKYAAorS7jFfT8FOA6F4m0fG
11Rs8ph26VNSFPQVpyG7aURZHTOhX7IKJGbWa5LaVZgcc52wmTYwxF7TKaWzNhOYjtzhpnLaK4li
4bVLVBlBdGeKOkn21jHEhJN4P/opBqE16DfOMh0dmTDKJ/uUTPnLNPaEGIZWRg6e8z1Jq3Znk6L7
hDQfEwDM9gPcK/ovICbZiPUB0ZO/D0R5EGH4OC7pi1eITyY9/dXSVeAg8uR2kY0fqaF/q1R3VmNV
HvM+rbe8ZLbTosSmm2vvqq5NvFzNci8T7GK5yF/WucIWyli1g+b6h5eWHt6vJb7XYYXY0gRIFw5A
BjsbpCLstYMzOjRTMEULjEzbEf1RlDAJiRzCX67joWhvgl6L3cpOOflVmoJzWNwNs2IZLdQ039NB
jAc1uun3APnXeSKka1c3rvGY1LODIzH5I7bj6s41CPjq0+mpVHNxoN+QQtes02OZr0OT1PQ2drVW
Rrjq9j0mixP7gty31Nr7RLkAF6URHkZP/0ESnjrB8aq2MXvHJk8G2LbxlH6vbHohiGRJkE4Qy4Wm
6nDzAF/sSoAVvGHQIJljgYW/o5UvpmfLLc0NiYgv9PBPCy68jepqAB698UqEvbmxyaY/y8YNIyLJ
08/VCvsNJ3mUWT19CO1Ash4bb1VOmPm1GvPhykOUg+iwDZot7Q7js+o9zK0jgzbSCv3ATLZtNi7E
aKrJwE1uDo8zHTH/qXDy+p7xNumfBBKkt3UgvL1dkWMSE+7Y4YUfsucO2GDUc7RIDmAWxbkcAOZH
s93z21hYlIyx7n8MRYPOJR7He5D3FvI7lkUSjoW1AbgxfzQ1m+ou8Z35TGQeh/dek5Z+6FlawDNm
z5wilO0utIJO958W/f90k+Av23vTMMhPUlmYTqCxaWAqm02tb4mT6N5IpNac+CTE6701KvNKlqE6
6DSoI9kY4oBCj2+Wa5TMmXegZ80uMWFdrMwEZ6RN5AK2fCYjdWPvwHIj80mQCIpg+TpRa78QSzbd
FpkB6yF/FUtqInwkmlI1/bk3Guc2M0W+xbyW4fBLP+IuaLepqNMX1WaoGDxCam5EO0PCVMNCrrWl
rHu0MF+aQuQBIjk7vK6dojpbYb9nPDleA3itHx07NJ4QXfjvAmHSNslhzywqxME8JJLHWE+C5FN6
wPu5mM0bL4YL1Md9t4VD0d8WsFiJp0nLPWKf+dCuT23uxB5dHTqBMWjnHaQyiTRqvC+kk9JC7yAC
mxIjf08iZhMsnM1jr3zQ9vwG3ts9OqMKf7Sie/AnR+pNl9sjjIWe+RX0nJQ+8E7Y48kprICcSgJr
N71V959xhRotM3rjah5cSRtssJDKYFFAH5tusAkl+5hUzA3+29sUb+DdYpjjzZyG+JjnAVleSddt
6pCYjL646HSTgwydaWNqgRA4y4ZNbbUHpNIte3B/gw4GG489z5sQKwO966k89blDCqXGioxE/HEI
FpoDgMV3hIuTPDVU4bGZpoNBauQJ0SRoYWsyN74XAkqsIauaqw5msAyIGl1OM0lVzNzwe3XPYZrB
8QnymciHItwibz4Rw8Spxag/p8b/ggq02i0wB/dmVzOzm8F3Gg4Re7Kc5B707XQ28uZjtQMWfTxc
WcCFNovmxFMIv7xDBG9ei4kbW5pzttdpb54WrANHw/WJU6qBLhIThOE3obMEuZycozxDVgj7+Q5N
zbdlQalbIvlCO9x/E1WeX7k1uE+LTAAUvHre4PS2rlkD6KNTR0Y6zz8Hrwj3U718S+rVBbuE7GXZ
7MY3JGDEguKerZ8py3dV040y0Vzex0QQR3K0uluYQiMvd1FvPDN5qyz3E7bpH06fFvvCpWAYJ+dV
tYOEntKh1wz4UUvrMCqHT/zZMiOJsi7Lt3jnQdZ2Wt4zKc8eQlHVJzMQyzWKdS6Dn38bVGxu2Uwr
du10fIWJxQujt5+Ar5aYjOlMZVPAvu6lxXdR9iJSYq5Og6O8fTb6c1Tih9ujLlHXwhJ618+LE432
/L2T8Yyf0/M3Gro9Qcp5vjMx1b6gD17uc4JcuKALisWN9IcJ82le8/HHPs/eeOzz/maVHj43vsuf
tc35qR3iE6FXOjKKMHkYukLfu6S7vvmZ94TmRoPuTG4dZF1HJN6JHU0yq3cQDbjQMpXOl9DNccG5
9KbmPtg5S+yJlakEZhhU6bwlr5lcJ6YkFppy8eGWU+luZ+7zRtRWdTdaS380l8k/+pMbfNN5Z74N
Js3eOu7vFtM2CHDDiXzM6t5GNuaNKBczwpAdswZG68oZDPYYIrB2XVaEqR6Z4biP9LM6M2LXNCgx
RC0i1+mKz661yYrmQQVcu6AoWlubrXeoa8vlkSm9HixhFxIlxizJ286J/VSnpGn6vXkN4i37Slyb
+Z1QrXOhaRluM0IioiaxPxCruk8ltqIfFgAgBeGAYDBamMN0qjlwN8RaERS6xdM8/TAJcd3W1dA9
LbptTjGb5w2D8+JAm/t+8cqruPJ7H22cqKajZSyk7CIJ8z9iQqoiKTofAZ2bvrp169xYQ+puW6WL
nUtsNrOIeiEpArTururt6rG1nZb0eC7FLTN7hj5mXCFB7KETb5c26NUWxOp8VwZpcWBgk+1jX/d7
y6fhX/O5Dn3rGQcAn7E6NH6RvrKb5a+84oavBfbvpzzrCTCmvXkyXU3FGzfeuSlHWu6p0cU5XVNd
vCQizear0ZjVJlwkQyFG6RXAIJ3v6rQIz6Jpx0iqyco3k1PWqPISfN9m1z70y9S/msEyfKB7HY9B
V4VXVZb1dw4x9F8q2yUlw+/IMNjajbfN1RoJQXW1vIBnRkPM8aHTz9DRBDAI14FltoS1TUehqOdx
l2Y8D1dh4AC/DMgD+KIJGve+Jkx1l+0YEGq6CQYn5EEk/gfhKjC/nZM73q2HNvdt9DUjAMYOTwVZ
Jda2Q2VyU5RT+hYrt9zTbwegpZapOA0DRPGMVI9g46DgCDad0urVjKf4AcdoeZwU22urwietqI07
JlTfSwXP15B+tvf6JblqS0rSohwbNJdqVM+WBC+AF0IcNL6H66xingWrSm5R9RRRbSwFjI+WdGSN
lP8BwXfbbt0lVmg30xxpjgWsoFxgA4isPOIfSe4FLoX5MfCztrqbEjQS2zCZzMbLoTjjQEg/4Kiv
41Faz0LgnqXcTFczbe432nli2HAx2g5zFfhtd8xCCfAICy+23GJyDBSeuFWLpS5bspsk++gUkLBX
dZ597CWYLmb8atjiCmbW3uY8i98xu8Vb08ji5Dod1/BAlnCb7USQ6K0nyK+LcoZp7D4w4gCdG/Vx
ANX3ODWMApVFhPrikl4w9rNxbnRbn1rW5Hbo7fQasmwaxWLwP1VbOT/MEtYFHOG2zw6Tqp+7PIzT
N8tyhkih8GBeRCBA0JHIQAxfEPzBTDU5euTpMf/pyUpu0pbA6Eybu9Rjd96FaGL2pCos7yaF9ZXG
xrUpOB9Xfm0eKn4slC5m0HWd1qRgO+pRa8s9L3WqI6GceutKC/GwJZW9S/Ku3wAeozpocqKL89EC
FZNVt47TqC3qKOdLRxW566cJokppZfCRrbU4b2bo9m2/Gwr/ZBABva04uD/2SRru29wU764zOUfm
ufUGwFezKdCs0JOr5CFNgPy31arWT5XH7e2k/g6xejwACbizJxl+mGV7N/JJkKmbArOQmI8NIztK
qSG5BpoMfMJCwLxj3TR7uN7urgHYBHaESDPGMKnc6VghlSh4jceTkX/rqOmBg/nqaKSxvTXovgNm
90qyp4u+w+FtzJGT2faegGG1KUPfuOvtZX6stTwOE3SNiS5y5Cal3VKBG8UOpJT8o6495yaO05SN
tkno+4OsyTs2/gEO9Qz2Nlpa9Dht3o+8dPT8IHszvB2nhHx7Qh+PuZdC1CM4YGN2VXVOTes+INAe
khYuT0TkyXvnlxlhzjMBm7XVBLe50bS07RhmWUXsbLIitN+SEHCkrVfusEqlejPq7q2xyXKUY3Bw
MOaR8V2PHybG0WNAbthpRuHH9RsGtAr41jYTsrVozm26D37iAakoMLHZcjdyt5gjT19RG13JBA/m
0nyUWfG1y8Z1vQ1mtQO+hyNpsu0diXZiU+D2O2cpEUZ5NwGRA1IYUTNDjFj5YgX4Lt55iTM115WX
layWzj9YZu6jjXLS6yJJ8nv6D6a5HQjADnZjbY63XU+9jXhHbJu1/TMFXX0CL14A+SG9I8kC8w9d
ckTLwMwcsb7DDDEacgZ6n45A3f7o5dSffZLrNybWljN9ra2Uc40tx0OpL4z8LGCbPyy5TJBONN85
r1GKzWU6b50lU6dyqEdS58Zufh37uEMypm9sGv8vlFLPgNtJcEcbcCU9fDrNtFA4VvIUaxhtG0aI
7bYch2+h1dxoawa8lomX0mDLy0YHZ5aHJggnX/AqJ/TwyBrwOpnBGIkhdp+XCsK/u+TiqpzldWqU
EKv97gi1/6n1rE+AVdR/M9VRmdTlk6zEmy3hvdlj6Xx0jCe3ZtLa29pQLxPzos+6VsayT8rA6zd0
PSi+J3wPm8VTj+B+AP1VSYbXrw7ib6M55MzvxhFSXTjrR3QSC4Ei0PFpO/Va793OmVOKf2Vxxpnc
Qz7Y4WPJhkXMr+1WpM6NsQ9mvZW9wZOgdp6Zt2cBeV4vaTJx1Im33Krav8kzt74bPYfC2sqR5gkc
l9YG9UPBUDworG43mLK+RTkbnPgH/lNeBp8iEY9OVrF5MJ0/h7WZn2eXl6tl6x9xjqDpQDItcyZv
cIh8pxHtFtN5SX3UEab10vJKigqSYyGirL3AukwieKQ+6iBvtYmhUolTyz0Il0o46QRbgje1eOey
ajj6Y/MtCZbzxIKPmPiZpzwxbuKwo9YpsBdkZNnX1tjvmSj4Oz/3inPt0v4DPwNanFI/ojIVUew0
pASPD2g5P0yVsuLj2d0Rz/LQOGverZr9U+nkAi1lLw+cXWggLsq408J5TRFjXPWxQUQggTBRUthQ
Bc06YaKtLMTpHM5ad+jwoicmnQuyYMycsbmOw4cBSMsxi3UayWr+licWnbN+tvc+UWWbrLe/x+5o
PenAXTMrZt1G2VDpP9zOH5/Y+8TG86BkIIkazi1IUGYiGUkaBiLGNjDoswC32rVmnh+JGbhx+qKL
4sV2hq1IdTiQIWUpf5OZMj+vNFULMwcqjbl+J6+wenMROq9I2GX5kQuJZgNqmfFeeaq9883COGa8
8NqN7fsTI/OsvfYBAEagRjK5xQ18bvHS7Ww1z9+ps3i0klq9p5kV3FXajm+WXg4/jNT7TFprRsYE
6+Lc0IZ+WCaHAIrU10ScpKb+EkzucC+EdJbbdgoq5MW+qg50QRUj9t6uwTGGEKyqFHGDl6fTthZp
2UbpMtf7tBaS80Js3Fpp646Ry8vgSLji85y4X6gQ3KcGcO0ez05/5DmYd17bARAKgxcdgAitZSme
ErSAESLBOySW8buaUByi5ggiBoUi3RarF+VKC4qaa2Br/83emSw3bq1Z91Uq/jkcAA4OmkFNCPYU
qTYlpSYIpTKFvm8OgKf/F5R2lS372nXn1yNHpmVSJIDzNXuv3a7qbohO1BDduA0RCvhNEts94ime
Pyu7A3gE4VORM4yIDi0HszBqmhy/TkFzQ3mniGmCA1Y2j01l1SekJy46WhCyOk5OZnwTQk5/4rmA
lxnm50XFUn8Y+B/Ya5fk4Kc+Rb7DbRwwNGJAjdyrmNqz6Kv+yuHqQS5XqW6n6iK+mquqQhvIgGfV
4aejYpoU2TRmh8mnQf/t5zxlvqIxcF5wJLG+Tvuk21cucs1aG2uKVpdkMELtyBphDT7eo0OFV1zo
acU2fcKrV5kaYVBY07/LKEzCdREGpPkyU5vupnQgOVRwo21mREDoAFsa79HkiKYEzas1zvR3RXm9
YUVwC/MpWc2tjTEstYl5qXooxiQ53I7hYD4lCRX4WhLeQb8ujZu2XnQkWT24d61sOE95lpU32awN
TxpBJEcR1cxlFgH7uZm07glvtH7Rid3emRW8P5rXVty2ALHvPC2gfWmMwDtpWmR+Y3maHlGlD/cQ
sBmGYk7iLi0LHqurXLoFEmASXNYxSGJuSmVxYpGxCqhTNF6YXJjwY5XFBimyU2KYxMJ0tpJ80zlR
PF0TJiis2xuyXi0Id1Nlbhab9oMOo/eYWDwqiyya3rMqN74GRkuhNtvIGJl0NJfI8/Dfh0lcP/W2
JA1F49QNS4vDjEtqTbMTE6vUJrtKw62HWS4/NcHoHAald5sKHO5VRY5TS2Vv6Fcl6JovXYKAkacs
WoBIU5ZvN1bA46TTbqu0ri5oPt19Hhnhph3maqda3fJFBdMZCIHqzm6Wi2emtwjrSlU96NR3V01Z
K9jAVP+MMx2mNBoi2SgZfGTTCKPYZRDj3ObnvvPetMFA0WPkwd6OZEe27GycvYFbQyRmtIlrcUBN
6d4Uo42lepLD0dacGWockFLy3QwuGs/xmTc35JF4/RkQQnqFJuEbpDbIyMGkbxN3eg2nPPJNiz1z
4CaMFY0gZ1bWTI8AHYk7awCTVeYsNhoX+i7Cp4+6BYoX4mlmNmVaTCaDNsDrYjTWtqE7q06W1LL6
3HyNM7CotArzfmpGG+Op0fY35PExBzbQhK8LaQ7Z3SgjkNMRh00iSZVjnjWkV5pTr5VkfcOMlRyh
qYy2RurC9sDDTdQqf64TBiPG6VqxHQdAlD56rfksSFJaS63YxJYgYzsZX72CPboXsvBQWBUxcROi
i/u33JpGau2VhZEuTKAZIEuDxiR9r9fJBiQhXUQxxL6kfkIymdyQ5bcPNHNPYdXthtkaXrSRNYgp
tGccYSikZyrkRai8qwjTWo1u/5p7SX2r+voWv0c24T4nvGVF0hqi0Uy7JgFl8gPdjA41KWFX1qB9
tzSnP5dmQeAsz/9VzBqMQY9nPXdKLgy68WqoqvHQZPXTf9bW/yfkEaIoEFz/em19HcV/pI39/IFf
t9au/otkt6DrJgxUoliWMIX/tU25TIoQzACyQuzD/vl/cEfGLxiZTLQ/BvMDKGDoR36zTbm/YHLS
UUoI0+bHoQb9O1vrz64pMlcNGLByoSqBZfmMjyEqMByiQpJBNepVsDaTOb2LgD4fpWUNvphk++SJ
ZN5WDVJdQ43Bkbaz+uqxAfwiC/xMlp20TzpsgyeOI/PfJBbx7kydX583yDjR/qzf8QA/BoCPrQM9
R/kqI2u8qfWouCrkiJynJlx5RwU9+G1V0kT/7lv8C00asrNPjjIXCpSLHkXauuPaH7a23+/zSXDG
0dXHTCDD4DmvGTSgG4m9c+rBB1zblXSuTN0tbD4m2zmNlhd/MbA1vYxzMX93+hYFcDVP4hhmhJKn
dp/tuqzp0w1+a/vWAT8w+SMKUzquvLsyKlFtmdhaHM3sVZMxZxoMPCK/jswJzIcDGgBKGqJG+K8Q
RPp+ZmjsYv+uV6KzGcontvkVSveyc6NAQq0Df6i15g3Ov/4O6iM7pMkq8IJ0rDoo5Twv8jGkokmP
rSU4rdFA2zgPPY8UpvBzjVrGsavi0lhM9jTOtiVJlmXRhIqI8dIsVgmCV3hvjhpqQlXtyKcOZCnA
quO5SBYMhcbQ6UqqJACdM3VPLpmM0Pl1iJMr0OTjsOILQEYq0mlL+qG9Gz0gqpplKnpVkizuFnXy
LTSK2FgnYQ1hrtRtZIiO3qxdVP4b1Ysm3g4wq5ifcyvBkSJRGIZ1bbOAwSDwYPRltCk6R/UHz/Uy
Siv2CHcjSNHIp+VqA+buPJpxWwTuipxB3GMraWNb2FjhLE5kDqDPD8PYVKuUA3KFg8Tia000ay8H
09RWmcVUX0n57KAw2ETSLm7Sohm3GA9NpKhkz1NVUSOsQn00togRmm3DsxqbnckUjoHd9zoyh22q
x0TfDcOaO9U7QEjL72aIN2zfyj45zsxH167snFegMNV+zvWZEVHV7ae4Kedth3KSkzMxEZ3iuxg7
f6gLMpo44E+B5o5HzzXgjySL+FVFqlpljox+WEofrg2WZHIVF6QdItBiIAJNQazocVibEBVQs9sb
ZilWNluAZM29dw+7BChLT1gBvAIG37a6NxqgsATUOgXBoqzpYQ0nY0CchVt1KXMX9GQupXOyM/VS
fcfFQ9zqkEY5uM0Kop9+bmuviV/JYCCq0iuQbl23bRMcZ/ash0wXCToZGiXvapJm+Tqzx+v9wOtH
Skdmmd1bEfQJU32vqwHwA5yNN13fFNqmJG/iDAaoIIpLdzqqnQEl5/2ERGDaQ6FlpKMFS2RvWTQ5
S/UeMNALU02GTEQVABvG60aHFKpU38/4FzgKuuKqiRT6iRrvxWtbohpcpIJc6qNeHrCLpXcGshMe
hthKKFPi4jqZe+di9iUyD830eLVm+d2mKJD3TTAbCutAy3AmGqz2qYvtxGLcOvDux5BonLqEzxxT
GqKAl0AnBhP1nycHSpFIcSNvWvwTpCLqY/9NT5pePxPPJfWLFyhkxJVZla94kTzJMCWDoLo8yj1+
cwwJWAU2RBvyHE21boCaZc6PWSu0uPRTJeZlohqYQTbTL1jG9CrRI+jV0R1YEVfHFCyRxXU0GSEl
eGkw0HouwjGLyQQm0OG1nzqUGVMzkz/YzPalbg3eMdLqUtsqFAPJytKaale7ZnaNdRHskF3GJqwp
IxlR94fIV8uSGysO3Oy6kVmd+9hiSdJ0MQ4doNF3JtOsLsqvckrWhEfirLh28wpTr2G4w8Wqm5FO
SMigXxdt47wgY2dRyoeTen4WMg4mZsWeaBajyW1WaGQUi06tvET25OVr2MvlKnB1stjM0dykqi2/
tUb3BWy3fRgwacgFf6xu2bKSqamxkh92Lo4lIiKY1eNhKT04xuyFtgYg43MkBtL0NG0qrqJMNQ8m
7iAbx2Uv3yRYKrSWwoi2JRufxCy1mQmPHK8s4FenIEI+0ztz0666Gv38WLuVJPSkMU5Cy7qDh7PB
WXEBQcrlnCFxmppxbXk1KyRIHY4JVKxdFhNkoQMZ7pxi2hXMNXn6DXbSLEOLkOmwtLZjwAO/zUX7
n8IRTHPcTf+gd0RN71FR/E3hmGavWJRffy95/PWHfpM8Wr/gkOd5AfiWpCzpIYv/H8njQrG1bagV
5gdzlr/6lZX5gapdFM8ULib13m+FoyAITEoOVF5k+bl/q3DEBvjH6ghWrnDYDHrUrybe78/0ymZI
XbpKoz5anTaiU8q2Hd4MQoo691ZSB5QHSUtVrDrAsiBkG7vXvuDYS0DLfiCIRh4AGMXy3IuDndZr
uN96EoRPLmCu5AbFU/MCSsX5KtkwHemfsxPKO3PtLcge3LtxfiQZhqgK1IvrbkiKq6SqNUz2UVXy
zO+reZdPxi5UKAHDOTKrbY5t0/s6AANy966OHg958WQ/D4p5/c1kSgejUhxdcQeC2hXwaQufYESX
c6nToucetkAOuYgk2G3V9ql9haMm6sKtluW09NzlcTSucsRKQl2Q4kCj3JIZMlcX2NNozaORpxDw
6imxgn3HFKwBs1PWOmlWBSxgN/tQVpL9C7EuDy7IJKBbrYKMz5Pl+JT3eFMC6elq3Q+DQ65JFBj6
myIAW82bNIolNRVmGIlNp0hKuDl538zatLJ7zFWoR0yW7mPnWRiHI3euLeKgksqa/ZR1MgafJmQC
yOaFJKZyTr7jAptamfpdHk4ShD+RUyt0r0O4M9MxaC5O3mkHXRF1pCcE4M6ktq7UgIYiYRJ1iNin
7UJZmfcpfBksgi398rAsW41Mya3tVdOrUyWEQOGBZ38zMQlalrTDsq5tmCnsytbKD/iu+136sdet
P1a8Q9YfXDpqp4+IclqWwLj/w2tpeqhFomxc21aI7KSjXkmIACbz3Qtum2WdHBQajXUaZO6K6VZ1
nSX2l7TMw1uBC+5GRYNzm1Xp8DWCYr9mLRUcmyoab7keSqyqZczJOAY3mVlOT4CnNNNH3kmpg8Fw
rYzYuXheGjxG1Sj2Y2Rr1xpekW6FY87bDk4jrgLmLTsNAsC8NpwmnR6x0SIzWLbqtW0U99ipU2Rl
QRTi90tqMfr4Rp3RL3HfHIrGRNvodW2+YVfeHRQF+k5lafjI1EucvNlhrW9UUj3gr2npCSrIk+s+
bbJ3Q1kUwsKZmeJjZy02KdL61YSQ+YZ+zjk0Sj4w9SefubfEyhKjc8WMmYwjEGBZASa/H66BL5go
msijBCwDVjCZ+K4RtTa3VOzFY9OOxY6VSfVNmdGTsWgVIA+6R75pEt4rYflTW7nnGazELemd0bEg
rxvRgZife2zE+UJ1N9+SstFP2lxwlNdsAI8qG72tlVQ/iGoL9iBXEU+PSBPTwEnuvdTtn3U7yZ4m
CqwnobpY+rJ206caPPZacRrvba1rdphUzI23KDZiNK6qTGyfmI5sh+MOTYdXyKMaW3KPChLjK5TT
nnbNChatslxGzLSF8U0RJIhRNbKX/ZJUKq5inBGRdCHpMeJr1wSFTptS9ZWvAlQHfC6sqAga8kNN
9yv0FcdS94o1jTRKaEhM153WfInn5j6pNOc7Oe3sSXRv0DFWKOFgKavm5MFpEuuUY9+/0juqLDrs
AL1uePAWJcwynObWWNQxi05GNnr5Zve6i2R7Lm8Eusdv9YeixtAQEXi5qk6MlK0vYWRJ30asaK1U
XiM6mr3wbJlG/7WTGptaXMQgQ3Qfo6YxU783R+SL7HGZcf3IFKUyKtUrtntqI201rqOhF88sO+K9
0BwMgKNSEyI3eLdWatO/dZ2pccdZkX4xgAJsG6or9hC6W96mScsuqeoMHCqLS3poY0AOsCt0Jvi5
Ssa9udBJS7X4ONJQiXu2l+63VOW4Wfq4x7/uLrZv8tamO0sLMIBirnxFV1uePJtsB+qcBcLS62K8
CY0CGB/tHqlWysLv6+GVnxDvXhwcptMq7AWOb8HSEaMpqWg5FS56OsO90gyzvBAfTmSGkiWS2fGt
5sy7M+CQHUItaH3+p/j+ErKSMKqifq2t8UrrlhwQt3LfrLKR76VmfY+r2rwynKElFHtReoHZ29Q4
krjJtfSsyOA+eyJNryKd1TJN9VukmzX4Bko4axy/lHpzP9bYbV2jifyC2HF8lna0jRktkd8+e7e1
0ZQbzTYj4VutavehFl2ydAi3Vh8H66ZoDPjp0toleBS33O9vyVy4d7UJhSyiUHwIHdIhjKipjipJ
2foDvsrOsiT6TrYFee2FHu41tSwf7NzudrCsy1uu3BwFqKduYpxE3+sRF+QiV8uu08xyH0M7sI68
QzLrVAXURlZ0i1kq85s80OQ2W3R8xqLo05kkradWj6+0JnRWZHyXu64f+7XVj91XsyFGMXOR/Q7I
BbvW+JbUZBvPHypCMJz9yl70hZZLCmTRlukaY5CJmHls3w0xpJvemPr7RLfl5gNHUIZMPsB9uvDc
tOA+XsSODH/Y83ii5l3EiDfCRBib5EMvSTAidvUm0g4Kt/iirJSF+tboVvZSj6hBQ4Su3/NFmDkt
Ek0eey+Rm/1o0rg9AFZdXPcpuXCSfwsWqee0iD7JBtUPOialNaggc2sCuWTDpCVvXuJikMgibUfO
jUYySZAhBcgE1usk3lZdUh+g6labnojLPSL1duuMVF6aKtlim9Fwij8UrdmIk7hbZK46hmR/XKSv
wmmLt06yO+W9PxAzaPj9FNl7NQgYhPI8W0Bli0VGq1eeuUXx+Vbr1W3fs7Yq4iKhW5x3PKK11cQw
24itaRVFBBjGKeHldqbbm1QvL07V3Do6JMi23s0q71d6nqplZnDnklF2xDIbbosGMQ0LZfaxMVsg
K4qO7Zwt4uHsLHJNu/PaUe0yu/f21sQmbBb5LWknN/iNoy2JOzFGEiBJdjYR+4QGOY3TbNd2Vbnu
0E+trbB0UTz2ZK4N5MiHmiOutQ7pMc9256GzzHg/J8TaedL4UQc2qvEP1TNW8BWUHslBlqKJxvl5
q0zDe4vzCRuzxuVXttreHofi1tYGxN6LtnqQPRM5r+oPI5ngpK6G2iqMZ/eYd9NtFssXK3C+/GcI
/3/qpRyCOv6ul7qLyu8//uvQZq8Fdryf/dnh+3//P/PnD/7aTznGL8bSLdnM26GEecvE/dd+ir8C
wm/pKI4WUDxt02/JA+Yv/AT25MWpyYz+dx2Vxf/OkvrHVJ8//jfG8EJfUj1+5x1bQs1dQcY874H3
JT57Z2vwkmgcvXKvcasi1I5KyhyeDUArPPz+pnxW+TCcM61C7NBXz1kolwKcwVLZZxT7c5Qia7dy
7oq8uMl6/REmZ8hJltXJtrTILphpsQ4N4ALfmjRniw1SsYR1LhUxNitzNG6wUjSvnsjPiFLPQlPw
c9gIdFh3mXszzM2G3l3Rkr33eh9fcj5Hv3YqAK1FWa90jcXbKBmTotM6lZ5+YxutWHmNeiW2cVzJ
tNlM1pTSdMXvbYY6PBfhtAENcXHEiMfDQZwbFu9eWiA3Gu4CNn4kjvVbgDvnfppvLDSyesh/xcEJ
tCV+nSq8O2U9v0meLdlgvJWO/VxP7RZZf+Y3eSSeghoRQ4OAXOm4Ycs2mBHauRejE8/pkL06mPG3
eqju9CY9L59Al4NCJxPxPakWXFKISl1kE11GTphqH2K4G9TwEAp1t7S+Pu6akE2b90ZwlLczImsP
qOaUEtV5mBfmmaZaPhhdZxAUH80FTzOm44NN0aIq6zkS6ZGJ2WtTJwQfyQuAYCoX22o3Fr8QK3Fs
P9ONlfFdYc7Z1h5rdNAphJOxHhgZfa0Kk1rULPmgzKgBkckKH7eEzto39XA6aAMR7aizN6G2fJZR
/sppqFacCumqUwBll9fCkQQ5FeMXi+mbzlS7PppPhgtkShv0U+WUms+k9l0Q7LKRRnxO0/Fk8uXs
3dKzaRP4DUtrepyDjgquszMShYW2TlteaIgZWuPxmK8amRxpZR4bqw4onseHXJfrcSpQMkYN6all
/FrAbN9k5vjmlvNpMMPYTyIcTGntPMej/s2txbVH0q5vK2M7md1+liCO6nF4mGu5hyTXcaGKfZjz
HWm6m/kIFzvUuPMJShaaSsX3ybJNwIznShjnrqPdzgVQLf2xCI03jyYC3hu71C7MjtRqD3XTP1hj
9p7ryeTr8PBx+o8PIjAicnq7igqmhL5lawzSoPmjsOdzNwqbTtB6LusCabIlCbOzHE4tfo7fkxGA
w6Uo7OfYaSZOEy5HzSDxjkL5JQk0zyeWeVpTmAy3AprcOhtDJCw1ZfvEamBfO9NwrEs5HNocSdk4
aMSXEpOwqecqvy60atqSIjAcc3jnvqll4q0z2pdpaOwrw8WEz1VTxrW1buhgk7VH9tzaSWf1Gjgl
Yjn6fxYwiVUXj8hUH3GWweqdrdaLVzkVLSjxi1WkL3ROA27FbEOfO2HQiddVNzUbKt8INC74UaTt
IL+ObtkhzXDqS6ZFN0WJV0Zp1mOpUVMC86Ec6+UryQfNW1GYPXdlEm0yu165OLtW1aJTyhfJM1Vi
cGN0aPOYUdTQ1s03bKREBtQ5mVuD7tujaWyFwwHNu1j47FyGNYOR9ciuEy6u0+9Gk4tuSp1nR7Mv
vVmrQzA075pqTpadHn936PzFznABmf7xKe6Z6LaAYH5M2D6DTuPEtgDmp7TKg5auRF93CCbGSyzr
8xwY9j9sKDmU/vRqHgeawDNJrubnrBpkxH1hT8Q+hdzqa1KAj2YmoAFR+P7DK30mYYBvXXahtMss
stk+f8qkUijXREI6HD6/9JXVQrpaHseJoSZfMLSnlEfGtP37z/LP0FheEyewzWIaF5azfNa/c1OH
ovAitw3I4+1ktJHt8AAtPfM1gSJDk5m//L5wFE9Ny9Pt71/6T3iGj9/XWwJr4FkQVfIJiAIoQM2s
84p9m6NDTWgKbzDRsa1q9VNSJule98Y31Y7s7dQwHBMUtqyf8Gg20fQW2QGX63zqQ2gSbCD2npcj
hesb5PnqpIinWzGjRc1mca2WybmwGzBtw92Yh4+6jEAPjNaldzPNH8vS20mJYTmkc0A7xuPh73/T
v7iEBG51EwKFoUvT/PTFmqieiQCwij22ma1V6je6NwM0RPX+D6/zp106V5BliKW0QrkAE/aP36an
DBfZ6XKtIm0/tGATJ9qIjY78aVXYXrLGdnXuEDLdZsN0g50ov40WJKk1h+/1wHN5KVVIEEzR3Y2n
EPcMtIz+QfPsi2iGXeTyuJfA6YmEjWxYLeb4HEpz2uWhWS3xEvGpx2B/V6Tj49hw7PdmbB272M03
io3hCULbexDjByvSjG8R+eRu1BJcj/OjG5IX0LUc3pXYQ13ZA4xDuZrPH3DVU+qAnDD7+caZWJyy
jTG2hHu8NJK0Q8egxvr7D/IvnjBM9oEMGDALTPk5w2mmGaktbLr7WQHNo5wYebIxaSWQVon9378W
Ffbn5wvwG84p2NGOJz9DeRoTZz7qrAIM13BHJP0RcsE/PDA/7qRPT0xQg6bFtgJ0w5/iiwjNQIep
60TXoVrbtjH6YmIn35YnfYz9E4MV4bCmtccUdUEFHG2IfzwyXn1qk+Sby5Cepd+AZTRLxH5IOMQj
j6dTNeVnMjffZ1uJDSkx6T4TaMsSKUDgQWu9ymIbjXb1xe34Y4wr4QFVOIHiqPVW8Ls7gPl1tTUb
VLHCq81dP0KY0834XTIrRHiSnlFlHlMZTj6rQgpUjCWjNCq/IJ3DH/TurizQ3yEw+xn9+C9RTQsy
4/OXwncBIkXnOWxZ0vzjjVSYFZnxU17sjYxGYYjy2I+7ngoeONkZ51O3Yv+brLPJveQIGfygbfQV
XuXrLuFaDlJodnbRb1WACrCDurQGwfWskkqsISMzYB3sSwAd0kfGj1jSTBgw8iSqANSsUTg86qZ6
w+awip34HioNVVXNL9xo4y6N9MeJQmxVBVG1E5lCmqPuQmkvogmuT6tacAH2AJVAs5J1HmTeIlN/
9Kpm+BnP9y8/pL+4STgzln8MwSjhs2xIhXjxOjUUewVNjBIHAbri7Vik4gRV+A/fiGF82oTRu3E+
6WCGJAgQ90/3ZG2JSZhWX+xxVRcbw27LtRskx4CTyjP4flCJMlOeaJAGk8dUklABhhnsMgrAvgxs
5AceKQn5UG88Am5XRH90zKTdb21qXDFuuM68HJASwlgML+gmRdW+wde4G7PplDvLYcxlFor0FeM+
VSqG+GTWz3VfrBPAGD7l6ob0VXfb8ZV+tJezNQq0t/yH3hLLwsjSTzAQbqug71YZgvPD6I43H01Q
UIzlWpGVDSdAPcQdjaQLK8Gfa1o9OauHBqX+arI86MADe20s8VpMRADVmuH02L4xVS//ouX8CfFn
XJBVP2wNq2k3y23UjhLvl3qww6WBkKnG/UQCU1ZTLRHAeybTzF0zWGo3jSafaywXPjl19ZUnx7em
69YKOhzEn/gcC3oWb6QUh4H1nEQDnF4LaRYOHADeR21ARZPXNYG43MBdlx1pind5wMkShwMXJneH
jR6XzftL1KrimBqSwTQpMlj+/aUxYusSowdnxuxS2Wed9Ww2yJb//pFr/8XtTa1DaDusfq4o/dM5
mU0iqaFt5vvWmd6KdrhDuHKhvuDDk9zWS/310WqXHeHLnUel93HPF1G3nVSrVnXCj5FasU67Itl4
qbd2h0Y4BKGEYGNNt8Co0U973CkaDVqaI9xCLlMXWfgGsds7Vw24xDnkXGTEBfSJZ7k/O+Jiajxj
km56HATllt7gpWU90vtjiMErc6msQxrDajxFOLl9xFpAGpL+oRt4gjZmd9e4tKTETZ+Hvr+zJMEP
ZWaPG+QYYl2r+UQCD0RvsnhzDL0rWU5vdjtX26bq7hy6g30a25eBQ4Qms38QpLMt1XyHNe3n+fof
OtM/qBWAMxl/K3O9L/t/kRPw64/+NmNzf8FAoDN3s3XjpwDhN72r+IWADQqK/5Um/KZYkL+YQNCk
C8Dftti0c9X/plpg/MZZJ7klUC+YgrzAf2POJr3lePx9vYGsVpe6RUnP+yCI41PB2xNhX+A0Kfcj
S3S18aIU7xvwBfJzyKPd2gUPcqRGiXvrxQKiIBaZ+KJsHoJDFrnuuiGQhws1Fk/sMqeb0jaL+6G1
gxcSPgk6mgWDdEfNcl81C2HP4zM6xUt75qRFOfpqTO18jWACq0OEvkJcUeeTxm6U9Is4kcWxn+us
3tS4FLDdThNVXsqyZ1zPSBze25ydHBT9ydqmWmtdR8ilbtIosHytZB6w0WtNHJtgWrgLtsSAqYkI
9TgedsBD5WSfTa0JKh5nUNX7XIijml1x4KmpF5sRH8hXPedNraGadD94FQPFp1WgQw36gmGeW9Wk
dzvM3n9C4JH42Q0Cgg4GR0wm+j7WKVw3kGHz95gvfE8wFRmJhYSNZMxx8H22JU/gFDbtUzWDKPUD
3tmTxZr0qVB6euelOvGB5Ddeqz4oHiokrNdd2wzTaazHULISYsqyCiLHheEMkirwdaMmuXuOKvcW
r+u0qTk8eE4ZAW5uXcTBSKM6OrdzPFcvRui6N0FGJQOnqNGNdeABf19DkC63jpvjCWcjPlZ5dZ0a
tXcjW9ANV4nlyT30qWo7IOC7yuyY3UYULYxVFiXjR/5VLIvyHsCxe6vRR9ClRJxEkyv3ucGZxBkD
Uxx98gGOrThqGYB2ZL/lNd5ieHazleOmchLjyOoOG2ZGlhhnsynbPbinjt/ZEFtR4O5UnF9fG4Rc
T5U+WcL3GH3Zi3ar/W5oubsh56Mj7wk6ye1YhRGWcMu754wKb0cxI+H1RvQIvhzECwO8FrZdpkko
ugh7X11oyQSYGRBsKuGEW1BE4dEasfruA6fuZkz6E81UHPTalQkRVvkKhSrUcHCtAHqFl3SHSKYS
qayq+jskrJJ1phhBSLuaIVYGk6EvhTFZ54g1IbBU8UFOdX9iVO0Ppmo4fgBWtV9xqx/s1emDw0pk
0qJaXuisUbWQWlNjESNDz+xBuIJ2c7d44xa0KzlvGjCfD+ZrhlQ6fsKND/kVWZREF7MgYp0g1O7Z
oTMiS4Ozk+fszYaufYpgywYLZDajovDekp/wWfMnijbMdadYOwuiVgqUunjmOAQXgG2woGz1BWrb
CT071HOoHmNWwGvNi8ozQux603KGJQsYN86WPg2ZruEiJo7Uo20Hob3n9tYeihC0btk0yHd6KfIK
qTfw3TgBw2svQF5qtMUdVvAe9pMeQ0YZerNfT5jbTxrgjUPZM1OdvOKunN2rDsUAmnkskp5bjkcV
J1gYxzhjtBwBBSoZuGuW9l3OPGmyoPHrYN6NrpHsptgkEavqnAuSlHuSJcK1E6pFSSwfjaZBQNn3
PbVsX15jj7oDDwR7o6EVRulNzJxVL8kL7NtxKLPTg83bJrI46fj9fiSTc9FnM/haN6naj4TBwQOh
uE2GskUDBGXAytrhxugDsa0XbqWKo2ln2fMlrt1pl1l650dRm20nA63MqPFTBvMAchSbsoLWPH8t
AwQUUMOv56qB4JIG6F8jppVkk+zqoGi2ia3pZ7bb6tpuUQLFiDoRSta7IjbcTRxMwRYmZsKKHSpb
aZj1fi4pZrJh0I4JwSonCE3DqnfCl0Wrug4NOp/Ugcltej0e465snlRSq72eh90X5j0dF4bSdmEz
vveNne3wcE2brlHGw2CYwYtIpZavxiVOBtFvDqGPLuPQ23QLe5Fb8lSQfbLFBIdEt0KBtasI7zq6
AfOGUdOc2x7mxC6eOZqSnMDGTlqsXAd7di5TWxf0hohjko1bxx1L1Tp49GrSG4XMgw1nb3TB1Vd/
K8rFTTWPcfpcgbRGrUozHcSmu83bztuV81B9xX2rP4EP0jbdAEqgVMV8QU9WniaMofucDMhbwV+c
W3vUrmmlHx1wnbpveLDkwxbxb2MCmV6xzk+NoxyT8MpLc9djRiYBJHVx7/ipSdVINCH6KEuhkJDd
wmBDdngRiDxWEHbHZgWqgbgwNN07p3LSI3IBNN8VEoAa9eBjV+ktMq+2qNdxj+ZFF82dHSTlLcN+
/SKStFi7HZ90n3EZWGqrj2brj8vSxoT+TSicpZHY6yQ/BFu0H33eMIcj94Cwhy5QknPQJqqEMYnw
k6kGdiFj40sZ9cNdhBzpO16ucAMkidzuwHzRvP49jovwGW/PuEL1q/utJb8UltQAZrQpljBM6oMB
Vnqe6uBL2Fg7Bqwvgd2/uWYtd3NpdcSyIF0U8fQ8DZO37rLSXDtO81rnGbwogXkbRdSmMczqRxg4
A2kqGslywK33A0lwpW/Ok8WCIjBuiEduNmmr0tvCsC9FiIadEV+/yTsT1YIZokjwVdSoatMa+XwJ
py7YVPn/Z+9MluQ2siz6K229B83hABzwRW9ijszIeSCTG1iKSWKeZ3x9HwSpapJSka19WZmpTFWi
EIgA3J+/d++5zVsXh4+MISilqC/oxmD4tXow4YSCbJguolHRy+KaOAsvwKo86I7IlEd2OcBYfvQq
k+TRkIr52VCJj6F0Qa5GnvuZMND7rje/+Jw+vDqClG64L2ArBVIJgiHHRLgXevLnUyk6ZIdW9VIE
nAVm3V0MeQIxMizLbZ9XycYLeusQj1MGOqA8OhOygliZT9EwJaeUZx7xgjJ3JsSivYxb/Cki3td9
Wl4U7fhgz2GzM+cwZ7LprMnund9a6s91a3XFA217YgWRJiQrP7Mm+il5j/CpgHSTN9lu7Eh1rA3v
kx/ID0Qb+C+icqwbnFtguj0HRU7Lc+V8yiScATJrGLSFUXkJbOQcdvfZzYY1dcEbXc8qRNGJc9rM
m+HglX68auzSxroZIgv3VLinYnHvSVcM8AQO8Q7M6HgDj8C/rf3iAkDjpkjrfYTOKpwaAIduySPK
BA+75Cg3tRmb11YZP42YjZmqht2+xArdoebMi/suJEc35ijo9gQIIJnEAz6ifKoatWnU/NySe7IU
m5WZ36C5D6A5ak55xRcnCg4M0NCSGuLGH5qbOcVIHAIkqRt88mX2kblojglpfBzwc5Zmi/Atv6Ja
A6qsQBfCSRvhLnXkO/YdDAPSnFaIYEMMMFbkMKpybeeEicg7qazK1yFeADlhrABjms23ss6Tr22c
/xz8/h8HP45b/16m/vXgt3lNivYHqfpy7OMP/ilVh7Nro5Bw6PM7Dupm/q9/SdXtd3SRPQvetQ1L
06Fd96e4wnmn8TFqnHaApNA3/uvcZ8t3tocDkvGPNs8nyX9y7pOLZfP7cx9R85wehTCZczCKZabz
Y9sUggVtI78yLjGz9HeAQQkytmvnmKVzsnXLrtkQkyTvrVRh5ChwzZksukfP9KhqkmJ4nDi3XVqN
zNZm1Xq0IwQgGaIB8jUhMfHaVXm4hbQOrdQ62AyfV769uOhs0mu65HaQrOfwYlGTodRamUTN0Zhd
mmYZCD8QPzBMQA/KhzaHRFCWcmEfBtm1PfTNY27Bbmvc1t5MiNDfhNERGGM9MYf6YpWIw0EY3E16
osgslLOvBsfOV1bcZfcRzqOLovSqy8lFmr8aqyzZI4sCfwIH4DQNyj1mwZhtY4x8F3bt613bdKwe
STErUn6FuAZvJkeSNCYfEBpno5U7VowYJ5FPh1nUYothkTLLqZyTqL1Dmsr7UixQH9pTV1mCK9sf
M9qQCIcDj1CaJEwmFL6ev2tFma15YIqtl5vkKQcJ0hEqfES29ZofK7ucWzvZuY7hXmS0TNd+wZmu
s91yN8pghAuWWyay34aTTZLOD5XDzj9M4TPHVvmEXkUdR9vtX3KzAIOFwQw5nFX41yXGdLFNizCq
9boyQlNc9rlvzQ95jQaz20ZD4RmfSO4z6YbjnAQ808HnoizPi2ZeC6ewOYzY7QIbc+LpvrJy71oH
BNVsB1QKI4f2vqKzKJv6QKNv3LtZTjEG+MS9GTO8hwbDLXaRyMjCduXNjdWjOYgcoCC1YOGmFNuC
auYU2/aaBRZldnJtTMDrDJqo4xggxCs5JtRXBW1PI8SqVjC/cTiF9Q3coLIf8zm/cP28VfVLIX3n
vp5Z8hM26yIySKGpKVTj4Q6vY7bPK5BkwQ0KcQLWd7hBRTfvbernpWbkyAeYRnSNeDD6SXm4QHWc
Zpr4qawb5U4wOOJQQfI0IOfxaoiAx1e7ipltB2pWmO+BgY13A9rVbDXFObk1MjIhgCYGcAsoNVik
jK5BjxFNvfEcJk6UbHAzUf+1KhuvEhNuN8K9inNKUM1ofaR/D9nBKNesJBXmQ9Jhnn0nT7JrI56k
uc7KSdzM/aBItwd/5q+7KkQaABs/v4CQGR6KPDW2CN+tYD14HVxHegnBCqnm+D4BtYcIu1LWxyq0
5SYNsuCmIlL4RlUAdAmPpOMZ4mHY8wHEFfw9Z5vhSd2OeYpDb8rLW9XU+bOmVcHuWpnLgQaixcKr
MuujjGP/GHokJ3mla9A6b1o3ITwYlBwRWS05DSQ88ZPPCRg6x2onMq5CuQ1F01IrufltBVht72Iw
C83eudFxHzz6Kf3WkkOlQwkczC/nVf4/G+LvNkSLcfivNsTHz3n+uWk+f/5eaGh9/VPfdkPPfKcc
tAP46c+b2redUIt3rEkW/iaPOAkw9UyS/myBQrAntlR5tkTLsXRO/7UVWvY7NkilNcoSB+QDHv1/
0AIl+OLHrRBtitbsgrZgHC80uPwft0J3qsl/Hpz8aPS0fMp9T0sERLpvDAADkdh6JhuUK4dTK6dp
veDyNmZDyhBhnu6hyuyIUYSPGYU+rnndVLZiBg3WTS1pRUGgGmc91Bbvhho/sF5V6Kotx3rVS9aR
XFKPOu3Q51qSkIBSv3V5STaSRVwfnuNgo5bkJHPJUJqXNKWpBynPoYuIpVmPzc6hTbNOcw+kbTwV
H2x8NK953WTHjoVxJyK16xrM8aJFG9THUXBjLslO+RSlj6jjUfZzziP6CbRC8SE0gW1JHMEXzTkk
KpBK/eGfo6MgHRIjldVBcFVgXH+C4+mdRqZq991Qy02euneIj/WViJGNe1kQfCSdGncDx7rD7HY9
smQOH34s6n3NSnwYInudIJ26K8oC1w0e9J0y2AlnjkE3uasvgjzZOMWY3Bqc79nRJXMdwDFbyAEF
NODKeahhLGyHyhZrMdv2Scdjc+ya2YA4AmnfTkLjgoFwicOnmtchcdyYekRxRZoj0V6VZ8AcHRBM
mBFnC4mn7xQA4tzbpZntZGU5/Fub+a7sZXPlRgZnrE4+qpFEsYn287YZ8MP4btLAmuOAMhAFt1Nd
gfi8HLFgLAllHfU8cZ4fARU1e2AG8aHrA7mn+POfey8qdiyA6s2LyNVgXC7jq8DJlslRSTjaOLYw
RrO030T02A8cV+tdpWiiTQIDjwccYqkeSDKZyF3z6nz4EtDl3M0iJzav8gmV4b2x72wmYOlpissn
BOAxPKxiejXQvaAwmR1xZRRJf+kZnBGLTJAPFmkCzsqAXrKS5MSFS2Kcv2THWUuKHIHVTyHGn5bs
TLs6eF2R3I1FZVx4uQXkHsX3pV1FHO9LInegaNGCdQ+d0UXTrm6WLCJS0oi0m5d0O/oau/gceDeP
tbULlxQ8eQ7Eq5ZsvKnzaDqBIw5WTB8EgDfZAbDEuSjJeCf/gGN5tBrlnN1irj6QpAMhEdrTVa3k
a5FWrn+qyFQML3FfvFcAN+/Jzt1j/DeNYxN1ti/3aUsHxF31esj1p9kmZ3Mb+NPMZjk2t00nvewT
8iWO3HaOGs9ruycHM9ttDV+CRkEKFsL2G+aJdQdtKM31xVC4hE1ovyF5rAxVeV+ORhaTaj/1waGE
wVQ/yRS2PbgpkeSwV3PlFu4FBkWvMTaZE0tB1aH43rO+nHe+gi1MDnngixcCC4YW/JYRXFeTm7nv
qTNg4G4bZzLvckpJ/y32kTiSFKMBVGt2RNtASsSpnScX5jyKaayTurbNZD32S5y8aHX8hwujyjh4
eY9R3ynSATyt13XJpu9qnM/L0di+GoJMP2dASV8T2Cs8KQKH+9GEftmv8or4LVAS9hvd9zbZ00Xv
GfZMYA82vRFRPeA68vU2dxIuiamhJtBzFOajFcwkFSdNygBfDES/svZxxTbxMSlJ3ZAflQVRjLks
0nlx43qThEM4UbxY7SWpjY4ggKBHoumOLpG6Ya5uxl6NO2j5/K1IexL8HL7jtSKI9DEdPHlJ3Q5x
LgGsjKEr0wPCTktd5dqujkmkee9Hx984OHVatEuWuyfDOtznLtjNIqyT21ympxkbpLuqTac4jaFD
qEZZuljUWztkUOW5vFQ9xqZNl3cmpkAlL2Db7sEqxcu7SplpBirawhOzjJ1YAjvctIy3CvKrubYG
8LDKyHNEz11x7/Uus1zF+AnDvKQjZelLTLqQlaoah8doB8iA6Jut5rmDkpo18/Spmqo/2KNqaMO2
giXu46YCTeCtpKjEQzCb/m7Emvrk2EFzZ2MSY3PI02MauM1N0XoGBeIkLvpc+J9mjqzI+2AUu+i5
WTr9A8GA4kPimtGmybT30uNgK1YtlOxDTMLtpTsvCS0OrjdyGdHdQy6jvWXR3awK0APBuKPZAUy1
FXNMOyk0qVV7C34+Ta1bxG4xIHe9b8DgPc1u0R4n1XckTuXz3gF5XDG/YhI0NwYZJhxUbohSZvRf
j9K7JA+1JEfXgudQY+tF6TI+jBosvjQZzQXSD2/LKRjWPX6ArR3rYK+4AQzL6N1XuEFDlsbZ/mDB
61wQqrp87T3ZXnHWMT8zUCh2TgvGKzF986CaynpvjFxP6iLYlCTq7uKIzludt+l1IobqueM9vKLP
Xd9iH9cn9KP5mn5afKI1SWCaFfbXSeEQJYm0+JDO/cfKg5U6Yfp57zOvuPZ9U/MvaRSVQDZj2PMK
sS4yS1w3Y0hKRcSbf+vE7rjXUtWvyAehpqtkY9HTvUP3OWYrO/PUMaMPeZcQBH5pcnb9Y4C9AkM5
E9tkIo0nFMF7dB6KDhtt6ZQm7kJisDBVJLVH3W18GHNfbGHflVdOFAnACg2nGnb/ajMacBNtusRI
b8z2yZAdILmuCRif2cTmasxXpHeMiqMkYtI1PXVMcnkgEZBlHppW8JXKJB6H996bLY+Xuu7bTYHU
8FWONLdGcqMht4iYlaAGTYGov2eY5D5Y5FoGbHlBFgXhYwPkLrr7T33///ESLXl+qAL+fcPr+XOd
FXn7Q3X/9c/8KXEw31FVW1pBbTvDuSjjv1X4rgWxwXaRP9hfu1Zc6f96XUsPSvKz/+tc8E3kQLPL
leRaIRwCOCUwBfyjCv/H+l7q5WXTLp+QwweWpkXW+Z1w2jP7bia+EouGh44sC0NvhR7H+iqU+bca
u+WU8L2QwlMmgl4ypTmRIKX4Wajkd+BzLPbrQxfnkG56oSFSj37xMW97MtEVYJwUhhSpkXP7u2jE
5ff6y8WxX6OB5Gtz+bJ/vMVQpeloJZ4+BLYuaBLVzUB/CgFGRrVxDzGyeA10Vmpw8QSmsF9En0eD
LgDYUmVtUobFq6mjt93C6V1blVFddAkLbePFC7Q09fFhTjXjEBh/Vxwo/PtMpcNvpF5/exMukBAa
HTQkpfrpHCZquwTuMJNaMoOYGW1ATpmRIRNwh+mpssCa+WbiAlXMsFyYYiwJCcef5BQgGQif1Iu0
Qo63Bdh1WDgkVAL0mnc9Z6PjiDBs5xHn/ZhFHcqwfMaNYWTMz757MW6//tz/Bfz4tojytvmf//6L
Wo2HAFI5CDnPQ3z1s3y8Iaq0m9xBH2hPDZtasIaPfT0xpYu//PpKf5F0LlfyFqsDZ2DnL4dWh1n2
klSiD70VCCwBBMW3yqsu6taq7oSDzuLX11ueoJ8fbw32DVSKvSTMLE/gdy+RNJs8x27O9YKovmNF
ofroIFD9+ip/8/1xDEc4CgIQ8dPPEZ+6ZrmgEPVQjpKpSjzZl9LS0SFpvMdfX+gc4frT/TiShpnL
i8cQ6+dFIQ5QXw88gwcE6ulxdht6S5pnZpr44abMWrjqoWpWMDeSe5LQvFOZstPaSGnuOWsg0HOc
6q6eFMNo1TOHKc3Frt/DcTgECy+wSCELRTybT30A5WSNCsimZI0HFA12wEXG0pZbWITRoZGqeT+o
OTr8+iats/r9h7skYQ55tuNKgH1aOz91+RdeFf61ejwMmLhhuBeoEAPs+bDnk12RNLiOreLLmNbG
UvzS053c+JBmcbdjGNvuYK7X12USEVbV5ugSVS7emzKJrh2GYB/dIcve0yBk5jrIBxMDFXs2ecvr
GrrHoxSJ3oXwvjZwjcenMMjpEwTRtIcXY9Kt+8hylhxU6zg3QScRpUZFccnuEh6y0gdgS7V8gEAx
YZWPsm1IxuC+sQrvsfad+BgbgMBzs6JjzKzxU0j7iMZMgmq9JHGtJPO5WvWza58yr0oxMeN35ygP
ixbR9VohKSCt1gSIkoCveW4bTpgoPleQuo0basDpbYL2gh4obAlVaK2949vo02KFlX5mbLgBGWvD
9LHEI4OS7L0bhMmX0gwLogOFpkeka+a9q6HgpF3k4fjBhUK4cTNZExiu02M8xeNprrS6USlq3taL
cr2ysmi4gcGPBiFOnVdRNVtj1PE69JPPBjEgVwQZGvi5I7rObn2RZSQCpcqsaHDoxfuWXxd+6WNc
zZG8B8ALV4ab78FGn5bvk5loTJsYJwbuJGgUZma9OKEaVvjUxDFIsuxk++X0ZKQJJDETnt612RkU
YdPSdRXsL7CrB2uPyc87UjFbrzXwktuY74kcKtFR77kNybv2Dt4QT0TPnLirLOu1QCC8S0JpoNIe
vWy1oFqfIEt3YHAxthPoznx3LILDMHW7MLTupJ91RK+X/ZEJ/7SajLH1sBHJNyrADEedWd5NdXoV
+U6IobTnuBqkHcj1BGhZBgevFrCeZUzqWWATq6DH4IGwvCuERR9DFFWHsG3FvW/O0zau1XviGF6J
h8s3CKDitREr/dw6vrez6poAqbEbgBElelX087jOhBWsurgyaEuT0+iCIWaJ6sguz85EgGJRHgV6
n0CAWU80rshvCCc+zOjvQpnYa7SVpMLXolqCVPvB3bANJSTTegpl+hARLxgoua+bxrh0UNqcWoPy
vyYC6DXGjQoGrnHp/0+c/rFexOXNTNgHy1RjMtCaTPtI+lZ6MK1IHNyC10UZVPuMOSpA/N1WgqNZ
0fvCNdiG/prDYP6p7u3gQ+yb3Ztym+mD1dfDRQY3/Jj0ul0R4WyfYByApeNovkbh0B87giRvjIkI
ji6dSDtaEebTmEf0ou5cbcxKZdtMBKh4jHl8snuR7+gTh0eRwGkgC85GLILrQVvonU1V5aeIKAvA
34DDHUyipzjvElReaqzOSQAbVXTT3lC0pKpGJDs/7qcvPYqh4lpMqF38hXU691Dr6oKouhI8xSYK
2DnMGXqlFF25JeJBbrnj+sJVzNsG5GkbGYqJaRr6GDLM7BvJi3o9RaLqNonf4moTICI+Qy4d0EIK
OMwwKj+FxN7sYPK5z2fmYU6v99EQ1BekoYQ3CbY3BveUfEUBd0oFzIU2fkqzd9XhNtuOQiX3KXKw
D3FsJZtEzMMGFex4azglUq7EtI6DXSWg7nX3XLQNwjlQ4G+zEYpDGtusPTU3WZWUXyotAEHiIj5M
k1VeW+HsX7gNUvxpsFCQKgvef1wsp+K6586hcN0Q2ThsnM6SW6SLcmvTA7iZ3dKH2m3P/BmpUwCN
5AGsu9rikySdFvu+b7kl2oU0ZhiHBWvCwJwto1fnxmRhIEAGjVXZypk8J5Wutdv5F9Qqzrr0lUao
kdYXveJ5NS3Q49TA/XNEwvvWKmR1EU8px29qG0lkSFbtoVE5lyTzGPcTFwg3BulYyH3cio89hc5H
EuMJlcBw2N4Ll/RsyHzdfS3QAtZuaH4QnnOJNSTeu8TN7ptYYuWhXrQunVEAoWFRMOvOuobtQZhA
WI3HLJFq3acxiEHLD7dFTh8YUPV6aNsIZ/7gbGnQICfJNTKiMOj3ddlP4Z6v300+1cBVwhM99qrn
acaKSxQf3Jw2qwVqaLRTJ00nuWRlnRoyTj1ph9eEMo7ZfDxv7/8ZSP1uIIVjkhPmvz+wvn9Fioxs
q8h/PLOe/9i3MyvCh3e4oQij+6bQoDT6U58h7XeupSzGUZIC9c/jqoYviC8PGIWj8Jkt4Oo/j6sO
En8Ha5VlwoQlsdv8J8fVH2tgXhF4G4xAQWsw/pIcjX+stOdirjqj6dRd1qfI7XK0rXew9pAyoxFt
Pn73xfzNgeXHU+v5YpjCFgezthW3+1NZHzijnbpha9+FxlS+5HYhHyfm7M94pOjWcsDBaitc+1X3
cf2b6vRvL43hQHjeompZBnzfnygiIzHHloSrOwZZXBpZp97200AXye0UTWKA+4Txihq6FaAKyuxf
3/mPB6jlzl0JzQsFvkcU6Xm++P3lpRUFOau0dZcCnSJr0ugJVxdtN5cXUbFcbmQn/M3xRvKMfHeK
+nZRHhWbZjmw8p9PUXkJmTeAKHTnyFwiZMFsIEkRrna0Q/Rz2XLMsCOLi3dmVzf7sO3aN1Wy0KbQ
rKx1xQa0L90AIliD3NPfzvNsvypPgg8j7UWYl33pEy4XwQRCRsMsi0AVUp2t3xwGl2PD/x0rvt6G
YpDrKIzSGP1+Mo14g2d1oxvKO2pEnpUOB/OYdsm485rRfASNUVyOCfvXr3+xHw3w366K1ZNdgxeD
//7xgUGr7MajU5t3MejvRxLCaKm6efhFxGN1N5nzeO8wvrsGLAVjegopMX59/b++mC5Yz+V8DxWH
PeWnd6XXOk+qZDRBHqnxPlpeGKKGIKr1lXn960v9ZKE836tlct5GS8oF/2IP9ye3zYXozDubvsY9
dWSe7MBjUe75ltW8jYltv/ZCLW+nyLJ16Q68LAad4VvcFsZvfu6/u3FYPKyWoFetvzy10jYKXQmf
CpTNtFrbcBqLE2kvnHfxM/6uB/B3L8nSEeS95D+u87PN2ixjERlWL+lo01wmMCud18wQEIq6orgk
fNhG3doUl1UV8ZTrdDavs546H9EkPogVatzi0lD9eB9UziKGEhIDABXt1mzxyYVhT1kBdpS3zAFb
M1xoRD7p7jc/4N8sL67k96Ob4aByPZ/Mv+uXxGngd96kzTufqXe1m926hsHIc8Not3ypawgIqTew
7k18gRmhPltQWfj7m0lXB+zazMOixObwOg8z+V+mL5o3rxbj/a8/5999TNofHg0QPqwjfnqTjVF2
PWQ68w6vD1/I+Ws2y7p8MYVvPlZ0Bn/zZC876A9rhxIOTzWqSJq/SCd+vmLWBjIWydTcDaVVXDpt
5rz6xP7xF4tDW7cgCmtLNQrVve/X1O8xguSB8fZDBGO9XFn51L5ZBbVzLFgBhMFLEFk2C+fyTJy/
ooZdQ60YAOlT07vo8mmlnQwDn5F0uaEZt8ZvPM/cwc+3xZ3wO1Ni25LO38+5EbOXaLeKpuCuYCFd
00OY603sGvENk2gyovI+xCQUuz3Zo9KhvmU6B950p0MGnSsM/5ZYT2OJlCyWJDNnrbvr58BoD/Sg
oKrlZkDiHMNcImSFBahyJcLBeCoNnBUb4RYFyP2ASnltazdEuikFb0bcDN2WLUCBnVwCu22vzO8A
poaXXpPFJw5LxXUfU2VvPFB25E3LFJbd5CZA8Kf0k0AMs0mpA8ApgV0t+Xx9+DZhRVUX7RTmm6hl
/74Q2gFZUVlxeUsUBXNdUh8BfoDjE7D7QYBDKnSN8rnL03jYWL7rPmg88pxm4iBReGH7qicCKajJ
qVF6qtcc07w/8N6Sp5djukgOM9Mtuaq6zkY2hofJOPqkVJxk0MF5LXv/gsQMjYWpN8ndBclb3xkD
Yl1kY23uMCCTiGcySPblrRtkKaGL2g79jRcP+jnAtfZcJjwjLtLrAOj6pLcV3ttgS2mgty5KND5d
4TivBLRTJuQeqw0lIAtxX/I2N9HEH5vcJg03vkWzHEJLyqTTjFP3RHpE0rEzm6FJYvucdxxeLmjX
xtMVbbfqRH/HM3fBVGQhiIZo9I60d8LrHlrVJzpGioR5jqogLeGSwyELMI7YpCVAICoqGCiDEPMH
s/FgaRE/C6LdI2eqLQqEAFWzd7X0d2QQFR+ZBjofGDujilNl+MaDMn4OOj/GUUFXbiM6fh7aTG2+
Z+LnYDh2+zUP1rndgd19JDCd+eAKgtGbXZECOSJ2Lx8Nx4sSpKJegwknz7HkP7q9D9yVBwBGmLvJ
3MxbVJsT+A4i0RBD+5L/NmlEYFpP7MgAHYUFcMIA6iWmLj8YYY/aMNNJTN7PVE2ZtzMIu9inswP9
NEn4pvMF4iUCeses9ob9WnkDEwHyp7GOZIGfPo1Gwy82+S2bAgfkjnh1zbpCBFK0jyaeSmjPJpup
jfwSy6Dpkt2CPiVCKzDzo0YxCAcham8z6IHHKw8IwGRYzJId2cFd53ogJOdJ2a++M+DuiwT1Knxf
VqNsgODkz/p5oDn+1syLjalTLDw265BrZ3qb1ZCoSIUIwbhmmcW/HufM0qmynOKSss5/7hSInGTK
isskT+RjBf6Gf6hI9altkVQwWnXJOU9tTTqDabb8LwF+pwahBIUP+mT+B46oTIA8hy+nluzUK4iZ
/BM11thrNDIsMdrhUwVVpk/aLcZ76Sg29a/diGWNpIbzTj4NqEs3rmoshF7zVunlq1wUJI8NimiC
FJZPm5HhGq84VTN0oeyUOPWi6bY61yJJquz6Jic1Fghcb153M79Ib1MZTpIxDBHeeguBf7rvIo4b
VhpLXMRMbwDdLg34pXqcJN+9SU8WJxTvb8xRvG/eooKHAZxB88Zghdi8AHIo/aXeeT0zcGEoNW9l
ym5b6aB6Ad9K9TtGzXR/LhTmpMqnC/JL1dd5M3pUftqKD4OaIH6zrdTlu2BkcETaRLZbyCutCp8B
fJ0mxYnHiN9OLp8WyB8bT1PUB4IoxnsRC4rwAk/s1jGT8sXvFuLdlGAw3vpSU6U3M/7nvgBkdqya
mk/e82f6pWE0jafKqAl9PRc43VKqJHPcvn09/FhL6TPFmu4nOBYbEb2RVDG5n2rR5ziTdwozx34N
XWYWe7YdPiAtR6bonpEPMcYl0/8DTzUXz8+vkEkDfdz1Y72UQew87aYe7jx7aN5S3fAblfCDZcvf
6sBkA8akxdpWLEcVfLy01iaTwoAJ6FHxS1/jg3aP3E5xSXC6uif7fJpWqLD5tH0X1YdhYMdtl8fT
wdF0LQg7RyANsq/eklg/QqqlI3hVDiB6SYUD+gYvJOepZWzhWVvGbHwYgj7gJ5P7y19NTz+PfeQ+
xgmt/W0L+X6Ppo5nhJBe5xVcMt8pwnzu/7wIgC8a76co51tJUfqc1ORYxwrI02WplstnQ+utsd1S
jrVm+RITX3mpA35Vyv3qQMYRvyrmRm+TspHzPQyUoDqP/GcjnMbbcQrUK7HovK+Qm5CARrOBU8Dh
ja/rhk9yfhIxDpvN5RCxBDgmNfrWrFMWHzuoguZWkyoyHL1i+YHiCqTcThZ+dchqpCARgeZkLHIc
bXCuAclfSW8xvEtkWQ+TiJ1XK47NR2l4nAFITmNrwrX6OADzpb0mF78667ymix/p8kUFuCPWlTmM
t+c7ZCeiRm4UK1Bd0EA8H3jnwShfZvINHsHgE4rL0i1WA0faR9r55iN5kvws7VKlzaQXpV8rxvO2
Oc2CJ6pMoWpaXsi9z04JMEMycog7Seu+6zjJLN8a3bRR0/E2CVNhdsRLr7iLJPLt17JreV/zkMli
muS8VvNkwfq2Zgsha4pP2EFr8gYohZdLwv+CetfU4O1DHnmEeok/3oeRr6zt0LsVaUAOgbUOmA3n
fqyh85MUbSfE5dbCeaU/x1PDP62f80WVlqadfUxw2hZbRMJDepH1ij/NAE1WDzRxBx4Rn0HJGraj
eY2DeFn7Rhkb+yIwWeQpRYLlSE5WKoLTjGfi/AV8XYuWg3sfS9aFZWGtA5cd5/zskmvJtja2ZX0Y
3Wj6g1G8f3d+Pm3Y4nt80t0ea5+dXLmdxyPiCTiPtpP0F2EwIdf5+kCA9Pe+lC5B2+us7uuDEefQ
IxfZHm1d8/H8VKgx4aVI8J5eK2z5e7PKzWuk9XwJSbOk3ICaNuEGOgx61zAxjbVbSZoQ0JOieRUt
N2QMGU8fPCV4ojYTk/1EIVRD/JfmtWlzCzxy5iNzpQKEeBrwZrl+xQ7jyiWPu+Sh6eKC1d6KzBtm
lvMdJ3UeagFZvFu3A4v2eQXELwRLG/cyXzbZuMv2jYAOlbI78NosG1BO7LA1DZg7WhaFIqh7f1cZ
nma5QsYA2KoDhbK1qonrBuU03meTXatVyVENQ8JE4eeQbsi4syfTcsCMZGxiux5JKacWmh96QmvG
Q9v1eXhjLrLhY84yel2Lnk/heC1XCCJCKTfC9Of6sXU6ipDASPTzWc6YIxXlfl1Y4HYn3YfOG7Mb
NGqfQsM31gk5wQcSfNBx16zsQxLEXwILWbO7gBktMNDJui8sXuCR7RGFGTvSFBHy3NLy1FQok3pO
4onvOSr5QQtnmEfyQmJrJ3LSgJDgYcoM+zE7Ik6Lryy7Mc01u2Z25GQ/HnLSFLEblmV+5RcMf/WY
Ui8oCYEOgABPWN3I1tuOY9OKC1ibaXgR+9Dd1jTmqak6G/KnTJEOGoWkC0OXrQPSQG7eQxBLfp46
K/lrpU2+JMuZx1s6gIB1LazRTPBYl6qeGidbSroq9Mb7JMDiyqTEwJwy8M4sB+UkZZUdLM2rqsOK
Uaqo+Xj+7NJskgX1gU1EHJ7I82biIyd8mQEjJJ8Lakx2F13qbbzs4SbaxWcf9lSAr3ZZ7ATYTCCJ
MTOEumVNK9To+sQBjPXBDQt9inRgH4dSm9fB6Ohn02ibN3zD3kZZ8Co4g/G75kqyf8JM4WnNAlar
WUXysefK6/O6qeOExVGzYW6nKuedSJd6s/S1d8pqwpCYWtG+Gka7fMFVNayKlnWvrniF2hQtbOQT
Y24UpIIEy8o8zwSBrDnbhQdJ5udnu1eiuXTKjjeuXbTbTgKGgxytpcKo6JEY7MwZwdr20XVn4R45
sI3tQk8iw5vIqj3TpW6X2lJ6nFVaBs3JbD56nknLztGsSvR5+Erc2GDb8H3JSSJTbCwKw9Mj5jC1
mSukTKUz8j7MwbIcnEtmB8aJIhtqRZcsEzsmyq63VVMrd1w5fEQ1PT6BSJ1PIWC5p7Ijl6ThDWF1
5rQz79gQl9BulQlo9XZp3NYGMcVETuvc21q1RQRC4BifutJy3mLdzZ8JmO+/FOnYUG4PKWGxaiKV
Ax7lyaQo26c0Vz7gK1E1o2GfwOQKBC1wh4LJomON0TV8ZW8TxCp6n5Vt8KCo8cd1l6HeThpH7KGV
TNfaKv2n0GDmUxCMU2+cXEQNlXKug9s5NzixptCSzTUGthrJse7VfyxHX1Hkv5vwMFigwfKLCc/n
pv2v56gOoA29/jDk+fon/xQmuugIlVpiQ1EaWrbFv/TbkMeTOJIw2jL1OM9aJH2qPyc94p2iO4XY
CWS3xXCCRu+3SQ9RUqgS1SIb0gKpmtL/ZNKj/pe9M1uKW9nW9RPphLpMSZenOgoKMGBsY98o3Kpv
U6nu6c+X4BXHlCNwrH29b6YDm1klpVIjR/M34etmGNgtTwY4lxpqFKao3rk+brL4Uwk6IUXBONCn
JqxJZVA0VCdvqXwswgcS30J7zoNysBqoEnCz2Yx3uO1MxyLtLdyfESc89EPUv6eXYDFZL0kb4YZc
pBEWyl6mo+bUzKI7aFkNwP+LVFwyTgn6g851DBTZ8ifMdEKBZZ9fCLkbIybkoq1mkl8K+7DQiB4t
SQ/yNkw+QMqPqGJEH28jmT9F0/TRUSWSfdAhlg8rfD0o8eVyyEbL3g146t0nU+NcMaoDjj3D6N9z
oGP7vVpx9yCgXVzzvyDs0tvBeNE21n0Wt7napXM+HXuva27Waak3s/LsT1A8x1Pu2csjQBXvsPQq
vYMsgEhytJo7L+tC7ZmmZFApc+g4gUAMM52W6n2SCnFwvbmF2s8/B3bnnDifPqD1IQw4f7wJ/QV4
YDlsrc5udgn6Oli/Zf7wvmjz4C5uHO8+RpxuJsxQAx+aRXPHZWitO9gXESrNIyQiwvpG4ti145rB
ZKvB3/oNCGbXAmEdzx4W60V7pC1JN2Bh8q3Td0m4An/Gz9QvdwFIm60vJn+D+Nzqg/4gqwGwKWHF
ynVAdmE4QlcZPvgKRAL9otXZW6Pb40WxeIgvqFrwPIS+XkP3OOT2Z8RyxE5zL3tgDR/jGnw/Vo4f
sJfykWOy6y/9lC9XTtoGm2qB141CK87Zg9iVeZI8KB+frB3t0/ImzCt0q+sUeYqorNJg01aNBLWl
5F3hWfHOSoPxc9zH7v2Cfu9eJBIy9dr+HFwk7QGsrHIfdxkxc8rV1cy50ufS2yJzPKMfhX5F6cgY
3oQV3zve8ATDq95i7VlcprKPk9M0wOi4nylZuq8Q0NQXkPbIiaDmcy+rVpwMlvd9IZHQxGhRXwul
Orkdxoolm9qqv0Hk6Aunrb61WtcCBmP/9OsK8NqEYE4FSfpyzH29KTPPfodWjqN2Vb+En0Nag4+r
ZeQgxrjcyw4kHcwRrauj7WuRw9CBPAt6fpq+pPBZ7B3OKhkQWbQigIHlvbOBVuTuRQCVi/JztO/H
ZkWH3U7t67ajk4zYyhLfj617Nwnn86qiz3avQQfRduwDu8L4U2Z0a3wgO/0FgsruhZ248hPopMck
bn/alAfID8Ei2fdMkcgoyavepSX+SHUUGrl46R4TYs4Dn4BzradSyInZCZzgdDkD/Sdvln7KoZeo
yb1RkVqTizBGqxwUSPu5yqwWjMWwQHmx1SG3dHyHqA3wpa5ob5bRG3fKcG60HV1A/0kvCzhe3b2L
g2t11LEDKxpCcX4qPBtfs0y14OtwBBU3SnjxPvCa9JKK19l37YD7eoA7i9PK8JPfV4vYDOuptgPr
mOCVd1GEHO+xdK2DiElvI3uZDrWf0/qay+JpFoiRVKgMncIsoKs3VOitLg7JDioCm6LPxT1N6WLf
ShRm5IQSWTgCxcq7ChhKgd95ozWUT9R8t6NTJTfTiDrbVufryvTDFpdiCPubGY2RjxN6I7pENrlI
dlWpWpqFSUOibHnVIW9PcpmfYEBhx0sCfTkjVrMX/NapFHZz45QezrHCt5Dt6eBt0xpH1Sq4xGwu
JFL13b0X9d4jUF9IS5LMJBXIWG6Xdl3grcVNsI3Kovi8kvqAKwmmE5KDAJj78QsAQvy3Ro3XHoPP
/kA3DzGodbwt12T5RRcFCyka8IdUJH65CbIWAfhYffdjiZBWgFbPJpXG+xOw1GVcLSUtrLi/zkr9
xajeHqahHI/12k28pTFOnJuhnSawllU2fHdrTpt94Afq2q/QShgT533CaAQDrMo+0RnFm6IO84sy
QNYJFOpRtVRbDgfsvg4aTO5p5h5RLrEv7QUUUhwV6aWc/Bn1t9A+yQEgFSd2eFAtXu8aDbXTXAcZ
jbryITaSKYFKgguSddw8Y+PCQe+poRUf+htSOn+La0ZJ29ztaPcg4wPmv+h2tiHxOY2RB3SXreAV
vUnbhHQQmZdtUaK0SuUb7QTE/CtA1fFh0t1prqpub6+z+iGafkbqup0YD5TtNb0KMnTtp5f9ChEz
GqrLROD9FCV6r4vpW1X5em/TMcOojuMGu6rLsFfJUU+lh+BveDuCJgZ+iqxT5SLprUdxj9FFdeix
40qW/EHbyrqf0vwOpwTImDPEz94ub5OgWg8zTo8cjVkiAJyNSh7EqnrcOiAWb8SoB0r0efngF/Tj
Js26PnQ6SyTWyQMNNwymkmbvcnKiI5PNmDzT01kQyfOnZrH3kjmHvU/jiGK4yuzIepqUOy+7LKAB
jhof6t/UwjWKEPj0lSXM5cFxlmMrsvciMMbI67NJsoJQxziDdhcoXmTvIP1jI2tjj/xzefZZRl2h
e+c2rpViId2vn7xWz5+qxp6vAuPVrDtcm7vFgv44VgEOI85C4wMs3UToL2vWYEzxfDbuz05FxAyx
V/y6GG9o8rn8Cg6G9jbCeEeHq0au267UDl3/PbJVE64Zxmva1daFGiZxp5awO6BYgX0Cmmf1pqoJ
rwU9L2iDC9AGWFPJR3Q/WmSfgSv2LU0T5Eo846iyYoFt48AB5FcjfM3pBgKtgc5w6ltdpfvB7aGL
MUbTIAQ5ueyDgNNLM2dJYbqqAEvItaDQXpQD5XsN1agv7XTRpzItLMDaxr2bugzFWcAY0TtHWHLY
NsPaZQfEpnByCSPGjamn5a5AguGzEjnuE3Nu5/dh2ncPNI/B/EZyyZBxg+2oEII89KAsjuuz6zio
hhEH8qUPFE0JjMlLpKR3scKsvHr2LceIZHnC3MI/QGe/8IZY48H5bHYeYp676ejdbZXxQk/QvUQO
JFPJ3pstBFsWU8SSAXXoQCEDcOlnvv0JDbN8m7R2jC2g9rAga5+N2FUx2MjXDcMTwXvdeywSzjnO
N9izBS82JeaGJ4pxcFnYC5VmX+BkMuh82fRauNsB7fJ268sU849OhWAhi1TvMUu4wQsS4TjjKj/p
QFzK1FjNg74R9+rZgF7Rm77wDeEWE2fvKny2qi9rf/mBf3r6JSLn/oD2R3CKfcimhtMbXCsUdOQu
TpwkusG+xdu6S/A0VJ76tBjjYJlgIVwaM2F3FvZlzwgVGRd0Wz57rc8oWIW0yzLAFpwlbnRTgqT+
6VoxMMsuc74ST7OrbLIwUkNP4GlEmGCBMF8F8cHq4ITvYFLCAQdzCJdl8B6003joVU34cjG/3TNc
iy6iGSC1mMeRnso4oYGHsY+Ch7zJ62ne5gKjxQbBkK+o1s0dtjmNf3CyBphZ67QYmKDMva2aGbPS
eOjQSE/lwR3t4AfApfkaSNJ6G+Kz8r6dwIxsief5r2Zw1GNU2+VT4tg4y2MlFmFzk8RXyObbV3Yb
g3Niv57sLpH33jqgmgnU9tKlcby3ViiwOE+0+6UOHHJ/PNQEZtVbZLbSgtBc1YdJ4kiWl1Z9Odvk
4i1KpY9NX3pMCfv90Hb5uyxhWp3n1XibB4F7IkiMCICnvCwB3HGFDe6NV/TZNrU6lAGqXOLB5FQo
sIxLBwte8a73fn5qM3IUbGw7Eqih/J4WUqxHTCwnVMi0BIGMazuKLCmTljKab0bXnb3D1PvNC4rk
fxGe/6j/HdAob5X//7dk5vqq7n/5P/6D7XSj/0PfkUwW2rXt/6G95QTIaIHJgSdH8f9cv/+n6sfw
DJQIvw62Q4B0+kNwRPBPAoBkSHsPRA+NhP+m6jdA0T8RMFwO/XASNOkgFGjTAniNY6NYXKpK2/7P
1F7b/Bcgz9izd4iNWB2uTUPuLh+BD2XDQS1eWdHvxibx+4y4TX3tNMDk3UNrESA4nEIkHMj2YwIp
bBVIxh96u0L6h6O/lavELX5ORgyrvLHzkU4s8Q1D5z7Xyn0Hi7ANKOqRFZiwoTbzuJKRBoArf4ky
pAxX9FPDC3RIsk6QZeQi6rflNENrONRjrlqGmyoFuP0PrJnzWpjMp69CTuaAVUA7DSm089VpFB4M
g1rFz1ZNI7Vihc0YZJLe97ziJkpExFfOTlZXvzrZZ8ujb6CT/dZNdc/91M6UzB/+2Ft3L7jGP0l9
7l+XRD6AAogP0Y5+EPJrrx8YArVz1ag++YGIkyhusAhLnm3HOrAJqSUzHAeqIGPAzoS6DTXV3wym
ZJMT3Arc3tQCDSDQCOhelfao8MVa42TFTKqceRT7AWH59WMKacoi9WVALW9XPGf5tQp/W9jvdqI0
Zplv39RrPh+MXBZZ+AyybMixknfh9T3FaTGDwC3rn/YEAuO9qDOreajI8de7t7/oDLXJF5FRAZuW
wmAn+b7XX7SUVReteHv9oD2HgOm+ZYjm44xq84bPXpD77ybVCKOhJkVpDdvWSYLxoUBD+l+UydfN
NnPLHtQYgzsLUdKIzkmyDs0IbIpy+WNUYS9vYV7k2J6BxOMUvmIOuop/GVL9tcgCgx9CCagwO2AV
zu4dcy+L/kngfS81NKhl1y0tGkOQI7AT/++McMzdEbh8B+kfIh9ItLMHii57WbToZP+YnYTW1U+X
ZkaaXuIuwb6jd2KWuFyk1tH+7Qf8902yh0D1SXCUSDyc03ZBHaiemYf6PpOc4elBSyLEr9C1Mlb3
7a9y/n6EYPbpDdO6ZUdF5+DBvGkcmDZu9UOhDY++TBbF9YfSHYhR2wFIStK+m6M1tqvrJkPhwN6L
MS3Wj7kK2tbbVCUBkWESvgrRPalYgBl3OhptD7yB+3ChLvP96l849zOIZUCYhNEMyImnYxurzdcv
gIMcrju7dv0d4GLPVYBzL/Jfo7Pg39E0lcTAJK5GpkD/Wqy/H4wxzXBlCCsfpPt52Iotw5HuhfWN
1MpxGaUFItNqG4RtirKe45WuKmky+UXwFYwtKJNd1/c9zisVsNDxMavWCTcQZnTr8A2xqjxCdl26
y0kwTAUQ8fajPe+F+3TAack+vya4x/wNDBUopfeV7ptvaYi9J16K4TKsd4go92yqFQH2ZcRJt1Xy
1vLijLdJ1chJWlss3xaCZVT4yfKdDVjlv6SyWRmOP4b9+C46PtnpSwCG5Eh0ETNMuyeVRFH8XFkW
7FS6v4qnU/cIrww7tBTROYZRGJsQbak05QvdZS7De9x8hvnzupgUYtPR6GEtKGw9gjyAVIm9qOt3
gve7S6dsvmvpTFY/5aSdzEEGMlbrHa9/JJ7wEWZr9muTc42AniOUhhzEY54K1bR5vddyLtePK+Sr
8XHsOzk+qJy/mTYIihBBjOFwwzNzU2ghaHNhS47DVo4sIi96HPIZkE/tPE+TA2BNTAc2iFa5/KZ0
sphfyaD8VRKBlTkd7ocpMJLZSzfnhGBFDowXaZ5EfLWVTRG/jpGD+TYrWVocxhgUdp+7MBPjMfbH
LrspfWbPFxO6aPUp7axFX2FZPbOX5jA2kQ8tGmc5haNKOSzteDBnJqqXLm8bepwD/YTGr9uiOP6+
AZEPKbdaBzZjhp1txxYLKuya7YfApQliZRXYVrVHXVHyB+O8paKUbum8/uczuhZU1R7TA5GlW7Zc
g+8RdDnBGmgvW/jquUXd5goZTO4peVlVNKoAJjPkp3A36CWKj6uaIhGRcSdF1BLFcCsga1ugubEs
7RJ03B6B3myXJsJk5pdXQChTe+S98uqhHkRD+y33DAVl06LzxDs11hFdKxRFAZXBDJ9tPhAagBNj
jpkMRehdWT4ebd+7ah5Zw2YeGZyjGgOeOn4fYi9tOizgQUq8G2U9MrVNVsAB4S53Zo9/WyBgm5vI
IzCqN50Xj3Wyb7C64IoDdyQK7PsVvFa1Rw/T7F9GLT4/JaHXeeNVpEafT2mWxudVAFmApRdPfgBf
Al4Xpx2wwNw9fznp3FyLH6WoDm1lEPAK0kcp2CneKqV/HGXocXmoxYcmb4tHG/a4AvwvnhDi4gdc
SJeAy8JXwqxxh1tv/guNMM1yrmFg9lxJCugf82HGP/qQ2NJsUZNaj49tWPPfzglLXuAgByB1S+rI
FH7vY6A7Piz9sprgkQKJ/Jp3NHZ4pVHI4EN7+A48CUwtNH8MrYNbU5AB14Nr3gStWo7jbKu8uhlL
3+EDu14Bqtqu5GJmV3sZfYpdW9BAE8c5LMUM3Nt+jFKRReOOkR8mPcCYStRsDtKmdU1brvUOQ7Ek
PoOxdAVLlox2u96JZZnZ/qHCQtPfRxXTs5pEYWrkrRRiNLRmewAtskW83cveNYjsx7h95No84TqD
/OocXN7l0brMlA33ZgOyj7nhdi4hEk+nIlZ4OqKKp3g2nY/ynPha02fiZuo4XxJ8lSsmfdDHVRPR
BMXFiAnenkBMuNkPXoK8O70a3UQRrCSJDPgGHO+QHmM0dUUCsqIgzMrv68QoEUNgB5HP9RDlM2r7
WB2lc5om14iJaCe4HeZImc2T5SakBMO0YDFTLLHZl7aeFXso9rKuSE6NocG1B7oQugexLzxCJSL+
rNIOFV0HANAMakh3t2qSLiEXNVXNU6pB53MW4Ac38VmQVkwU1Cw+O9fO2ngYDzYdbH6TEqbj37DT
M3GpsMdqvgdlZDLC1NcJ4an1Z8n64QdCdBhZRd4Fxx0UG2rseg8YJ0+/W8QpBAToH8NSrVw4Enma
r/YdIC3tgXDJcTQubcApX8XANtQ+9EtzyA6D7tiOM8L5DVCrsF+ID4zhLP/dTCcOhAohSvjHtoMJ
lO6B6APyXyvXpFi2NRXLd7QNqEZWX5s6hKhvFmdqOg+PzKInqkIpSfPJsy7NNKPHgyL0kl0XT3W8
923aaO/BZnHzWcPhvzxT77jiIJ8sVglIesCLneuVdPoYMkZmBX9va4QKzL8Bpkb/ebtms0mcZQOa
vd0qK+TQQpzdZo29oI/6ibZnmaDwG1g0B4etH8YiQDk/BXp960LCo1kbFf2AyuPqLPILoNWyf29X
c/kYuW6EzmLfd1l3JesWDRfZjLr93mLpa4Giqyz/JuZKvS2E56z7khFz10MR4NL1w8/LtUf4T1b9
1wmNj+ndGlmopU0WxhQncCQTVt3o20SA0Ts0jEDFTJMIx9u+S2PUzYCiVM41mE/0h+NwGJ1txzOi
aYvrarcyc6lHGuxb4Ht05xCb6KcFNGSw0M3btL21DJ8j19H+e1mCgE8YOKH9Z6bU7hI3tK64/5h9
GifD5ZBykpXbYC2nlYFyVq52f4ghMRsW3RLrjRyKG8D+Dp47UZB4O0GCtj4Ct0obDj45BFcK5fhw
4/kDor8oAUQIJ2Agp6IdIK0g32Lrypw4EWVyBIo37PAIwmIspldnXziTk7qHuGUkCJU5KFe6Y7En
rLu2aCr/A63QPm8u7DZAy3gf0ZrHYnOYveHGUkNtPaA0qNDFB29UbkQvZY+CG8hRY//BXKu9CGcB
RB09HvDKu2jGP+AizgYAVFg6hFWziYrGc9Nt0K+qC785tJvrHymK+uO8K+SwdD8jIIpaA41GKXTj
ekoMcLrjuhPojhW2wKM5hsApb4HyWwVy3rIlrU1/pshSorm9bQAwuM3OEYMZQ0tv8JBRpBtLt/Du
d/ZtLwAYnAcwtQ1wi6nJzIHaVpjOiA/TItrW37Xx1MdgtW07IUeh/SvIxmIG0TiyISrB/gcOlPMa
glQy5qwCAyDzcnehSR97DnBeh9SXJsIhyWQyTPiDMaJ8+VJOwDq4sXYKT2uXWKSkqLqOHD143+ac
MrBYEne9WIKAzzxo0ZjsD8CSqRzwSYLiD2RqrLCP1F2VySeB6QeX4rQgl6ILSET0GlrdCcIkw3Ey
ezMmad0L32VS/zTZ5G7YVi5TSyzLw8wcGmjfxhhcehVYqP2IjffqHSPfLUmJapc627qsdGVzo+Ql
ALi3QjA0JyDSy+aMhh7qk5rA2RpYoLYOzMkZ0mbmSvskDfhujWRgA9DSFzB9tg0MMD7MzpuYd0kx
ZeP6VZSbOFn4QcmvuLkTcUV13Cqn/xr1OEBmF1E8Em3cQffy2zR1dQOOMQ/q66RhxoIdYNuaXKpu
A5OypIznWCOgKHJwfkGxhnm3Q65m1FBlnZq+AZj6eGZtIxvMa3VDDF9MivTc7pGqMqfU7xPMdxrW
sWhs07FgoG6u3vFii4VsE2QGG4yDKooO5NJZWMJMbq5AKytl+/xnJdaOV2ijW28lI4XIyic2FUrf
/q5wcLsEAw9ShiXLbPKAB1HNsXiCkEfv6eUxcmA6zkfKPz08hl0Mhvng5bXDM9LwRJweZ5NinFID
u7Dj6PNYBAKn5hQnomq69ElHMYsHPsVdOWtrmk99r8csvWwRs+ezbMwuSMEnXG85FENJ0/6pol/n
zNtssvsAKy7AmCTObmyy+REV9l4c7TZRY3iH4obbZNcyBsnQH5cVJJDaex7aJ/DBmKqNjyXCw7wi
zOFNwwtwHr8Qj75J1ByMuJ6yzjEbzIt1ht9s5waoweySl9M1HceEQ1M3E4nqFnNNskDp9SbfHKTZ
j3GZ4428tVkBTIvXoOYH/t78NllJv95NZRhwXDop1+VioxSY1LCQOjHJPPYgXMzL61EMgudS6qnh
ofaKwFdde7OHftEYTkhhHeHMFtjDVh17oWQ0RE6QH/zeN3u3rN2ovqkmJwHlk5TMpPQVH1B5JLXM
WXm22horvqtee27BbsfMNCvQqcaPHqrI+JAEUdZ/HXudAfFRhW4Hgssy+d61PzlDUSM97bLPgE2a
IjBvBRWbjWY+D0T5TG/vKDx5zsMi1uXkwUxaThIju3m8mF2vK76OqTOzKPFL5qMSeyTXUE3Yc7fZ
HBUkBr8r4nCtIxKDOUlQ+9nXgG74KaFm6ffQw6z5uzfqbr2zLRSqt3CbUsqRMe0ThcSsbD39KNfS
0xaaPbib3VkgD0zOjmQZWRjIa1Pkg18wiXzSMkl8jFWc8NSGioZus5vBWkXMBkdRk6NEAh9qVt1E
3NXpqHkvu6CtJ2XqB7aTFHw9rb14NaES3Pkojy3eA0MK8mBm6x+d0MGZfClC8qiXV68eS5NalVYF
gBViVoNfDtJVozIbo55M/8iKvcVsycAOp/qd7c9z3bEgq6m4RWQNLCTTMPOKUy0n7Y2UhW/oplOe
XMSI8+h74Marugz17JTHULnUFBxslk9+4M3DSOhEEKrhYyJ/wC/mIu9qk4kyciOKb6eXqhG+AKIu
lx0AKIIUCb+WW0Xnyi33UTKaKvClsCjj1Vx0s87Tkmx5yzAj3gzhSsXrj2HORqdIstn9U1rXPNIM
QBqXrqFEJ9Ue9d94GJCgqg31oKU5wi+uCztqcQsTsAYeo4VUdaFwdkK8Fm8gJgOpVxdfvWY2FTp2
CSZyIFNuEt3KQUes+EeP67wfSM8Igjz6DQx0AmQVzhqsKFpDQmEM+G2OB1NnjqlVpmJnIehcInaI
FCuP9O1G1XlXzXwl5SkUZh9zYxKn1+28pa3r0B7k8E3IyUxvXrYGWEDT2f1vvwpwKDkuSDiX5vm5
pKQLZxVxI6/5lvmxiU/gtTzojzPBmtj19nc9dwP/0HSg/RbRpvZAQ/jI4P81lVI2OM6pLLxvs1dB
hT3ptHLZiQJ9Y17DtK8Q9IaE1BA0NJwwDHhxaeqQi0QDiLqbLoSZbESUvCb2vETm37OPuk9MiVBj
V8SZEMhu4qe3L/+vp+LRFiaxNWoUmE6fy/nNPejIZArE1yFzZq6DA8qUhRyulFBvf9Vfew7MLkJp
kCQj+qrheb+bNCpzaxKor1GKDMZyjBeoxB+dNTCvCAaGCNv+4+bORygODwYxSVfwnQimPmsZ/qEl
0HfKCxP6919bPzUxaoDPuN7pjMj+kLgAIxesO8n3SSYWfv5ZuoHdvyPaVeLy7Xs/X2ampgLFDzNV
5XVDBOP15gd9Oo9TlHhf6ElQOsJKoEsVIthPBHz7m85X2cU3krv1bLRjmSCdN68LEsPQw6vrC5jD
oLgZ2tKU5llOpXYEKGuyxre/8EzTJDCCIrSdGfIKJny0j17fGn7gK8Fk6b/0NXOidN+j/k6YIygu
PNe473DAgS0GEyPagmKAfbV/+wJw7n01FzapFkxFG7VGkOfcuvv6CqgS09Jpgxq/FdTN6j2zLLyY
6HqkUX7xkraMfWpSY/SJTPz+3RS30KimvKjkAMj6cnpZnAqfSdaI1v/CW9wAPqdaWMuw5khQxQSp
dxd6gxViMuQUA9E6mIQ5LIFINLjzprFthM09ohO5yBBomkfO1M8oQY4FLbp9SDLvDpcZo2UQYU1h
mdxKjcqkXZYhHtNGzjpznMs2I7dBHdAc8S3aElxW8NKgV6T2RM2icE3SlIfwKDheXccky3Fe5UQS
G9gK6x8meU9n0h1nKFintMY36ert5f9rwwUIN9i4lITIhf+9tTWVBd5t6/K5STuPnDVp8TlsdtE6
mAzgd8v67a80b8ufIdeE2uh5RhOCBQjOFZAYlAExVOH0OUqk6THqLJLFjQgDt7BubWVzBaDMI00R
NTuxSQqtEkWEfw2Kzu/c86RvEzmRreU/4fP4+4/wUqPDN/Es088FQLzqKqv6ofrgFpPbX7tq+If+
x/km90jOjIyOL72QeeW5iI50bCQOWqW+jB3stY+ImZttkeetyazeXl737JXm09HqAfssAyZvGNKc
ZQfJNNtlWY/uhxouW7iLaV8OySGhjUqlm+UTp8OGgXfFHwENG/blbAiCFGsCZiVylSTpJ0oeM79v
Jxwl6COsvknUs4QKBTFF3oq0yVPT1pot0wYIB5ieGEyH0rSJi4rpyOOI4y83ZxWCsyhJLDMpckaU
O6iqHFSTukvLIo6Wh7pBs/Lm7UU4W2/WACl4NBYhgAV45pyvgRDJEFUS8pWucnMyxw2jimKDTjuV
89tfZdg0f+5n80wJXvBlUDCjr3++n6empafq+PFj6DfP36UFrdNi7Eyqrwn1hKCX2XsJSIdVqOfa
dEl//9SP2nQIrMlmcYUfmH4mtWBLpHMrZDWmS6vI8R+7VryqyDRmbVVMFwgTUDDtizqmPM4gjVOW
/B78MS0yQyQLuj7vzhpiUDxiWw1S1IOcnPMtYNxJh4OX1sToTKbHa4nUPMncIWuZNsFI4G92Q4+B
N5XRywiNN5K9mzPz4NyLwcfxgYtTTbRA3l7S8PXjCwKsDALXRqYMEXPPFuePr+MOxhDk3Pdy9IKn
vK+FMQ1DLlcWYevT40+HQ+LP0WkJszLetT7mOpVblB+RaYaCXYe6ZmiKTmdkLcbYJR26DzH1q7qD
Ojem2zQc3WMW5fcVo7bvY+tjjC57WNpbZjny3Sji5pTCervhREpXo8OA4qqlcu/Tyhx5vIrhkAhY
7pHto38iio/WamHBN+C+AsYx6u98TiXUNmCF3wRLP+6Gdun2zMTLj1gX+3AxXaYEeTvQzmuKiRHe
4JRfQE2I0zI/U3TXDmdyr+2DR5fz+WubNg5Gg71MaWEkSuFjWtePiIDoj5nnYeYc2piO7yz6dp/R
sUTUwGr799LHv4relMYcVecHxgRLu0XhW87beYoya6P9arwq62Y/TNFIwybN8086BIq/CWMsUYap
bx7XXNMS8x0rpdtn+Vtb2vf+sNjf3GVQX7CM8DGTEHqbzrI6FYHK9n62ZP9QGnodrNkQjJUJZoJU
wXdJFM5iWkP7J+hEUv/gecHjd+Map6myQc5c9rb88I/t9+qFfvkyBLgAZLmYbfGVrzOSePVJ7fqo
/iHtoAIjNNuPTk1/dVNVxc3oe5r6L2mqe0aEQfGPfOyvnf98m2B1GNkQxM9hE1oolOyhg/zAupnC
1StbQNiV5wB8e/smnz/p/x/Dz3cJ3RV8DkqIHMjnReTsIgc6gpX54SAEO5J/cFxsGgqebIeUTfBQ
u1X8kKnYwjenFFG788Y2Q1U6gy03oxqBwUs2yHe97KOr2uqCD5y3ijxJl8PHqiJ5cYe6QrRhcPx7
5KzqXxWY5+ua9uz96C7up8hYY2+cxrFb3B6Td14F1Rr15krSvSmYxSHzTmOtj5YfeZMMjBJ0f3AS
YX+15wH6Mc/vH7nQGQiPJTFpAGkQ6+JxRp+nBI4VqNkPl/WHr83ip5mXXnj4Kx7ndf5aO1H52bOi
eafdhKFHB1f36KNLXO/efjLCbOZXTwY1TVPVAQYEOIZK5Ov95xRxxfggDX4kmsEB7bS+2MwhPJcd
hiTrsBt9aIpBNSD9AF2pYtrTVFgqz9EN4kwYfJZBYr1bncQ/eis0QliL0ReYK6hC9YV1g0dhcL14
y0XtVd4jPdDyXWPx0DaSwdiyXYeZsUveqHgbtFHwQNo4NgfoGb8WmWe3XgBZu6BTfIQG1L6rxFAa
IxOlvy1lqj/Ywi3urTrkgJCzMx08d5j0xuuz5HEqI+DvaYfyCsroDmK5Q8IIALWdnEEIZ+J7fLHD
a9ze/U8OXe14w9BBzP/Y9q9hSTxi1hbrO3JQSTUbnKvsaVrCPPcgRkzDF7cWAl4fgT0v8J+72r51
JkPYfPtxnokaPn8luQEljuPCfgeudvY4bbfsK47On3mb+1e0zeAFxXqxTjQq8wODiIFIjxLYj9az
y49ZMg/XWRbZ99YYeYe3r0X+vbVINQmfz/Yj0jkHA/YYomLNjrFhMjNgoG5v4i9Nv+K33BkGWme7
BR2OqjECSnCxlh18OnFMgcPu6JNEEapAGJbu+kYGTxkkKdP6pYVeWyq9KWSmjoifz7dSpwmUoCDx
N5Dd3WmjkEnCl6i1sabvnbDZhightBcWy3LIi8G6walw5BemwLqWKl3ulnniOMvRejgkE6c3BI6s
uK4Y85JRehU81bIrjbk9XM79yNDzoxgpTclF1PsBMXhYdqXXo2sBXIadyLhoizGhuvOirGbkCqIO
UuvMXGlA4z2BxBG0NxOcKtiBWSvB1WJs7yDoEkz9hQ3B/xMyzdmTRmT+l5+5Ga0eJOT+1fj6O/7A
GkPpk9zdkcYe5uyU81wmocjDFz9hZ9vBJpqwKwPlsTA15JFRUwU/VqXjS1lb35Yxh/ewyLGt/gcb
NjQQZI6+MELX92zDgpRSmGsF5c+4kovePT8Queq0hCAnh4O9jtFj19f6sMgUi/gonj+nYY8JWoqr
1+PbO/asQff89oS+6S0TOsBaniN24Z5OI46I+c8ksOX7TjrqAcE+axfQ2D1xLupbXXbDVQu79RI3
GOdmqAMOsqAc5rsMIT4AyfU0XmeW9n6BnO/EJkRH5/0/rvJ1DWCuUoJ3FbziYKYpKs+WDFHDpYo6
X/+k690lH8gsBDRb1182Gj2kW1eO+BpPapXhLuxF8ytFo6JA69ttpwsvaNRHEZXJtR1MxQe39zUT
Ek4B1Db6kuVO8v/H3pk1t200a/ivuL57sLAvVefLBRdtlmRb8RJfsSiJJkCCxEpi+fXnGQCySUhe
knFVUKcOkgsnpIfAoLunl7ffdiZmQrm3fdH/32fxvoqX//3P4nHLmI0gI0h5yI/ZEigkiSDt+zwL
F4tiEQQv/JWnTgvLHLmk6EBItz0T+leCBcY9jUgQozUE+xZfoQ2iI1jQ9RG+BUcBcE/TJOtGwrMj
WNDcEQ0AFnaZcJD8uvf3qLRPpVHMYmJyuSdAsLBMc9wJb/ootUHKI6zXVM//zLI4huGy3mYVECXu
c1IzuPk6NmGL9IMwfYgd+PZ82u3udC/BJTCh952EgWtNwqy0qU0Tf05hw5/knhKLtqr4Mzks1rGV
lb4aQ0sYvF2n4P7HSgzDWOSXm7M97tUsBjh7rSs46763g/WfBNl5pFebu3rNqBiP+XvMa1T2y12t
MBnGNxlIoJSQ9jNGOQhht8oLRsXG1QKQXBVMVz7bNoGSHvaidJPWZ3RWwWhSKfH9XvfXC5Lg1Vsm
qWpT6OyqzxWDsSEjJWaYGFWdLw/pShvrMYx5K9Lp71a+/Q4WmQBCyTDTP+yZI7f5iQ/XxAjffLjm
Fdg2TBoquQcoKMSI3+NXsCVhslbmmf1nnRreJVgORrHoJWRMwPBQZENPcmcc6FvvLUePfr2jDSYY
x7YbWZMAWNZ57XOwERZFl169P9zUzP241WEheuQcVD6BA8nufHHyWsF6fbO3ckglXT8PP4bh3D1f
+WkMcZgRvXHd9ANMiNaFFRfXzqrQmX+rn9MA/bhO7OT+SEle6BjxepknaEVEjpzqjauqcMX3D46Y
9AiTO2M8uWg7/6yJt78Cu/4XBQVmPpCdB5NlpJdkOPMZLYVbfbwFpnGWGev6Btyseh9vNLbBs4ry
zYoK3FURGdaf84o/JZjUJQAZ7fVK0Ys3/t4GpbRKyreWO/9IKkA/94Ig/EjJ8kADZKheBLtiR5tK
qpxvDoY9raI0n9Uq42NAI6uH12ptPO7s/XWR6toFfUDWRUWPcg6hB61CZbWZlRYTNNTY88+s4HMY
e5QPzah4CPyIgZS5UTzE4EovAT6lF2kO49wchmWIufZngHzLO5Ryc+scYBgNYdm82BiPDMRdp/jY
qZ1NYSQDP2cyrSqYu+V+GgTUlSJn7Z2rdUrgFDDfy9nBA0elFaIPEtzrm61vJNfAI3SGt+zipRsm
W/p+ihQiMcuCs69kpAWFyCy78Mo4eE0KWr2ZC9o5d6cdbqBL4uF0Yw+1W+LX64sq9dfepDZX+h0d
C+WbjE7mawNg2hnJpPoCVCO6yQB66PiL7JPpZ8m9R5R2bVLhn6irsvxJgtQ6tVmkeFzyZyJfqTFQ
gMDbOFUYfXWYz1cHR7nzafJ8l3tkcBRqcx/xBAHqOozaIZmP7KRR/VDobj3J8ox2VrOo/Md1HJW3
MeN7r5JcTT45iRlP4UVUz5mW/he8t5sp/YvbD9uEVTYHeNzEHM7deci7v47oyh2r+aqeZdaqnEFC
qt+VaroxxyRuPCY1KtUNxLnAw4D3nYHc0YVBjTZXqRXn2szKFX0WqHuGQK3LQ3mbbqL6XSO28Tqh
dB/Y1U2aWNq1FkdzmJtc9S9X2WZEv1r2CTL35DbIAmiUtrGPX20Yu+B+p27OkyhVIMYsvT3ViP3e
Pjdp0HdmG9d337gq2OvZj1W31+wltp8pDi5ulg3HPAlkodpHR0aRaBmz49P5HT3btjLNNcCKVZoo
f65rjyfQ1jpQ3CRT3q+rAE/dKmMvvgH/45fnLomyChReyc7oYTK/cjeHeLE52GnFFJ4iXtHclM4/
pyaMWGOCIY0pL3vlJ5HNSw9giuMVz5lzmTra6QPs6k2Wav7KuQvtOp/h8Ze3DI5ZnSWAwlP4ZLAz
cxKeb/EyMTE731JmNmWhBQ3m1mutsOdf0D0Dw1xFC6N0tGsb4NYVmLw9HHuhO38PRSpJGH+3Ct2f
ONx9PiSx+fRfUosmLvV0s3/vxTYVzfSFdRftLQva7yybf0GaGVkOVCKkyBrUN+syK9+EzmF3nkMw
HICO2NmXbhwcrqItvCeFp6eXoVWkl5GTKO/BU9EKXZg50LNkv3tDcz0laJ3nL7aAMcd5VmRfwKnA
H+wF5n02L2i9r2v3MNkkkNftzWKzO3cOTjqJ1xZ0B3qKGdrv5590+v0uFFdxr6hz6UBEYcsIM2N1
Fod++Tm1GV6bFof5ZVD56azeOTt3ktMnvCRpib3StybTbLNY12a1EdNZE20AP0KRAYAiGRubOL4M
zcP8885B1fEJIOcTqjeH1OkxnUOUPANbwu3BeHlVl6l+RzMPEcp2bRwmnp74j2qcMWNb9eefkbzD
0gy3woKIrVk786t9sGNgryrGXJhbLF8cpOq4IhEGBkmvV2MzsYO/nO36wYi20NWu/PKSelA2SaHr
nihmqF/TdZLB7x2Wt4SUnCU/1kKcRKT0m9uAGtLIhs+gMTGocQd7bgO2GlwUpYM7aqK5M4GuCIaT
xjbThJqcV/OEXAl8sTB41rS44IrFC1vP63e1hk2arbYZk4sTZwoTbXiVBGFWwJ+lBlArKutgO16t
dmd5shHqqjnqfUXy4YNoWLvXC/Ow3AeOqUxpadwya9x34e4kKxPeHGjmmBFHV8gB7EjhODTCeXgW
atBeQ0K13V+4K6WcQn3kXJbm9kMJ9ZXBXWbQqig6cMXEVt6RZa2KabZX94/AtzGRm51IIyTRRanV
2bmJ1tJqHgiXU7zXuAjyT1m5ubAUmtSnJQyzM8+oPmlxvJsyD4/SlVr5YMPWKATshQjrWs+YdOe6
zgM5GHhXwSdfRdpavag9AI1jyCmS8zoBPHzDZDLTm8T7jf+RcyD4mCnQmoxral0Msgq260+Za3pg
ouhJXV1AhKcyBM3AGowz8F2Piudod8qhEA4OTJZXqltyVNFUNE1rQZRp+Pt8ljO4WOVxN5i8kBYD
lTaklD/Pc/prxpWv1/OJCy4WtrNa271fgVq+nKsmp06trY17n1avarLS7HjzWslz4f541TsoIyNl
VkN1cb9l/pYgTWDyV4VlVyfKrtauV1axuaoQBCZSFzD6Agjy4UXXDOMvDSZw5g7DPPIO8Dfoao2p
IncpvuUFQ6ph1s/oIPkCU7kLTqtW4H/dQlPv2nMGYalpXczMwwFuI4jEoOpJ5864SBktMIZy3Yhg
pEynuWdtlLEVz9VpYNThF8cp7vIogbDWwm1lLCD4dDqpN9tbx9lCYbZ1igmHgcfOeFX9rlGk/zOR
bfcg00W+mDXDit/tl2l1t8zIs2Z//E87fVd82kxcfR/9sy/9eKFXv8ZJSBGV8PEkVm5uqrnjH60R
AjrK948E4oY1YoAq6SkRF4iLcDmMmHrZfqy4NhwEhs5kIL39HKvHDx5t0ve24cdP2O7nj7/zoydo
N+jy8b//wRoTrMttgjPSLdMGbUBEKC4e8ngTAKKNxA6Q9mNss7j+pU14iPa7XAgjXL674xyILqA7
v7IHvRWOBMEbWQLoI/J5zYWTdrwHHsPGQPyRmadFX1ztDw5IEOjDJin7K5vQyz4dbYLI9VDGZ272
6dM7Dk8PJwEQkYE+vaaqvDG5p2fGOR2QwPmIMI7fPUaA9AFuADne9vqX5L/34r4ZAWgUng3g+7um
0HRGom8SuJXTPmRvF8BwjsA7UgEAuyOuwZlCMp6iaiQnBM7IEllOIKXtLpAMOJYFxx2RilcZiN59
3krdgOwAKARpQ2CqyAK4Uo9u7ubq7QJcvXxCjhmWi+Ya3C5onintG5ijBmgB3uFlhdC0EfYClCpM
G+IaoEIAM5NUCNMcqSBO+Kd3IkLcREIG1ha4TZqr3e8BaQIkQcitlDkwtZElAD7A6JpX3HeN2ATH
EOQYnSc6oKc3SPLLWkNePh6Ph13t7ACe37E1dD0en6qRRb9Hcw3QDlitWvYCl78TI1BRE7RM8EG0
gt4zhh4MZgZ0VOQm200YniLYAmIlpQgGriEtFhYc6y8qgqaKkbuO8JCbXxqQImikL9ub+ucygCLg
+qqAcroIqCcDmoamoAXgVwb39mERkFYBMWqZfKkuIHnNdWoHHGsEqR/NTgx7aq7BbQJQEVf2KDQg
MeT1U7TuFL13IhIncBLgFxIpNNfwdoEqluwu6O6IBDCtfZ3J7x+J+Iami2cI51m7C4MzCOCHBLhO
yh6KaAmcHvw+nffTOxkJkVAJUS7sDMa/lTP5bsxIlGC0AvrPzSIaQVOBmL3+cpxAayZm0QKM1uXX
BuciE9WKxjIpWTDwhAFuknlvA+NnGmEgKySWoBYdqEaAK9akXWUTN8jWxOiU9gzo5w/QCGSOTeqC
9EG5CABuJaXA1AmUTNrVQEg3V+908AwyjKoKkKD7vHXJBrUL7rMhP387i6SOgMyITGkXNPfsIhED
R7FNwuqbJ4HyDWgXKHLbsv6SaYzoEccjAqnaXqf+UptLg1IRl3lw7rJNb7ukLhAt0EoIntDp8kMs
eBw3ei7uNPl0TqCvtmJgUoBFlPWUTFE8ajpYOrvf3wVTzK7iGO6SNANSAmy0aGSSOxZJpeqOLqhh
25fci5lcC3cZeDKwqtZgDs5dFsei9C5gCiDEEHSvLx4Lrkp2Ac9Ao8rWXIM7Fji0BZxSShYwiHAH
MNntKY/WOxzhesdvoMIkQKnianVvSBrhEdBI7oKhjgDc4gOwEe3VM4sasiAIRtzOnW4900HtApUw
yV0wLcyiSJwfGf/jw8H2RlDN02JCq21zDW4XBKeW9BFJvgw4qfM1dOq5yw6OEpQTgB7b4oI6PLug
EudLyoJIK3JIIAmnmuDYFJg0yi9P5fbhJRE0qzNSEuEz1QMogqEW6cxBbxdwlqktwZ1D319zDVAG
GAkhKQMEToBLCI8B6DdXz03ibIDMnvp7J20DMockkqQjJlQA0AFld8S9uXqGAAfBhm/IoEmz3Z4B
qgIDK2SFgCKLaDFkG9pdeO4sIh70vIsMrLiGpwr4sbIRg0EORRfkUmZn9HnXx0cjbDAjOviQBdG1
M7SICeCEpBSgCwAvSK93EJM+HE+U2ggY6EPrpGBwIQM4f/nsgU72ALC9QBw1V08KqLZgd6A8eQIm
DE8XNEibJGWBDDs2X2BQXs6nwcCC4UTmbIFWG5guEPVKPz8hEZBLg7ColQKU69gWgEgkliDHQmm6
uQanCzRMyYNwNMoogpjqKXzuOQfsAmR0ItH0LckwMFmAu0zWTQaPRZ2JNlzw8s3VkwWH6jNeJB2i
7eE4PHQqqDTRNyeVRACszaAoym4dFqdfZ/FIOHE4Mgu+q0C0Kjggf5EpObrsLiALrgdYu9P6Z2ht
sLo0Wbsi9doKQ1vYGdIuCJitpCwAzKJNHehRBzgQSK9j6ygSSqLZV+Dzmqvd9gHtAjkQXdZrFvVX
IicSZ51K9OwCSUVhGIA024PzESiNCKC1lEUgdOTlso/fgWZxPoJZ1ihQ077WXL/uKfyCqHzth5nA
SPA4E+0ywTJ7qWHme1946gB5/nnX/SFaPER3w8kXBYlE+9stBFz89x8nhf6moHb04VOBrfmd7q93
D/j8p09+6+mpnv7nRbBMF+mDD804j1t1t3m72NJNwxTQ+8V2cdyZwXmF5n27k2fcF1/f/08Wfnm8
aHMP4nn+4bppAD/N6Q03wGHpG043zOxZZE+PLl4jc5xxXmRXnizC4EuU7oKTu267gKTXjsIoXTxG
T3cp7tppsIPyK8MC9JAHD/v8ZPEGoSu7+HQZwoqSLo9XbkFv0it3FC2voi+vJhGNhfen29723Mj+
yhm7HjyevE+8XZFMkF35fBmlq9Nb7gAvsit/n4dGUiUvHxf+iQB28E3ZG74Mw2AXBacaSZETv0F6
6d1jsOhZkRZuKL1yVJyKBewtnJmyy75+bpvaor/0wiywf9hUT7fYmL22lCy79HW0h26iv81tUU52
7ZtFsDuxHpTlRZlLft20Che7x6eVmsO8rZrIL51liwd/ny3z/ESmdTAlv+HEvQkeoE5fnHZZUqLG
jZS+9YCzIIvyE8nWW7yF/NpZFvBvHAdPN9pselus+R2rR/u0v7RIe0ovHe3ynnDrbRJNduXb5X3a
H85OhVnkp+SXPixOz60OVCq/cPHqYrGNMz84PdY7LMLvWP9qmWbLE0tF7lZkan7H4jfLMng4OcZY
/Hec6LfL4tXnKN083WYj3W3OWfq+4ZnyX00WacRJeaqcbb379/zAdLHp636Lx5Zd/o0fnO542wgp
vewmxCM5jWq6bJb00uly1W9kb8CHsgu/Xe52cJgcFr0wocs/yS5/50ePy1eX2bOzrU3syC7/Z7T/
jiB2gKzf8wPPBbGDQcsu/57dX0JffuJSMO1A9AjKr12eRpVdkl123Q/5wn+6O2FTuuyU7LIfl+mW
k+1kZXATv+HA/BgQ2fTEu2sAl73pTwvOHaYzn6pm12Mvvfgyy1+9ePMtlkB6/SB7iJgmeeK5db2g
0mtXEbylq5O32WbxfrzyS5mmr5jv5/mnJ3KUl/7aaXJNfOMhXC7SP/4XAAD//w==</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AF0B27AB-010B-4037-980A-9BC9A1537B23}">
          <cx:tx>
            <cx:txData>
              <cx:f>_xlchart.v5.12</cx:f>
              <cx:v>Sales</cx:v>
            </cx:txData>
          </cx:tx>
          <cx:dataId val="0"/>
          <cx:layoutPr>
            <cx:geography cultureLanguage="en-US" cultureRegion="IN" attribution="Powered by Bing">
              <cx:geoCache provider="{E9337A44-BEBE-4D9F-B70C-5C5E7DAFC167}">
                <cx:binary>1H1pc9u4tu1fSeXzpZsYSZw6faualOQpdhI7SXfnC0ux3ZwJztOvf4uW7FiMEvvU8btVUndFZZEQ
N7Cwp7UB6N83/b9ukrt1+aZPk6z6103/+9ugrvN//fZbdRPcpevqKA1vSl3pf+qjG53+pv/5J7y5
++22XHdh5v9GTcJ/uwnWZX3Xv/3ff+Pb/Dv9Tt+s61BnH5u7cri6q5qkrn5xbe+lN+vbNMwWYVWX
4U1Nfn97rZs6eOOuS52E2frtm7usDuvh05Df/f525963b36bf+MPT3+TQMC6uUVbxo6UyRSnhJj3
L/b2TaIzf3vZsM0jW3HTJoSo+5d8ePblOkX7l8t1L9X69ra8qyp07/79x/Y7fcFl9+2bG91k9TSS
Pgb197efs7C+u31zXa/ru+rtm7DS7uYGV08d+nx9PwK/7WLxv/+efYAxmX3yBK75AD536Qe0FnfJ
uluXdw9j9Qo4qSPTtC1JmdjgoHZxssQRl7bkjNib6+Lh2RucXiLRfoS+t5xhs1geJDYXYVVN/+d5
+DBErwAPPbIo8LEf0JnBY6sjKSQ1OaUbNZup0QuF2o/QTuMZSBdQhwNUIFcnulzf6ldEyD5SyhYC
EGwQILsKRExxJLhlM8keHrrRnJeIsh+X7y1noLjvDxKUP5L1t3X6ms4HWiMldIJau2DY8sjmJmPU
pI/WbuPxNpi8QJL9kDw2nCHyx7uDRORiXQ7JOrt9mLGvYMigJoJa8DK7iFjyyDIJVQgVNojMtOQl
kuyH5HvLGSYXi4PE5I8yHPWrhmj8CONOqU22Qz9TFoRmR9AioeBh7k0bLNuOsjwv0H5kHnsyA+aP
rwcKTLzOqnX1MDqvoCwcwbGyTUa2bt/eVRpFjzhTRAhhb3zOLCj7o3xeop9B89Byjs3VQWLzPk7W
gX5V3wJ3bjPOpdgMvTnz98o6EqbNTNOy9rqYl0i0H5vvLWfYvD8/SGwestA3+p83CGma9Fv4mjEA
HI6JuIswvqs8lnVkEkmVZNuMBtefmrX/VKz9YO3/lhlwC/cggbu86978rcv4Ydz+e4PH6REiAMqn
yOz+hSjgKVuALBRJjinkg6uapTkvkWg/Tt9bzrC5/PsgsXHXSfiPLrNXVSXriAoupSJqg87M5IHC
OZLEohbhWzLnYWZsM50XybQfn6f9mSHk/nGQCP0ZVjc6q8LsYZBeQX34kWRKCSbNR5/zVH3AEliM
KiEU/NL0mgXZLxJpPz5Pms7g+fP0IOFxdZbd3dThTVO/IkDkSFiCCMa2UcNMgywkrMxGJE5nkdwL
pdmPzU7jGTrup4NE52JdVeuboKnu6voVA274H9gvZnFrqyBzfJAJmQLEgY0c6Wmw8GJ59iM0az7D
6OIwDdwKFFt4u34YqP/evFH7SMB4Eb4FZx5y20iHbItxOoXde8zbCwTaD89jwxkwq8NkdY7vdOm/
amBAjySH2eJqW+SZqY3NjjjnUCtzm6fO/M4LBNoPzGPDGTDHh6kxp7dIUl9PXzg/Qm5jWvQhHJvR
B4QgXkAsYNnmzN08K8h+OLbNZmCcLg7SxbzTTViF61dl2swjZUNFpNzGxzMSVBHwPcQGFbeN32Yp
6YtE2g/Nk6YzeN4dqK4kKFTr8DWdv3lEoCqo0Gx50Bk6iJ4JtyUTj0W4B1XdpDenL5BoPzjfW86w
OT1MB/M+CF/TjJlHHBwnUdZWK2ZmDG4fVxgcv7XX7T8nzX5MNq1meLw/OUhTdprdvrIhU0cgARS3
H4hnOPSdRFMeIYkB8fnA48z9y/MC7UflsSczYE4vDxMY3b1ifIzsxbRASFucPyrCU1QUAyUN70PM
7fUZe3b6jDQ/geS+1RyPw3Qql7rEKqjFOtb1a+JiIfyVDIucQM7cv3a1BREBFtdMJbjvYcHT5PKl
Uu3HZ7f1DKfLw4zNLnRWv2pkxlEMACkDH7NfdYgJapMLQuVURngKzgtE2Y/LY8MZJBefDtKUnb92
7dNGMs8tqqytVye7SqNsJDcmQXF0WxudMTLPy7Mflod2M1TOrw8TFUzV5iYeHubsf0/CMNQ1qUVt
KbZLZ+bRmIDrtyyLkS0JM3P95y+Q6CfIPLacY/P3QWIzlZxO1mleBeFrruTk7EjaqJCpB455FptZ
EweNhZ7K3FZx6MPk2KQxLxZrP0qz5jOoLg8zgL5Yh9ndwzD99zrExRFDHY2LJ7braaAm1RElqHEi
mtvEC3Of85w4+6HZ9mIGycXyILXnIrwJQn/9utUzG8y/wlqBzaj/aNlQFlDIarbXZ+HzSyT6CTCP
fZljc3qg2KB2Vr1uDC2hMgrUP5ZD3b/m4QA/Igq8P4LoBz3dmLOL8AWy/AyWx6ZzXA4z3ZwWcuum
DB9G6L+3ZAxRmLTAAvAt84/Rf2rJphVqiAUs8pDazKKBl0j0M3Ae+jLH5jAXP1/efSvXVfyaaScc
PdZiMDj7jcrMsVFHIKMRYT+o1Aybl0i0H5vvLWfYXB6mr7m8a9evWchk6ogJyeH/9zOahEgUZgSq
zPbG2sHYPc05n5fnZ7hs+jFH5ctBepkp0jy7K6u7V8xuOGoADJGxYPvtmYWKGTbhYF/eJkRQs8js
ZTL9DJ3v/ZkjdHawCF3c9eHNK1YDGD/CZkJ4FL61arP0hpjyiGDhrQLdNtea7s3z0vwcm4e2c2wu
DhKb9+Wdr18zesZGT2ZjiyCTW9XYjQQINY+wTh3boPiMqXlekv2YPLSb4fH+6iDx2NC0/x824GKd
OkN17NHXzHZ3WKhq2nA1Um71aZbVvFyu/SjN28/QunQPEq0Pd1lWDUm7ftUFtvA+tsL62m2KY84X
OGHJus1se6JEHzPUp3HBS6Xaj9Ru6xlOH/44SJyuAmzafnNave4mNo5lgNTGQtrtzgE1Ywomio0g
dJs2Td2/4KOe4vRSqfbjtNt6htPVYTIG1/fHD7x64Q2xAgOPBr5zg8PM9k2FN8pM8ApyFse9VJ79
CO22niF0vThITfoEi4eTFe7uHqbyK5AHArtwkX6a2yzHnCWo2KXLOKPTloJHzuepGr1IpP0IPWk6
g+fTYVI7n+76V915SFCRZjbHuRyPQ7/D6yCDxSYdeKLvVaBdaJ4R52ew3DebQ/LXQWrM53odvKKy
YMSxMh2Fm+3WgZmy3O/StbB2kMpZBPecHPuh2LSaIfH500Ei8eWuTLFi4PXAwMpa0xIU/82yT2zg
kJJKJZGA3r9mnNoLJNkPx2PDGSJfDhSRECvQXzV2nurShNoKdPRm5OcxmX00BdYC66E312cx2ZcX
SPQTaB5bzrE5zJj5zzUq0plfvyo7gCVQhDBh2T+JxO7ZAWwieCgkzLibl8m0H5+nbWcI/XmgCN1V
9ZuXTNj/8KwuqAinwAjncNy/ZuEyzuqSYN5ArW2DgpkK/flSsX6C027zOVSHSVL/OWgctOa/ouvB
Fmml4GN+ciYEKjrg2QiKC+aWJHh49qYe+gKBfgLPQ0/mwPx9EDHBzS9PedvErpuUZufO//S4O4Ul
tjBz2Oy0iZtn8YHCMWvTDoPHY274Ljqzw+d+LtZ+jGbNd3ryf3Sy3c9PvXs8JnCxrtfL+/MFnxx8
9+ur993F2YezpltWZS9um7E7vf39LeUY5cdTC6ev2GFjZoM2a3e3rurf3xpSHimLMSyuBnpYh2Ai
yO5gsH5/i+x0ijyQxWLFFbbH2wg8smkd8e9vwQMx0N2Ae7ult5poDjTBmRSMYrWpIijQKuyYfzzc
8YNOBvDyj6Ox/ftN1qQfdJjV1XSk4ts3+ea2qXfTE0GuK5hmamEVMfbh4frN+gpmB3eT/0lIVGak
i8WdTby6UUua89xIXDNvw/GLEE0er7lRimqVFUM18EVNexH0rqE985uflTwzXE372DpTgRiaRayM
rDjpVJpUF4lIc2NwdNyL/JuI66jXC4xVEjHXtyxO7qxeD81VEvRWsrZtkXs3LGWFvPRlWOTMSUlY
QRSeizJ9HxCz7rKFn4gyzh3diTR9R6yhgMh+mpLhnKYsi/4xqlajzRNI9wwSXNfOGKGmR7lC0XXi
VzFcmBFPx8giadgEMrDvvE5nUXFSpzzhJwlvq9I6GSu/Djt3DHMcqpCYXki91a8fT5Cd7T5/WgXB
cLIFEgMswFfT9ScYjRGzK2nK8DYiMYtDt9ZMsMBRihpFtCr7zi/rRRnUPg8cgxtjnn3oOBsq6hI+
yo6d1TLIqtjRumAluQQ1WeDar4XEFH4qo4UV0AwbnBBC43iNaVruytgHoUGDkhm30ihbky780fKt
YpXYvGamk5W1lF9jYXo1OMhHdXsem+m5XGGpLzJbijU88+fmzaAtbTD71h8w56TTmnlS/RVwj2a+
00VhE77PPByrWjtBoJH/Or9+vPqh2xZ4DuxfVVwgf7amYXkCjS/a0DD7gN0aVmIVzBWdKcUaimTU
p3oMreQyNIgmFywuhuY6rkxzDByE0AkG5T+VBBV/iR0c2P83HZpq7koSWIGXRINZ3nLZQeVWA5Ej
iVei7JqKL0Pb4/Jr2WAICqeSoAq+anNoS7VsQ23m3TOoIFPdnQ2CIh5HyW46WBKJ7mw21DI0oyHO
vBtPjZkoj3WRp96wNLy0UsPxYJc9psiv+09mlsya0jMwfpOiYucq1nfvDoCvxkiovDa+YcmslRon
fR1MCpH2OsAxrU0X8ZG7YVoNNHd6RRkGQoRm0FynuYwGNzNImV2rNEjLbFEIXdKrtA2z6tuvxZzs
6RN7ayGRMbHFBtsBcJYDtGVmS5rOs0uzGPtvfVmXmARmE5vAx+w7JgynL1lrXOc0LialqTs9vYW5
3zyDzw+DhVUi2O3DTKS1nHGYtt3Bsgta1UMl9bcsEQZseATrNXZOO5j1IM6ZJ2D3K7/BGWFpJDJY
1DJPSyJObCMy2tgpAljbyfIPAVpl4Zi057yPc50+Y1bIXMFwLgyycoqFExQISznzTz3rslxlI/tW
eVQa6TKqqzxpPhRjHeaZ2xVDAeEMK21xTQ9FqoeFHY+Dcd3luXdaqTKJfDcdR3M4T4Miqz0nU6b0
arcRppFcyVT5Y+pSpnqYRGpEA8nOzFEl+NY49LqieEZNCZLRnQmA4Bt1OiVNZLTYQC1mFgMzMyva
rM2/WkKLSLi5iSUjheN5jVKlS0bLgGn3ho31TBqOa829OcmJZ+NS39VMFqumY8/rEJ9bcWxRQTAi
FCEUVd0fpkXcx1XqBTr/mpfQomLJqtjmF5QEbDhnVTNgOJTXJuOXNOiHwXKaoOyKwIXB7+SVX4ye
cVKmPBq/lEZTyUs7lFOA0PM2TdRx3IgJHl0xhSk0tJZor/IyiscvYyLjLnbMJJmcVojRB0A6UwE+
ZAOOEPxip30P7JiIBrxVo+nX9iIXFatW0mom7OLeDxFgFPePV7ZvDJ1j6z7CV2gED5A8NLIpNqhz
kcbrvpJZka9UW5L2mjM91u/KMvZKJ0nSkqau4Xtpf+JzONe/Mzvz+JfWbAkmmWX7iDPaItMIUX5t
G+ZWE6Nv4cg3xPjcklhFNJsazBsyn6g8+TqStCp9p6emlVdOpyOdnLKm6GAofv3EuTWi03Y/SuC3
sSRG/fDEqjSroEtZ9zcbm2kydg2fzB+trBjOW7aFkF+9iI2YhB1t6sq/sGBYME9/LcZ0Qs2OUjAc
tUot+AqsjqIcUfKuORpZ2xSGkumXlGdpzZxaN8K400VQwBoFcZWRZelZOvzQVrYPi5MHQvtL365p
qx3sKOmS1qmpX5wnni2ve1Ym9uBUHZHtVW0bZugWYuz1OSaRGTiRyb0wd7gnyaTsgYl5qNsA0cWp
F8X1pPktlt+9n46GzQeHxSXr2+Nf93hu12wcA2NOdDu9P9UXOcFuj2PpBVlXVNbntslMBLGiLCmC
2Hac5i1HkMVPAtL1mLZ9rBje/Po+sjVkPk1p1kQd9a69Xk5TmhbhmJYnYU7ZZCKLsTLJqkjavAqP
RzHE0DqvS6eYmgx2Cu20SAE1+nWX6Myy2YiAbLhNWDUgiNrPzFQXLEtHHWX0s10HDLpV5/4kQG2w
ZlLdez1GsW6AbF7QTyoOWzmZlDIv4GiMgCCMJ72YPtJFjPWuiYosfhJ2yTQOxdBpeekVPe4KAzZ1
cfBTWa1iwyrZKrfLllXuAH+B7j7TtVkGgK4pnAFIsRIZLDBHvLeLVt3HxEoaPXxmfjtZqrosMLXG
ZAz1TW3aMc2codbF+MWi2eQfU0MTANLLNPGH5ZhKUvsrxYym+4wotcRwdFbEMPtYO8KaZKGhMMV4
l+STdWtgNk9CmncwazUiEjwwrD0TfyHHIhiK1OcYirq2AqN2RdJEUIlA0Qh/bcZnMoXTcuFfRdoz
HbURLiC6sqiwkXaaP4S6pBu5HGRhfGpTS8M6bMJbGth9G7vILAM/e84szNzR9EiOnUjUhFvCgoh5
4mVGGlFr3lufqoZghtQDDnQKj+H7MT48yrkWS68zdF85MmEDBjxpvQwhC4weRqkr+6T+YMnK9qKV
V3MbxgAK2V6VqFbCA6QGFL/uMziqLWx+0WUYyj6xM+gKtGiCw4/7CQgjCgne1BCp9srUqYYkIo7h
m2JZT3nqr0ebK7ZrE9H5yQnASOCoFURB88wG4WBl+GY/fAqCQSaeUzcxy12vM73oUtKRl8OyCEqZ
246iVEWBU5ZFWJyZScN64eSIdozz0k8NfuGlgcXcotO9f2OGiXnSeQ2Xi9jKdHLLo2Qsr1ItU/yu
xEiS7j1vidmPCzvKlMjdAvFj1ay6TtjtZVkEXq8dmZopecfMkqhFlpWKuFFfN6Xn6N4uxsgJsrbk
vev3cQtlaMeyGxKnN0TEo5WipOHXMqkH7rtmT5quOc5VFxAP8Zvn16d1YCEyc60x6cYRaS2mYn7a
x4PXOEWVR3LVKstnC5Ea/fipk5qGXxqe+N6C8ZoSd0B+qgdH+nWlFiqkXez6IvFPcHRXvSi02Y3n
nspM85h0JKAr36jswFzmsU7550G0fmx8Vtrs+0993bP6wqjqzLiCx7CaW1FKWX4erdbPtJNrTYLq
o+rHJD72QrAbq1FzO9WOijWjgWuVY1XY30ga2dltQHPd9gtMlaG4U03ddaYbJ11FopPaywphL5AH
iEQee6kRy0tFLCOOj1uZ0yoJ7gI7YzVGuSfMLvnFyHSLKT2SssqDjzjQr5bmMst4nlunjfLCIHmX
iT4u/GXU+nXXvuuE54fhyuNp14grL6OsOJURD3x7hbkiWezk7WjCrSeVHXbK8Q0ui3oReOUYDaed
XxlBeNyFKbyNG6uOw8C2ediIv7TRSFGdYnJ0hud2DGELuWxyRF3KqQdm9/J9Qi0Lb/XmQyMME1zD
kRwcjxt1xYtvY1Mo2p5Fssx9ekJ6w7Asd4hE3FjHfRaRNHEEbye/aAojRHd8JuBU1r034CxDNxKB
Ev77ocu73PoQeUbUJSsrZgbNT+NmUHb7XkZMhMoplJo4CausRRB/sXzPM8ZzzpMKI2UMBUz2Bax2
EYhzg3mllbwjYRGS5EMUdZHtLbsIhsBf6hCrwEsXJmsSaWiNxKRL0w+GsFiYeRyV9iKrTUNkf1Gf
ZnheGiVKfW58uyjcEqk3RpbaTQgP4hIZTF8C+RGyOEWhppieBxV67+YByZhcRUE3jRhL6hhvugpq
4zpLrcnk87b2bctVXa0xAcYM8cZxrcoU9+Wbrga1GDF8RYRNtxZ8SeXhaUlAkGRmJJzgITkPqPiT
JP00zhlXEbgkozFKQGFksR3wu6JAQlOsyjBEpOV2Nhmswg3tQDQGEORN0Xypo6wJM4yXEYz6OGhG
TvoLO7ImkUMgnY/XEjMLT2C4VHzzjH6aYLI0JuTFYOCzRKXT0LQtwa1wsXbRQYYWp2Cij9v+lCVj
xTcQbgE+E32u5XUsuKeYyzsFAsjJrYBgLLazxxsrha+0ImPqnFcP94PRYNaU7jbGVWIU01+sEvEF
M8PSuN4OtbG5/WGQN/eBKaDxhUXzFAKQzAjab3Eo87A8DjM2oNMFHfFzPo5PmR+a10jAfa0csQFK
j22NqYbMuyn904yowRMOiYN2kO9V2miMUkvTBLfQHBxb6YLm8FrlxOYwBb1+im3V0FHLN4tvajOC
OocGwa5t+hTQEDmam+tMduRkaOwpOzc30G6mh/TiBOMjeYgWS2ElU+d7OQSYpz4pp8cEPJD4cNCF
aQWfRyPkTX2GnrJpeDcTaWyGBlKik9O3kLCs0A6VDYbZVdXBJPpmQI2xG/GHTpjm1tIwRRZHpyPK
iH1+7JsgkcxlFzYaOq0if2I+qg74hq1Fi29E+hmmTyUQsaLzZYtg930FLnv6QtpOb7z1bbwlmTmp
QzqKSf6skX7QfW4SP/HDVebb+N6gYMRnJ3E1WKQ+Z5u5EkaVqq3j7ZCrqC0hTh+yGF8CD6Dx8CgP
Y/j5lhSjND8jcovsdpEXRp2Frln5Hh4uogBH6S7qJAe3mYAwAGUDmILm1NL+pM4N/Cs+i4dGRvYq
RrDYD2dMVUmvT2quzTR1E8WTtHW8ygdtSBRpcH9QFxXeEDSK5DItGvw7pB14O2F2BFRRAS4/uWzj
2gMp0JURnk4CX7dfZOb1yAK8YZzmfqdgyqNVzwoKC2OXQdLYyySFi02XvZF5qjoVCq6q/9uUfQR7
4ydax/HJlk6O6iQoo1UTJMh3bwZe4fjlkzwKMBzH7F5nCm0nGLDK62Jv/MICW3f154J1QSdP6k3X
e+VXGCKW92OMHsV+V4mlHE0CK1eXfBo+0ufTrAFfNU3xDX9qV3GHESANnfpbhyHFW4kJjvuLEOyj
4YTJCF4ZvyAVZ8oBZTHI9ILlpMQdciBTDtuKpsK82pAsIxFJ6a2arCg9eup7xYjvGDfUm4e0HKxh
IXgMitIjMVLfNEXulLl1AmJCnKexnPSp5l0IEt6P7RqmkklvgM+rBliaaIXMdhq8JmQTVUAbOwYX
HyWZj+b4tQz08u8O4ZlnnHVeVZbhpWLRRFLqBu7uwoo9JuuPHDTW4C17LzKGYCW7XCTVAtQFFqI6
Fkgg+ZX7jCAlhzNUAH80+IheySyd3EYqvGm6lbQkmHybkYxqDSaahWbI2rNuFKlnfYzHpjOuSwTT
YBXGvFDyK+wt5pfR5SNGIOLm1AcvzwwYf6SXE0uVhIhXEVmrVHf5V6mGoCDfeJ/I5FLKIh+8Fae6
qo1/upBEvbeER2OJcKoE/Lfh2gmxyi9gJLu4/mT6ReT7ricGFvRXnYXYprhVbdgW9O/Ks0FNHJdx
06bKNehYxV9G3lCunQbeoUeyT4hGTGlZQjWkwSxPI0XdFh8aVutYHSpT/WLbkw2WRR6BIHaxc26Y
unVvbpKkneyfGvzJmiD6n5Q3rNLpjuyevfciOn0miGngjsEfphs9BnYiXSJzn2obYeLlUGUf0aJ3
OdYDyZcRFHXSSpVOV7ZTFjElLJHCemNc2lDwkzk1fLfsh5JZDqGlaX9oAsvvtNOZGQh7Poyeoqdd
kU1a7hvjRAdWqBPhjSMsq0+L0cT85ibqD5fgLSfJ4xCVxq/bB4lSwaUVmCrG9SZjy8JotGInyvKG
f4w3BiveEI0FtuBgNhhJMZGQVSlLzhepnxbac4JCNsZ1E4ocfa47VPHas5D6UxgX8B7PsNpkEqu5
VzhDx/AjjieaSclzOpUZF1nXT3PS8kYah44IqixNl0GUQBtXmwEBDzwZvRg7hfC9vCJGdB5Qllj2
M8TXLKEHlwP7gBlMYdwk+YFWDmrUEMBX0+tAawmpLd/voQ2dhpktDD5pUNKCeAmcNiwm2Z/J7nZz
u+nxOMIBP/8wHUmL58/o97LptdFVFqiqjWmMwAFDCuQB0KRfP2pGoEObTCwnwLNAWeFfOaX1TypU
nR0XtodQ8mGOmHGvtVvkHufvcZ7BNLuVDCZQmzACwpqXHJBtjeOvZdmlELCoBPPHxgnWtkQ5HPOc
7sritYyCvo38axylBDMWCjLF41WFg3mXo0bo/Nw4//hArEYCcSBtRUEuqhmvGAelSZLU9K6KPoOj
8GN4/FNriGHmtpr96w6Sibb7Xt6ZejidJCiwZ92mOCptTmT2ScT9rE7k1dZidME4kfaDZIMQq55X
druKcm8sPzYdG6JF2mSTPWclTINRjRz+6BmJdmc6JEIqNR0MyiwlsLBnXhYblGl01sCKq2SjVB3i
Ouh438Qe7HpotyEgCHgzQDMVg3NAaGEEkyBRzopmdNsCmf1KpEwL0+lhWgYXpr7A7dAPj1yGA0M+
6Xabela+MbO/7sQcRgCHX9wyceQJKFmCXxrcnTfwu0VNe6O9DKp4skzjfSCUVyJrPg6G3XAchfly
qkugAILdN/jhj/tlONPmtt3nWT2iEZyz2lxu3V7vB0XkmBqWVTtlhaNF/rPngfKftvxAMXDuEf/B
HLDOAxPdhtHlxi0hSJ7QsOIEepFVxeQwfv3Ayb48maaYECg/TYcrYD0KB6M54zO7YezDchTxiZUZ
ZSxcK00t9lWWUJjnVPDHRwE6GxU8bNdAkjk3dalH06HxpX+yCUVaAXYE84gWKd5+3avtUownHQNX
iEfdHx2JE6NtbCndRc40UZexwqA6LkdqBtWSin5ajdDgl/ca/U81Zqihu7rywa0qJ/VGZItOLfya
pOfw1liC47s6zsH8vKMc3IP5IfWE7+uTAbGB0JdeH8akH1yPouT0d1UUKdKgMqI8K5Zp0oy0dk1t
yipd2KUA1faO9UQz+UFt6nmxRDLC3ntZSor+IvaDVmHJTNPKkIATibBU4wSJhhWmi8SIckCxDVAs
A80CJ96EFYjQbTgLeW/GNqlG3Jkw3V2QUphupIZTGNC11EBAq6mNPCGjDW5AiCUb65JVyRTMGZvY
JkdxFNpu5jYZQyeu6pSMTlaVKgsXMreSqHEeKI8CbjNwtoHMfQSFylqH8R0Le3LiVtGCWUJuEUu6
zG2NR6Yxsor2zES1IvTdpE/x65fH4POTKPnMEPYqdimHWvH8NJKmMZEBVVuCZx02eZjqhooViyBu
UtCuYGAsVBmcKKht7blGo/3OTJ0C+x4F/aAKlVvd0i+g3MUnMah21J9Qb5gqWogBTSovdV2hiPAp
zME2+wssQsJyglVQFoREbkoQdP4zIPWs7DMh+45+JaIfavsStJmXf8yUimK6jLLKMJEJ46zMvnax
lAu19GWmB2C76Ho6loNjGmAmWhehGRG2O/DB697Fqqqr0UE5uguRTSu7RF00DMzqmJtJ3X2TZhoP
wcLjCLgzJ7WytPwrA/NiNI69KbltbVGBergv39kp7Ha0yoJE0gZR9H2cBeJ7ihOHrJ6czmZqJPfR
YGYlMVK2UmFFTO60pSlTAkvmawti0DimThcbrfoEI67t6zxTRrJKQ+ELJ/D97loMoYgWQ9h5xyFv
2UlosvE0Lfv2BEyGvrJKSd1eieDSCuvEBGfclp88TOoT7gtdOdC+4FtU5slfvhnqRa+Ih1w0YfUx
kl1QSjQT53ZuftUx1DHrcvlOdmG+sHgQAF3TKFeR1fNlpMPm/RgltblEVF4v7cFkCWasTG+CvLmm
hOfnJTf887St6qWoQEFj7Yt/0upGLQLV2R+tPChQ18/D27AqvEUS5L4z8CxbCE8VZ/ZI09XgZagC
Z7ng+Gp7yFweZdaqw1ee2sjHvpW9bo6x7sG7LVScHMc9SUZnUJFYBZGpr3MObt5JQNFUjsG0/7nr
R3udGJlAKt+knzqbhkuT1uYZN1UQOtow2DsOmm5V1hU20UWW9xHkYYj1SjVTtwSlHuQzJCdXLY2C
cJUPmbEkVVpfVS0H4QBTsKiGvjljVTnEjkg72/Us5QX2X2FL1XCKFQjNTUV5RJa6yWukOWEaDE6L
o6rv7FpY6cLwjPIsVViOsOCkjj72LYuRJ6X6XFQ1KVzPDvTajKr8XY8TMM8rSaYZ6omphuq33VmP
cPbCtOL2FOy3cRbGLKALG9bvlnQdy5xxtEmAtDk3/u7yorsrDKN3aUjGdVVFmmJFQY7lg+NYYeYG
SZ44WDFVNot87OL+TDZ+4TsmycPLgVgwxEip3LZjCTvDhoAkPyv7olzRvKHnIkl7B0zvF9ENN2bj
eZecQH3aqqkXoBbN0PH7tLUWYtBsya06u8wD/v/YO7Meu3ElW/8iNjRQA4GL+6BhTzln2um0Xwin
XZZEaqAokSL16+/adt0+5Tp9TqPfGygYyMq9UxOHiLW+COnPXjnEZAHs7WYpjAQDIcusaxJVEBPT
r3CmpyKO+vE4QSgoomBYn1w4yqel9ass5bo2H+fWz2/aqSEqZmdcyUOtRCFwfnBcc2humHiu3Uvq
8u2RRUvbl+NuxVcxqL2AyTO8olv5XChlwycGE+GsIp2XRgf8QruRfl3y1N0K6P0WtgM1OChfC27I
jIzUNLdpTqau6EPJvmqCoKbKEZ+JIhHL/JhuqTxgoU/TknV7dlrDqX0EpwO2Y2v1x2ga1dEaFx6F
sulXHfOPG/Lkj/s87PlxVtQXYh6aPzxuyLFdM2NqhIH+ZdUs4YWmMxxb2axF0Fp7TplUxxlxaFg0
2cI+snFl77FT8Qeh+fRud7v/YTDAK5tN0R0FWHAMsFNUs5vXF8SXpEi20d4SvcgvezCNx7gPOcgs
yMn3rQ8o9jKHFSkQXQ49KJHpKYMxU6plFEeZGP0RbFeM87fRJQzG+CDSePkMXW5+ZGOrT6Hv2csw
6P2mWcRcuwxLLtLgobsfabBetKHb47hw/UHnOf0WS4vFIZq9vad+wOSBpvUQxqu5cTrbzt3m4gm6
TT4eeTrQCukxCEvIHuy8E81vOW/10x7l7ccc0snnec/XD9jwmxMmW3a3h2QFw5R2h57x5BYOdxiX
68D6Kt/9GGO86/GwN2R6lJDgHxs3qbkEGRIc9Cbmz2o1tEFyve+3mlFzA1BJQh0Ypg9NvLMBa/bg
6jiT+SmE51datdOH3DYxlHlNvhMegUG79QndO1b6wSHWrTIDSTu/lUlss7UO8Oa2fi16pvjtRlTz
CJWlvyfUj6/9qr/iOw2E3i58XQZEMMJk4t4xAfwyUWF3YZOKvhjCzVb27RbcAfUxH7vI2vnYRn1M
S9aG2Q3lk84PLBhGdhnaXFXwceleWPjdVc72ISvEvjJbDDEf7ycCv//GkznDvU6DbdW3M7MwekKn
w+080nl4iB0lT9nIOlWmTrdT3TKln0XT2aGG5evbm6GTU1cRPSaAEDkPyTGzy7I/+3zUpj1eQ4+g
YrPDC6Al7tq0NfIikZPrvgwzRC5lMhhu76CWiKWMTdh82LJ98uUU9OktcD0eVluIEPFmRSK+viYd
sj+NdUSrNUkRODUjsKKTXdPskkQuGMWHPfY8soV3c8DMJcJiF5xzCkfgOPd+1FVrl8S8MNJIAQKn
6ZkuNOFNL0tCmXvpYlAzRdTS/mnyIdmPGxJNUQbZHAW3GxNuLCMNHf8u67GcVgDk9mqCsnUR0dqV
KJ6Wl5V4t4iH3pOU7TFu/xi4oYJOM8grpaWiZHhYVyrytfKpSPsIAvsyYT7ksDdLE/poqGlo+vZW
tnBni2GEzFvuq5vHIh48jJ/MCHkaO5pMdQOj8E52kEkr4Tp3ihu8U6FK86DNIIkJHZ5loxXsSJNk
vog2uN/pGq33JGEuKwfB6VJkVMaQ4qDZvYaK6O+WITSJtfLRcZp4GNeNbSMTlQjhWjKV8OaBom1F
1qbPntApQ2Bmct/1JVbSFR+YAtKhDREWoTlP61b1qkiaOXSslkMWZm2tIjclyV1IbGo+wswd+EnM
Of3aWPtl39vmY9OqLw1TiSiQJgwvG9iOmudcHwNsHgEWiVTD/sr2m95H/b2OO3OwrWalmtWuigyY
piqGIRle9NinldapL0zeUayvdh2+rQ3fD9nUw8ZrHL+Dw5gHZeiWba52bDb0kS1t/JIBINJVZ6H1
YDxgwBTg4bbv4aTkk5rHJa+XLGtul2mcXsy8rE1tXGP5GapxkxVkcOw8TGKuonHuD3Lmycsog7Bm
azvdSJ6Qu0g6ehMpmJZTs8C8ZkiLqijiaHNiMnPcXRT1BQpf+6EKmJ2XWoXpdA9+cFvPSm+8YMsW
uHKWjShpulhVsHDgYEgBRJrzkuLiag+R+2XneDMUh+89HwX8tUpjUm7F7qW+xy6Pzb9LZV91AvEF
ToE/Y9fpDiZjaWlG1b6Krgm/QHlzB0A77DgFbDhkKhOPRAS6tEPavgXj8LEXIMEaJG6HLOLi87RF
61Qk8TR9jgOuLyaKuSu4diIvO4ijF64iXHQTQOHunC2R7MYPAmnJxW5h9022cfZF8iZ8k2G83Vo4
t1Wi5ukcQzJ+hfgeyeua5lQRi2C+SzmPEbdicbwOQvqNymsy7Mfhumu7aHmfbE66uk87GKEQk6f0
PCZjN5WL7twKr2mfIBZmmwjLuMc6UqSkE8ldr5bovW3bVRZRj3MoRJ+1eSnxd0vIXxgTrVfJeUhN
lFVrC5BTI9aSzWVQ0/pJIWtrS6niOPiCjXfTBSP5Zk9klWm1KkFO3ZxEH6/cwCHcrTRF54l6SBIn
3o3NFbYHZJ6HyXDQUBNP4ltYd/pGeUAlhW4Q0ty6xah3Ga2uKxfIjLbobO++ravHXMGkRJ5mFFTM
7xaulS3gyNl6FDa+QKRugEx1bkcwD2z0D7T6tPwwZO16Qz3yt4IgHFmrns8kqck8gPkNdpu8rkvf
f86UdaVc4qXqAzIH92bLwhe4azkDFYQYrkjXre2PG4KqC1a/cavd3LYCoRxD6AmKg0z3cbuFpDT8
SuL5IUhUrZVFhQGIFAyikrZDK6i0h8amsFIGWQqJIE3X1zTWltzPXYSYOh75/jYuZpQP0RRuS4Ws
gkssaSyddlXq0DS9P5IgEiN9SE3M80KGcxd/7YGNkrG0JHeCH2CYSRfcyXZKJ1Yi23ZUFWZvh8WU
GTbcxFct/Ku8Lwxobuqr0Xo+yBuf8ygOysUgAVOPvYU6FBcOmDczB23U3L01jaRTU22YKrBRUI0T
j7qwbp7S9dAgVhvPpjVk+LHMi7NJ3YJ/GsY6meG1vfAggvdyVACl1rHSnpJAPAqjJJ4DJcCljADJ
DA/AAnPH5f8xEJYFuI+LGH3FVOuStwQuU/vyS6wl6mo4rD27SqNRyJ26QXHj1boHL3D1QTAP9+x7
Q3ng0iO46h3zbQ4X1n02amtJW4w5hC6CzJaLLcUWgeV4fTUtBIX8dkVA6e4DwQJPS9MsZpbHHe4W
nha2PDGJ9zg3ox2qpF+NH29ig8vbi24CZbGUgF7igb/Ea6K6tE4BqnbxJTBm9hM4pG5FjIPcoZkP
SuUC6zFZp0qCQrqLAHMhdFcMK6ZnHYKonB67NRu8V1BhLZTUrgRSZfqN1s3oaNfXagNxw6AdjFN+
uyP0y2tO+pTDBbOcKVOEdGa0zvwe0yN8v+FV5ab/SEDXrEU0ofisoAZzpwZtMnwPRokoC/R7q2U9
pQtrK6vBqbhij2aYj3tq/E/K/sK6xj5CLLUn6MDd7RTwuJRRau5E6P1Qq3gArGUZjGBF+hfB3Jad
Z4RwWRGPytPCjZscj3oNQDG6XG0jinOs/K72gEssrXTgRYp91FRrvPvnpSObQ4BA+hoRKDJELlSS
HHVK16HiQ+7eyc6dV0XYbHP4nMtOJtWGBr7fNPou62IRFqnBuBOLbESLsK0RTujlZNpE2u8NcVfF
BRF1NJa7bJsD6rQsJ4fBhDngnGhmY8kDOk019cFyCpcp+9zbnoZLmfGomUoIil2CDDXzy/2Qp4Gp
oiAx6xvQB2ATYFhB2ZVgOmaLACmMwBVB3LpvkHkPBZ0Rh985GG6u2GKZ1ZlM+wtplgkou0lQXAG2
Tg1ANyJvliofEwZLiqztEXULeDCZa0gRg607zaqfRWkgmL3vABYwNjh7MiSYcJ27OqShco8eD7ui
jOesFmAr/iCAlyAeCtXcEizDyxckl1v7lIlBX6OuOOpOiGDSi6ZZ0r1jiYz9MbZUPE9bzO+ASTbf
Gx3izufb7oCrcQNlZN87V6gu2D7mLjGPm+5bXALK2OAOZ8OE1TQbUKwgE/YcQj7MKiam7RxCtOiq
DWzMpy2mqCNM5EJPIxUCeKJOXmbeTIc1GoO3VC9hwTJwiK3udxD6y+4LlBz5e9RURl0VmcWiqKsf
AcizzjJ7blINOm0Zd+CgDd8cTpf1VzQC2XCpxsxHBzhE8FmDGIWFVWNji6WXoN6hK1aVAS+Mm2VG
UDD65S42ytw2UWjzKkgalR0AQqgPm8tWUMfriKsEDZB9obrNm2JAAP4wk2vEu6AtzlggpvZdkUrO
gKPIuWsrbOgC5BXkksd9gAJQ7KlSaS0tALsqDoau3meH7zQJcDpgI4OqbKx+bEs71hFfXLmtif+c
YbWwN24dtar62ebPS6JXg8MlyYyEoIMKNETTXdzz6CZve5kBE+J+KHTI2Q0hbfTu+05eHFHLI1g9
UYIBi76iKsaM8Bky5ssuWYQus412vjKbF0vR63zltWm7vMf6q+P+RoSRTw5ruiWvhLfK3UO5kjHE
gGnwRa+G8HPHQDwUA0CM+wmESVBnW+KRFLAIVQ0zD5KhHkLRfpCJ01uJfRNRHeLzqo31nF/vW/qw
xRtk6Dia+H3eD/HbDMqiKazpP8fLML3pdZoKdKKA9giiEqBUYzHke/25IVvQILZypCSIPO60QXnP
At3ly9gYctYCk7rSncweVrNOlzWZUeuhM3kLXSA7ER7kr1CMuwzDoEnfVbTHtaPB8my1j84Sfcuj
Uth8u0ZrwQB0ZoTEky1LflridkyrnREETkPH3HFMIts/o1q2qzTErUpjqNNyjhNTI3wJb0Y/tWAD
t/Ct5d69Mb6GhVpMgNLJRNZD3vMfwIqDiiZ0/Zgj3D+GlIfvEwj0twBfSQricOOA/L+h5ia/czD5
j8qumHW5+QpAeX1UJvC8yNcpCDEP9kfWEImIJqTDEfuBHpFmLHGVZ4BT8O3bbY70JwGxo8odEpUZ
NcV74dpweiV5T19EG9OhpFD1z0qNIawwkJYyjr95A/Vf11JBD9Lv2KDkYCt44KhiekNGOw3qWdNl
osnDKtoZq/yCPoVgk/SM+mdAAs6LYYbXAMNxeqAeKI0/bhFqNaIqngK3tufAtIPYzwC5/fqRd25L
viUjneRJTPmw0pJTHaykym1CN43FS4JmgacFPkKwsEuDCuBduCNszAPflVqmOnBn4x1UzCKNXHKg
dNzyL+k4rlhUZiV712MdS9ogqRDngVOoiE+bBkALBWMFHBlhPKgqj1poTBpg7DQBCtqq6Y9gJj5b
KhiaAPXqRW1etnAsu0aCFlINv0LkGIMzbJBGNHswP9k4X5HCdLFLtX6d8o1bUcGIzZH3oWSoc+Je
iGkxU7Vs6KEa1oGKzTK/G7nb0Bf4K6rz5TZRhGTFrlqsDCeOMknBSijW1yuhaROw/tg2zmbzJ0Oa
PUqKjucSvwMLn6XuhqwLEuYb4Rfep6ULWJ7Zw39jz/1eIALzDwXUeO8bYky40inAh9/NuTFAziGc
Yt8CgSqSP13vKJUJ7CcdDw1ozy2341AGA9VRVmS6RyFS0cNHWco1Hl32Ufw0uv79ef3uLuO00HEh
RbkqGjfDPIRX9PtpdYlHaVLTZd/lpK61TcMv8GOQrMdAJBPssv/GqPzdk78eEWXcuBvX2mFYvtcW
A39lMiAa5muAeok/hl9HtL+omjgZNaz5JWupAQRnA0dQ8tEJmJW/HsWf/RMefzmiv/oAfJsUKmua
dv3bj//3wzTgv/9z/c5/fuZnq4R//IS3UuhpmX6s//ZTeJHutT3I8vcP/faXcfQ/z+7aQ+G3H/6p
ncO/aNjw/Mdi+vVf/PK3bg6/dRn5/00yrv0O0MsRT/c/UYB/aufw29vO/9HM4dfX/uzmgMYM2dU/
TzFWEBzl13L9X90cSBb/RwZ4NQjwWlyKVximgHH+bOdwfb9ecn3PcYr2HgyFUjgP2MnXjg7o3MpA
UCc5WkBcwREW/k86OuDlyBg9f/HAr6+xjtnPOjrUGAeonvl9dCWRR/np1NnThHLCKkKxed3uIyuT
dX3zqXzPAyvgI+xrPSITLKVIl8I5Ly95KFUZrPmH3ObyQkCc3znT39r8qrqR9D6adVwghx6LTFgo
x9dwFknSfqDxEFRzg5oZuKHsoBjpSpYaVmYselLcBhU2LMgRNJd1OCPVaEIcE8aHLUU44pjBHFRC
Lm+2Zx9M0k1YgqcIWZZ4T4kKqh5lXsiEd2hPNtNnZfVbmLeq3BMbQyVOSA2i8RU7/zOKqt6txuHT
RL31U/djalbkuGACSnTHewrbfCmiEdeDsiLI3Hp+S0OBWgWdjcVGcHnoiwErEzJAZUl21jo/g+dZ
a77g1ljG62YdUBkk5I9IElekKW7llOulCmb8UVTcxQWVzUdcAm5DkJ8HvFWj4hqfsgHOwSpK6hbi
Fipno+kkqFaHCaBylc4pfivp05abtb5+U1Bk/x1D0rxH6ViAPFwKBcu0TtZwf2qm/omhx3DdLzhk
j5DhJqEzTn+Lo9rMOKFYpbIK9uYjmCcoWZnJKzaNP/w4T6c51tBHuZfVJn3UFKxvvvGehLgP7APe
/LTW8dircgkQl1833gNd8xxMtI1KLdjyAeKmhP6ewnsh/X5ARrefthx3L15w0C3JznlIPvwcJN3s
88rTealUhnEQ+vhpsDn24IDBCw1tGUn8A0XlyXY4qUZIeo6JZodQIBOaYGRcMrZGtVXXUbTis8j2
7rsllCjmWaI6s60oU55e01cMLNMPqhyS5B7j+YdjCEvxwuS86LfuHTwMnv2OnwRPXIFi3rHa1hz5
nZ3wnQF3aQlVXqHcaL+DfctKvei3n897aBDU2x7DCuDjfmhaDBnsFHj0MxIGk+b9JQibH5jkGNUp
Ppu3GJ15hqEyXedCM6/+Y4+a+SLNISyEOBHMvLywSnb3kLrPeLXQB7/jyW8z5gnqWfllA/Z+12aY
HSxb3jKI62UKWg8TDoMpx2z8eTNGhUmxEXxUyeEdVG5Uc6j/lz4CYk05Bm0vF37xIwufEfCrElWF
cBK0t2W8KgWuN4pqLaegGjTFLQ0szqFpl5t8Ie7YpFF4G88c9bPrHtUSth0KLGP4VWJEljthlI34
pdtGeZdHmKjIZOA+2ravpW/6OsA8CXrbPdk2uf85vWKx76cASDei6h5FT1PurvDzVAQDHjdtmbw0
bTAeXRDLGhImpqHMp/LnsyUDLp/w8TZFKQCWEAyBEWJbCSNTIfHD8wPXuh8mpdlxaaisURDCDiBW
+gqqgip/DoDrCMcUf+roDn/RYxljyCNrurP99PMxrwDzMA8wjByUytqKkH9VXUJOSYtL3QmOhfye
nFB0gtULCTP4NzyCUP5o0LUBJj9mT0AwmweUbJXRGPJLoM14m3XQmxKXHPNNvJOm8wUBpnzLZSRr
8K1dafaAnJoE83Tak/DWZy07ZCkG2YheC7cEula5j1i+kLfjdYpYHMJ9hAZGj6ztgVgQhz8Wbrak
S5yW2RrEcBKSpUCnB33eUARZZSOyWdcNwSmYkhiUb4NFsQmxuG14dCST7MhN9NTiNUrHPRz9Ua1Y
TBS1tkxmXDZKUTpUiIeYRZmaTkOOFWzIkP/8XJsi5qL656SFQG9RP08+4G+3j2jeE1Q6oU+RF/6Y
cpIXyQrZUooNg2l2CugvHDs5IdVp52C8dSl19yaTP9ByBbfGYwb8vNcpS2QlB/xJeJHsQMdU1tSt
S0XQor7oaQLJBI0DHqNwHypIcv0x5/OPOcP/HoyoMelVAfbBXSjpuwNqBL7lAC1q9P0A8zVnr8NE
p1qS9pFs5j6bVlHEW95cfOcaUZB+6cMK0hjQE7lN6MrhSGoqVACjq821dgMNLGha4w3uCyoKdi3e
IzG5KlSCJSVkxQ9JA9NiyTcl7jzUxkuHOs68gNcAYRu+ATX1NaMo2qlbH9G3JOVNkYZ9kx00lFZR
egnoxXmml3qnrQqBYM7korj5Cmlx+r4w+412wWSKJnbyRz7HZE+xSiDvLDExthMkg+kAXdoxBQMR
jWqUgNU5CGpJ1WArqlD5zO/YNu3k0MfjttxLVPZm55HRZTihEmolbx4oStmaxva3vGXxWmjdh2k5
eygc94lNI4+KoJGT5xF1D5c2Sz/8JRT7M2b9a6+qaxz+t7iGpkAk0zS7Ar1/p4d7hkIAFIuYU9Z5
D8Cv/dFJbC7xmH8weooxrDDraIeR/u+Pe01L/um48CEBiOUB3uL2t3iKeRp5tipzCrefix3mYNzJ
7+NGZOGU/PHvj/Z7NoIQMQOmfWXS8Tp5qNl/53X3DcWX3T6aU+8xQK6RAJOc1KhTDX5d1/8mAf9l
d/F/RPMo37/2JvjXWcC576EcdctfM4c/v/RnDpBn/4HsDbkiGile4/xrzvhnDsDQvx+NakD4I6hH
MnB9k8w/coAEFUwBcgN030G7UuSFf+YAMVrEpRle2YTQHBlAkEb/kxwAYsLfxyyaw8XsSn9DtEXC
cc1A/0L9d2mHuu5waS9uDrOu2NSUgAfy6Y2aM7KANwhpdRWoX5Sc575YQXPxMrB54qpmQSeDk4Y5
y8t86tPLvmeU172drsVPQeCeYG0M9BiKzJMniYLRTzNqVRIEtzG8XQ/9AIRhtNjbfhty1AwBTowK
MwQ7LTi8cJT6pRmEbwhS5z3cV1qMYmL1DthZY8sXrsWOPvHLsnBlIfmS+Z0Jn33LoTBXK5S+GqoJ
sDI49Sv6PYD8TCp4AjS6ZdHaVgsb0rsNRRHFYM3z0kfkkC1hDM6vt9gTQZh3L0oI/+TaYL1Hmevw
PAhsnjW60ZG2FPkVMRqToIEQKdRznyh7vFoOdQjS49RsKbtESnc3SCWOros0ua7Z0yEZkxQ1pa3E
zdwQ01Yu4TPi5iz61DPglR0KfF/CyGGPaOmXxno4p5NH+fwex48mEvpsJ7TXa8PosU2hFiZjioJJ
36VYYkj/GGcEBVzj9ozqP2AofY9iPjRGaL+lPFJHmk1xiRRG3oTDAG88dTMESzRLQ5rRNXeLWej9
1o6AJVezm9tgq+doAs2s9PBDoJLygMzDH5aky8tGZ8szmlR/SzifqpCHvExJC9p4wT9tsn9iFHkC
GmyNpeoTuN9o+ZRB730ReomfY8fcTQwK97FboGwpCewzituvyZRu1d64m/5qTgLVEpDdOC3QvoA8
2ckNL72WQznKfrmPYtmWK+4Itn35BGB2vSdOmrLDjP0o3c4LukTu3qNOq1IuQdCR4EwJGvVUgeXN
hz3PyFD0wHJNKcaJ4c8KoSGaqfAmRoRx8YH53uPzDw36BjxlduzbyjvOnjPIME95BOsZ9XSCF6rZ
93tK4hXtsSw5StSEHndixmfAghG4DbPeRpLSGw8oRumYHkIM+7vJxftnq+Gl1GRd2wsVbVgpKvu5
iGGrVLOU29EI3hzIbG5SVIKiB016Zy1Af9gCIziPKRdlLhw5IQ0DhLNgDFYOsnRhOFp8pPv6SsDn
tiCX8s4HBw6Yyl7Tl3l885sRj9DRH8jav4ZeowdCT5/DOejrMVffFpVl50FMr6i6GwtkCV8GqGwH
2UWrL4cOECWakJTj9Un574CV0GoxXFWxm+ATNQwyvWf8pDZL7ja836TmRjUV+ul8xmK4PERqcAey
wIbpZZOcPczAV5qSrXQCiujAdQAkNsK0IpeMt0mBXomfbcbn2mSDPqJ/XnQWywWdvW5XhHkFcg6o
7KDz+NJBwmTgqOhQDU6Abd9Ud5DAwWEeiOU553H/pPKkOVtUkxV+l/EZdUHuaXD9fhxXGVVKKX3c
pUvvqLYX1NttZ1jUHNlquGxPG4UxHHpyImg4dL/RsB0xwdCdYAteRkFoz6o51JF4BModD7coE7sf
dP4+zehAkqY7+yBi+Lc0GiUUkI4/ovVB94ACt69oykDP8BhmKMDh11TZBGAvtOovi8YlB0OrKmDR
0U3Tj8MhAGtVqaDpganQHqFv2z96LLtF67De9ZNG4VY2+i+7gXNsOdZnazAGO+/8F+ZdByeqC+aX
WbuXMUjRMgis0sM0tJQVlvVGPTYJD88xzPHlqNDqRRV9YgNYkGI6w6bnU4Emon01Af9+XkX2Q6Fb
RtlELjxsbd6bAm/oAqVK0hVxCbghEPi0G4ARlejWhCoBWOEEZEi7H/JoBUjdzg5TfFRo32NeW7T2
CunJ2/EnZNEa7C1k/iaJQLOOlgqD8LbdovRBatQNFAie85M0udhvHdXpk8OG/RJrjikiNwy9s15t
8rag9PzS7oNfinWPk/cVo78rQ9Smt2VIeEaLDRUMz3NPQEnzMNCXKQryy+xh/K5MjKAx5/UMRqN5
QF10/4LudvAHUYuVHVsEXVvJ9q39rKB/1RY+7imEzopOpejAWAy5hjjS+JWiHYUOO2BpKkuLfTP8
bFWO+RFbC4TC7eRJYWn/AdsdGBOaDG13K6DDR48SmKDKUu90gWwLrKlIUBpcULebT7Da56+zDrrP
2JMbSFODuVvifXjgKFj9gYaTBr5oz+NnNBuyn4js9/shgIwQpv0fwxCn3xP0bumKroVzD6/f9nXD
aHdOYF0MWG3LBaqmrzy8vQH4Ne5iIUSbvxrrk9s+XfrvgKUEvwwGsAOksm574jNNX7GPsBp4X3Mw
3kdgt7JM8TKUKDw/g0xy32TXMYrFqOGvTI720QG7xqj0LXnsIDOqIooH/Vl4Lu/jXjUw9NCXJysj
NuxnBgTjO11n+QxU4AX5FvJDBML8LEMJIFG2mKzglOaHfYYkUS7bkgMRXDo+1B5N7e4UcKrPQL+3
PwCsz19ySu1hJALEJGlYwwo3e3LRobCPY4L1BlqVJt9o4JcHr0dkYTHJQQtkXulThsrhL6xxI6o3
dm7OKlzjrRKdmD086UF8moHn0SKf4vUZOh38cOLi+T5dVX/GnOvE0USB8ij9cPO1wQMDjKuDz5yt
nNZjhxLMCi04kqPpafcMhCM4wnPPoCuYEdhRTsURy7NAohzaoYxllN36bZ0vIcpWYZPRoPIWakmP
am2kvGovwTbQeg5gAqcAO+ukRdpWhIt6Cs2yVkuSsNueWDMUGZ/WymVCnZeMwv/7f+ydx3LkSJdm
nwhjcCgHlhMKIRgkI5N6AyOZTGjtkE/fJ/Kv6ikyaUyr6W2bldWijEUnlPsV33dunhXNY9okSi7i
sGvFEpRe+UBNsCrWyvImNOnQxN4cAqhjoA/Viok7L1YYebcyKvJnlIDlhvoKLVW2+CCnBZaW2nLw
UnZEvDP6LgZ4d/RmSz71dpNtq6iawqUR2pQuJnMyX+TQRAcVCPMOpSGNeDc3R2tRN327KErqCyFm
b0q/c4eWOTGjCd1HUPdYViLxTNPfoLFvI760AnWyPYWGIwGa99jNBJDrUB863iW9xUJTSPHDq40a
YWbuhNreLZPgIfZUcUtqC0PMLKLx0LXd5PcJjfLV3CBuzaWZ7pIwvdbnLn6oC3kZTv2qjPJ+iT5v
TakWxQfmpZOlPGRlEktRCMQkXsEhNa6cjNjQxeHqU9ul9mA3vfXiSaq5C6uswrvCQktyVvdZ2kJo
ppiWoo11n1pseNkqY14PxhzsDBrWPr5QtZorM9t0ut5dCC1aO12Tv0WJQaMIlId8c5K4wazcFtEZ
MtTchrYMXhyrDDZ9SS0N+4VHLYAObXeMjDHdhYRZLdRJG+0pMyoSC86VlfyodK8vFs35X5UWZWwt
5nAsgzq6z4Ixu4mRDfn6uRqGpKC7aCpU37zgjntIG5z6oU6MmA8hTppcAxnd1N3WjT1qpIURpg/4
fEWziIKhj+jd28gKqspw1nUwz4dUE9V+cCxxwRVmuO/i+DWYY4ULSaltXtVo6zyz2NVZaK6MdL6v
pnHolsIQzXNo1vIaZZ72JgC4/AeV+r9Z8p+yZGwaXyXJ/xfgWtE+v0+Sf/0/f+fIHhMhbLjUHoiR
Xznt/8uRmYQryHSpcUggwfZ5Eu5fOTKJ8DlHNuiO6gb0N0l95O8c2YR/L/hpaj9/tdD+bgb+VT36
inwOnvl9jgyhkH9wFUshYAH8BjsFlmZYldERn2Uubhsbf3FTKL426IT7LKzt7ayVkIHLYZh+YGOT
F3ZqoQh1hRi+lWWHY76ttOdMZmgxbcu75LAyb5wEBTJnpgOsvLXkJbtj+21K+vgmb238Yl0f7/LQ
EU9lFUBiSWSyd/kIoPHWL32bJNtRcxuO7mQgMEAvO78CldKWcUAxfhlQk/6OATndIzwpDoE0M78z
qUehCTqWtkHbLQvQKiR5tBd9izEizuHL5JrDR6OFcg9IBoNVkI1XZeVmfpW53sXUhrQUEAEYp1Hr
PDx8qX4UU4xxA1ZGv+hLs94YUmS+KI3wQXixdym09FqMaAEDQ9wgUiNVdFBQFTUa4IVeV+ZPc5oQ
X+WTs6TLU9A4yhuFD1ZwMCXYmoESo9Nqsrjz7UyvfuAUqzdmw05Vx03m01xIb2srIYodM85DMotk
i4USoI01oDCXk1gqYXT3JeE2Up5oOKkynl+9aZgekE+apxDz3hYzRHPpmMl4sh1ujo5ybIO2vTsg
Ga1fcrMbV6h45abq2WWlSLmMcCQGS4sM8tSAnSu1uh+aZ7JH2tPS9KoDXPGdBb9q3UHSA81UFhyw
wTFPq3ynudoO1VW6QvQy32OCrP267u2fIeI3BIoqxhhiDT78KTZ2SNPX4H5nY+NpCfVSlBfa2pyT
7lBZU3IXTrH3KGsHnieAKfTnzvC96of6xgus+Djrjn4cWh0xbYeh4J4wqr0giM6+W6VV+eiBDG8x
gLvb2mMmk0WameZpnmR8DENr3kxS4ifQKld+Ay8tkCyq2l3FrdmfnZf6tdfwrtA6pcOXzFb22uGI
vwxg92+xGpqHc6Dj55WD0taVnIygyi6LsLJPqJbm7RhNKGu13jwYg33Gn5ThFaCj9iaZTY/eapvt
co2gqgjOroDCdmksV8YjLSrnWNO32cFcq7ZJkqGczFHJbwYrsq+yajgY0WDxOtbNVqPL0kUhU9Q6
JD3Us1KxNqpAPtfm8GbXY74LJ6pH+ZTbu7IOrI10ae1NsjDuTCt9pYlVhfQoLONRusVN2ZvzXdtW
E3rLQj+VkUPHdYzA9ABhxCfgoRu6jHphC3ptTv2MSSy5lvR7kNbQi39FShP5RX9u085xduvGer7s
6WKu9T7ND0nIQxxMM945Hf4OF9bTd2m2CoUx+OGFSsUN85Q4kQdnXyLzKkBCLGeHEgtsmSQ9mUJk
3+wg2zpEgXsnmIsdCivUQFWXouDyzEf6KfFOgvXZkMvUK9kqOr7FmHyrWt16m9FvE0Um0XKOsIgi
q00f8GiPtzQXSU6MvFzyQCXMoIhEuUZDeq0142bInPpAJEYtwvM2tkpyP8DCcUS7leFOOpGA9g8a
IxEIOExxSnQAWwVV9HaZDXp/Weh982qqib+EgBXrh/SRvI/rPhMdPXBpug+K+Q0VJe45o0IppxLm
zhRezW2Z+tqoMKNPky2XTT86ZyUTUJwQhjx6gxb5ZNmdG9pefxvOk5UsstRDEtmEGFi0Ns4WOL/0
Q1jV1XEqAhBlQntIDFLLRRii6IszTy7YAfSl1xTOksbufYqmb5fpaBVLPakXRpKWLxm8p0NQRt7J
RvG7a1t7zBe48tQpVlqKfbxY2uhPnx3cyX6i2+61jhdZLSvcHJe9W+pLN8jnbAGoy1njb/TuPE6N
Sxo40X3jWvFFPvdPHvHnlhNxXqK27C9pXMa8SkNy0SYO6KlJ8y7yzmquVRLUx0QfakSXcYaxJq/W
pWjDjfBQ7M9GVK3ttjbv0yE3tg7p8LoJ3HITjYnxNsuwOw5Epc+WWZ8PFxyVD1GexbcQM/ts4cSp
tzETL/RxEaAKn8JhqYkguhYiPmOMELf1YT1+1ztufUEVcDVNqlq3o+Ee3LPSbDVmZXRlymTgRRPk
zdq5HVfp3exPodn5BbaVXerN1W3WYSGnLUaDOJiv09601lXfE4ROSp9RNmuFhf1q3Dh12V+KPjT2
ngjTJ6SJlGpo0NC357iN+cQPEOGrLWgNgKRp3XiPqePEq7wY9IcsaIItO1O0C5SxmgzHvp67RHut
QH7sK4jQG0xP7ZWIi2xnWxrsLCtsT9k0uLfh4AYbgR7le9THKOepT2mYzTSHPEc2l81UvxRIkV9J
Cdj+u0bNyD5GK/Qh1YvVTPuKnFQ72IVuIEQvyIpBIp3HlRDkFx0e5DyN9ROisIazP0lC5C4EIouk
w++3LExPneqwzrZlxCdN6Vem6WJuG7TzMnDrnx7muF2fRQZlgkG7iPHe4V3Mr/u+SLfK7h4xUISk
F2cdswtZ9SVVziM2xGc96H7KbH6EiP6toEG6hMxHI9us812DNHoNOvbGQMGzryIpb9AlGHc0aItX
BpKM903A/9gXjsarHk+qSfdVyFV0+6pu6175GfXm2TkSaqGZRYeR6vY6Nkpl4YyIo4uRLgli4rFz
r2tVT85D6wQ/O9rm7jbrBx4ctnqj2mj4g5dBqfvABavZpzRWHuOq1srHig2U2MvrwcQF6aZGW5Dv
XS1tEEQmxoogj8J3OBX7ronloz3Z9ZMugzC5DsYoO8jIFs0N8vgo8LOZUkmxxDyHOQKktp38cKOx
1W7tOhjttYjgB2PJxya6q2VsrgpNp9OIbmbTO+19C5lr0YzIdYBYIxoPrXsUesOW/jXA0lx1l/zk
uPFo5y8xRO7jxrroPAOFuK7Rf0kx595hkdG2xCK3xYxKInIMuecEgVCoxSH++kwsw0JMl30U1pcN
T5NyKF2XKB6ez1y6feM52qK1tM4XxTihwTiHW/DZOxiiZnOI410abMAbAWgtA7WFsWAtAUDFfosl
jt6MdcrnqF0ltRbuZitUO2zywb7JjXivdJzkImP2D7iBiyhwMHyCZ3rqTCdbIvKf/LjuY4TwrbdG
uhWsmzgr10NgVUg4opSDLKhoTfCYt51eGQuVGbnPxBf9p9Wh211WaYXPcoEuWPxAI+O4963eFbJ9
7SxZp/YtFSYijmVcZzGkyV+pyf8mcX9M4sB/fZXFHZ/j4u1dn/MMDOM/PP/35CrTgel0xrqjTzwn
an9rHcX/0WmHs7sLwSZ7ztP+bnPSHLVR0rqSFA4UnQ7Z+q8UziKFA3Bn61KnuW0xA/jftDl/b5VL
5DT8Ht4ZBiN9RAtNkK8IMLR5S7FnAqE/gZy9+sfd+ERz8PsS0FVIURm3xZ/MaLz3fdRg6DItNNAG
9WfH5uwutAl1l8Mt/e/28v/HKue/4h/d2ibwRnwCrCKLp1Z7Ksc3ZS//Z0t80F7LuLSKsmeJbj5J
/TTFq3p++XoJ9tXfpBLkvi5cKcPgzRDC+HC72kyrwAIRn9ta0byW0qHViEcImd7A0jbw2W9IxFBE
EQZALNG7zdia49pJAFBMYz/4cYUE3ohmU1D7bZNVo+SJrkhv44QfhwuvAZlQ0khamQpqhyAG/Y66
pot+aXxuphQ5mSSlBlLSSzoM1VMOWCBx3XadlQJaDV1FvFURjSiyjRWTAyJcswx5SOsOrHnclAen
6ZJdhHj/oLuz86iB4hE0PqcITaDmHBBrTkuUWu06Ah9/UCENkEU60jahRtmx3efzLRWrbBVVEVYR
Wb86Ri73QZyba1rZ/aqVc+5bRnthIS+7HYsJzWfQCV/rZLYuzSbZWbmO6L0T1gb3NOqlsRJHV09J
BE0Et6Mx9t9MqfglqasuJAaidTm7BkgXOixHnMV8D4Ryy7DsolOQ9MOrp/Lp1M+YBpZOgI9eImrz
tXh+GwoneIgq2rEr2BPzLbAQ28R6IN6aZoTBbreW+qnVFi35EezOnWeAfd6MjrJOxGz8ovMNti1x
LCfbUItcoZpzJttZ5cBwaSQEiIRiKwS3aReyWvL3pUvPVpLTMdEuIZ++4c6nSTOp7kcyj7fWbLx5
dC4eCRnCpdVp8YOCH7XTp5pb0gAb9YuBhEaVjbeIhnrGiK/DfMkqHoId0BftdH5fPvJ3JCNwA6g2
7V2MIWMJckoeciq2xwqa09q0G+F3LTa4ITMSNL4mjpWmajYD3DefKVkzLB3HCZdeAIrVpZSdLOcM
OZiNGmg7C4cFjBnxU50oH5kDThQ76b+n5dx9V1XADzdey4vhxvaJERDoG7MAgbXpWgu8sN26p2h2
5XrcTuhVIkB9WRlnQ6G8VGAbkl1iOPkGrx+h4QiDPAAGE4hvHKThaQoBS8PbTvHfDbF9ZTDDD2tH
CNHeaoKXAD0IzQ5DCy6NwaNHlxLRdQuL6BPha2Bd4ZcmJkazt6SRY+3pd9QXtSbFN0E6snO8yrkO
NFPzYcub11Lk4cVg2XdBXs8nBk60dHNpGmI3rB1jVzcKk3E3Zhis4yh4UejFyb2GUtFO6TQf6Ib7
00pS9ye9ZLVstXY4NFJ4LxEC+3XY1RYmP/ppazD7HuoQ73w/AozGKzGPPzDJcCfbfiRQCisdU6aY
kB16xgU1cutGH9MZzDHlJRazhe/KovFt6kMPLt7OpyKwo5Oe1/q2jw3ybqvDdh7LGMl4jtrrVYA6
29d5l1/SdhtA35jFsehC72oUs3mTeYpcGWOXhhtc2AfgG9O12aMvDavGvabaXjxPkT2cmmkar0eI
ZJdjWzsXYpTTsa09+4CTvvBFbWMonpTzvSLeXal5mrf1oLlIKnWDBWpqWBF9ePoXzawjQj+bY+UC
t769ApNRbvpgIICKHQXVhRyL5m6f/LBnB4tqzyaUajmsu0DYK5JkGzpU1foKbklOdQCTI6eKtQZ+
x2CcwTkPZsCpfDMbOepCZHz8TjvAdpd4Mlgaspj3/LXhjSHKeT+lU32wE2NaZnYQ10uSUR04AZjd
HQo9e1MmibOi4+Ht7NbDs+mMJbL1UPMpIsQ5F2DyTrjIfTdECShip6bZaY2ecRm1OzEAhmIXnkss
8oaeeUv6gNyHsZxH5PnueF1kTf0y1EqxjfXpKQOK5MPXmpaKXeCJLuO8xgoAzshI+jeJ7XdjhK59
QG5b+EMZZy7ix6R6btNSvChZtBgTvRhDnddld1OL9sMTerr/9eNG4djfaZI3u2kMITjNthyuhjkZ
r2gwIgB2GZ+z5h1G5w4MDkRWSPPw15LxXKUWyhhkkR0tSMqwoMleMP639/IsTO3tiB8FJqut49iZ
jjR5EzRCofHNKsbgEZBCeddToAXa3xW+bc/BOp6Fvkg06kcDRBjmY3Tp3im7Z6o8audKx4XzAyt6
hQBf3zIICOTQ1PSXnsIhd87MtXVDffbopGMPsETR9pxEOW5LzZuMhVsJc9cYZk9C4vb5PmnFmC4k
5v5uxdCuGZVoxR9MbXTeenHqfIcyoj+otp+RS7c8OhBB8dKuYB7JAeQEZrOOZeMUuTqUs3Yhmg6L
hqy1G7QAw0BXlEfvmrO4KBF37brMjH54qCj3aZY43/PGsQ+BKD105rgkSD/pC9UIhH2i0Qadgpbe
DRSbKYjVznevdrS1bYFNcZUq/DBFjNycD7vWQ5GsUYK5HhxJBVWg6S69Fi8KroBrE5XHs8hr5C8V
L7gTWOl+5o1eSt1S69zSi7eEM3xntHp706bOfMeLFF4zl4GiZdJ5yD9o9zlW6/lxUxU+LgfnQRGQ
Kni5RoDGDavrsgVi5BtUha+VSufTrOn9W48U9jY/N8hnpRI8lWj2//OcUjUGPyedP3a0zGGjW5W4
tOMMwXSQssmY6bRPMqNba/YYP0LbcYGC9Shr9M6+N7vJusfhYt0ndjVdclI5m6iONOB8sbbSKiva
SpRbR8pUzTdaldiHmyJf08cbL3/ddWXn2JFxYF6Rp2/0oig5+NrkYDelQHkUlWfeFlwSXsTNaJf6
QdZ4kAsvUbt8Uua6qnMGkTQ6gjE4c9O+M6bsKqDPuRNw5dLlr3cZ4tt8ogjkEle41mF24/FStkWw
zjFFLoWleoYvMgzgCs1zvkMD4eB/DXqfKUfUmtyYwxC5II9/rucjrtv5KGoMGSG8c9yBOCrZAoX4
RtL80qRUm9kUph313+JK4rVdxaXdIfijoHuHZstGzzcPyXrupnZDkZ9mOFN8QL3J5AqtmbbpTCPd
W11uHxIc7tdCDto6oLd5VcuWo5tWt/JlXWoYicBSpWilm4BWtaCvz9nU76iWI42ETVQdB5UVYlkw
WeemK8diA1oDjlZMmnsQlqGu6pAiR9MhkA+jbD5OA13POnCGjWkIZuXWaaHdtDr4raWb90TM+N4X
Wc+2oYctnya8CfxA7RnG6Pa1iU2qL3wliuxO73idwMkRVnuxeNFDazpaObYbaxj0l8lzKRGMMSpp
zcIPErV8mLGwjf08DvOpSaXcO4M1rV01NTt3MsDzYI6osLl7Tj8CmijZ6QokKCewl3zzmglQC2CC
M95YWg0ADuJgfwFPKaGEk1rX+LDQQpVzHWyZcQPigiLFDg6B4w81/E+u6EpGo4ElHGgk3FGYGl2c
f6cz3axRvxUQ6SPNV3apEGpg0HyaiulM0ijq72ZvQn5PY+0QBv11V01yUVoMIRwS7c2tldwIq3gw
u0wsmIcaXHAZKeCXkp3TDttm47rNsMZzZfhBENP4IC4BRWY33TKrdbkmQoz2FYj8JYSQa6MCuvML
MAko97Wd7avRaM2NMQ5n6qiod26EyFLO8c1QwvdrXC3cslv53AiGu+gWPcAgbzZe6j5oBdQqlUAY
gjAPe9IdkL9AslIr3VUafJ/KwgdScb3FL/ZkZ4D7d6sCbATQpyIKmUoXFmuHogvUSLMHIDIn0VPY
9fb2LwhlN/br0Z3fQyiBExyixKmuiyKtHgCJ4cMzpvyx1aruteql852mPLD8zKW0iABo3huxl/pW
FnVbLcKhjwmrtq4tF/84nYzmexXGWHNylDLLcWywWjCCAZheEyyDJor8jDmsm75OScn1LN6HiZgg
lChEvM2cH4SnmVuKcGD3V0MZmkO1cTuIi4e2eCG8F4+jU7hHwYQkfdkYdnnqoa9rUEy64TqYp3Kn
psg7c6HajXI7PsU8p3bM1OkIXzv1sm41BvaLFVn1sOyjebr6RbQscJxsqDg2jxi/gY+MIjIuJ9dT
j2kWyX0KZPEes7oeLOqiM+/08wnpiLwCa+hG27EougP8A+sIYUfdA/23t6Oqh31mh/1h0Kb0FT4a
iA2c8mckoAque1nlP/JW6sueUX7P/+BcitSwLhqF+tHRSLBRzBQWuW6LAWTSlHVrFhKCf2ALZr71
fQT4bnpLe+k+GKUs1ro3I9EN8aDZbZZAIoC4QIw3cxRCIELqhax15UwNO1mSJVtkq8iEsVPweDlt
91TCc/Qr5rwYwK6FbTWv2ji/wQ/zMNIBXNCnVAsKN0ww8iaSYlHdN2Zi0uDBQAfFVdYdPBxP+aXn
YC6mCXWh5szAJgnziXiesRUho3hS+DNoV1t8aVvSJUd7mxTyQ2xn9k7glrtTGqgM8k7XJ4sZFoYW
B7eZqakLDkUkj02TPI/CLG+TOq0fqg6hM1ghRt/hWa/j1O9LG99+ikyJZEoVJ8sUQ7Fsy3h8ShsG
vFGWH5J9b3RvVPMH9G+uuMBuB8SHyPa1qHSHSujZo6+ll3PZZ/RmTS3zVcpcowEk6QXox4GuX12p
S4vy7WVCMIR7NUvaNaTh+tiENEYZBmN84/v/oQpahB1nmrfopMFsxkDNMBDb7jrVKTJYYRbdjaij
ObikWAv4cacW0sGLqVVPVtIOT9Y0fp87o6VL6aBx14oBHGeNP01VmokW9KxM9OSgllFUNyjAszZf
BoiWnKjTN3Pfo8zkjd9qbmn5UeRIVMnOxObSdHIX5R65aWKEL9TFad6wEy5sUws3bjjKG1IdzhNE
S09BLnXwBN69NVrDQa+E4fNb/mJzWrH1Q2Zuc9WXanoJ56BHMT644ItosB89VJI+gmfuWOkCDQ0T
lAuax00xA3mPQdO6ifsShm8X88E2Hh2lgphqihCe26jgFLzYa3KQOzbk9GqsZmdf1w6SzkE56yor
gufSS+dl1gwu+lyT6XcjPdCFDQdxYTREt2OL8g20SvGN3iBKREM7oXpQO+VO+SmINedaIkNcQS80
Linxmz9FWBTLMhmgeHVxuA+KqLtiYlp0kdmp/d3CtFWEZ+Wf1j0mhbYImEDqM0M4WWNxqFawDfUT
FBxnmw1VtyxVWvpTb2awqkJaQmNRrWlMAlvOupuwQ68+4mfam2E5+WponiKvkNskjDixCATRWEpt
m8MzuyCUk/vBypF/hXVK/Itdt1MoR1aZql7MOqkeW1ehklyEdZS+0KdM9IOouuAAMiJZUS0ZeNla
46YzIIAvGa1le5cxTVED23tdjwuzKSt7UxfjTGoWNd5lMTXZTZF7CAHBZftR3IarihLWjWO0b+MI
WkafCVWa2mz2+jy8gl7L9zZ1/SVBFUlS3U9oVxnpBPBErEkntpphJHu+f/tB5s5dHhIbw/kMt0SF
GdP43NeWEVUrRo/jNkk4X6dh2Haj8yxJQUbEvnajn4ihHCpnlIm0zhWvYF2GA6MezbVTg1zV06K5
AqOx7WHb/Iwc04ZRpRmndvR+1hBA70I+vVvDkE20stuypuPQjAHWOwHmsLBLX/fGbm3ENSOCVNgj
DaQC8HUh9PcqKHpTaZ9ZFwxeQIX5vpzrjJlRgGprtoNF/a7XKMbFVck7Wfvk47n/9Wq/laiRcuiS
+aS6C1XU+QiTkKM9EifJZjuVZzhuy7/iXI7rLKyy1b9fShhn8RWmGput7/2F0d2uKD8KLgzs0c2Y
WBwZSS+OusKl8PVS7xEZ2OC4KjxMSMAscP5YrN4vBb5OnzKTpYqm6C6A0aZbvLCEnLy8C1iRuV/2
vFxfL/rZrTSEKUzqcPZ5csj7RfFACQOUcrud8C8sDODlC4dG/YKc1PrD9b0fy/Kf6+ODdmGBMJ7E
+jioIGXzn6tKa7aIo80Ak5SWsLm5yS41qGji76mvq0lQQczm6NhliJK+vtRzJf6dqZH7azCEBSSL
e+7RfKjU4+WsIj0N263LHM01QReFjHq4/XqR3xybLGIavJgY0egVSeP9/RwFx4XyjGarwO9QM4iI
IkJpBpeZATFgnowRopM3rkvEYZuvl/7s/UGMbBtYKIHIn3ta/2ypeLY1CjSuzblIMsGqsxUC+3Mh
WELvx4kTEoFNERLUr5c9vyEfb6tp4RTFxykNR9D6+ueyZgt5g8YxEvI6yfYi728ZkjVvQ4e31pO8
v18v99kLa7LHgJABLCY+WmJD2L5CcyeWa5V9g77ZJ/kfUdRK/Q+7jPjNUXh+lp5tWGTgbDS/uWDn
+a9n6czd8Nr+ejeZyfqDManjQsMdfaSkrPuOO+vPEYrerRooxX99uZ+9tLjPscdapmG5v3000lT4
Y/Vma8rQOtldSTWfsZp/WOWzm8ojPLevdBqfH2f4WLhWOitn6/m1C/Q4tZZI4Ucwi/AT/v0FWTrm
KMukKu+dm6j/fF3SEcTklA1sqEOdrYyhfHLc8ul/tsaHTQ2dteFwUMM/N9RxdhqfIbWnr5f49OXg
/WPwKa/iGYDz/jqYjOEOjaGabUXsegw73dhDlqdR1g/xQwTvf10XvX4VNrRZcInCuA6wunz9R/z+
6WHNBqLDBCbdo3TxYUez7KoztdKrt6HAu6VK5ZypDDXOh6TepZX3rwfbnIf1SFxuxFGGkB+/vZq0
yp0qs97mxUiA4kwnZo/KP4QSv7+LJj10W9iUds924w87qBcKNYNir7exCrtlW5Xxsqz6C5nQy/j6
9n2yEhfh2pLh8jYojA+vidfG8TxNbrllawN2orUHLCk3VZPcfb3OJ49JSMvQBc+Knevsgf7nK+9U
ecpsNyY5QFsFy/4MWg5YboHuI9h/vZLx+xkLSuUfS30IV6hRObg9WKrrPQr3Bcx8JugAeBu9vlvX
fTHfgsdFpEL/o1nVFtV9vamDR4eUdQ3wRK0Tur++0VJGyyEfIke15nRvu0m1V+ao7ULGex2DjDzQ
qqH2M+JXW5NXqXVmqETtmYg3Xg4MH/ELhn9mcOdQ4g5OPP/hQq33YLVzMMEJTl9P5wMQJnPt3t/T
LJs100MyvWWGhrr3oBchnXO/TQjinvO5k/suy+ifZsFjM6Yhw5GBeWKF3DkIU2ObzqwAebc0uts8
IDFSYKCLMsc64x7ngOkmeZnW6/MwTrTZ+OMQv+LiZEhhj1UO/ZKWaN1yRHe8pbc9rJRyUXtDyFtR
wpMXKcNNeMBesBzZr1ce0kLkiABKOVc97pYBqBdriv4ig6H4w6H1ybtmeOgQULAg/2f81Pv7EuQ9
k6WbifuSaC1Ubs/c8dTHbZg0CLLHwBy2X79yvwc8pol1ASQjAC4TQsD7BesSWMpQ5eXWc5W1o96a
r+uwUReOWSk/cEN1EVF6vbFiLzx8vfInny/RnI6lAi3O7zlHgzNJizqnYPboND30ziCeavo9N1D4
krevl/rkIhF4nEF5rn02O37YaOmLkm9OXbHN+4auSC9o4tEJAsSSFM2OMRjYyFsa7NNiMCjaf734
J9dJXGU69MLJDNCZvL/DMg07yk5FsW2DMvbrobgJxxCpRzI1fzhPfl/JOm9SQqIwYmaJ/WFDpAbU
hqVIsi0AqftpKoaV4Y4dX5Fp/uvXlHADwRTCKLIPlPvvr6lqMZOEoE3RFXTY5B0Kr2ZyNQy2s6Hw
9OPf3kAL0wvzGwQUCuQcH17RMM6qwsqQmCKrMbdaNTHLfpjo6ZyHtLZ/uIe/f4AsRmhDaGDT0P54
fDFMV0ROl3NlmnUTmdo9c1B+JKN5Ew7OH2KQ87f8PvJmKdJSh0tjz7c/XFduMv230BBimFWG3bJY
e8zyxB7Zz4u56PeUKf8UjX6+okco6p0FcB+5kRqGXzzMrFiLfo/+/JkRHDdmkyL4jZxsEXXGvxtL
yDZv6QTe5q+ogxU/vJF2S96hApluta7bg7PYWlZ6Bd30D8v8HmWflyE1BIdJ9PGxoNC7+hhjb023
vWZoN5osrF01ciJ+/R7+vouwitAJNlwDeftHzg3CWebrJYJJ0yYVLSo9SybN/ZSFc0pqRUPdnZfm
VP5hlzR+PylZlY0D25kNZeXjp4YcX3mkfenWA0i8GDKPMlxRpfNx9OjS/+JrtZMHz0ErLTAUcoaX
VLS69JlnEu4y+sibgbBoRmP8zWNY1CqsKoKDc1hQl4Z9QBbn3Ho4ObYhQNU//PWfPhggcrxxwvX+
A378h0wQSUKU0dnARgvMY50wdGyvjdQ5v34wn+17cLDPJSVseL+FnLlVc4zAF9wWSsJAKPutjkPF
lepPUcsnH6x9xsByBDkOOez7XY/Z82Dia4xWxliZCFmCaDc6jO34+mo+24FwjVKGw0VHsePDYTUz
2GsMOy1FPNQCYZQcU/DK1bpts5c+sf59FE3OiEyUIwPAD5iq9xflqtjpEVyl5I7Bj/O9a2LnlDfB
/ddX9dnHc+ZRSSS5JAYfX+OxTRHxl3w8TPdzr9NJ0GIL7B80W8pNE9ru65BVyY5qYfuHo+qzPQ9F
rEVc7X2S9FA61aFA9+k2DI0rVWjPcxJuquSOqa/f2a7/sNpnLzxpD+ZRiNjw0z7czYxrlE7Vptsq
rFI/d2x5GoxEW/0Xe2e2JSeyZdsvQgOj57Ecb6NvpGj0wgh1GH2PAV9/J56pc0KuKMXNes6XGjWy
KoQ7Dmbb9l5rrj/fzCN3+HTr4CaCbrWEicz5ZF31SZXpifxJ91gm9AdCGcuthuJ4RUDZkDGbc9Wn
REAh7MtuuK6nIr2ygRXtJGb1zTxVpF5FSbUWddhvMuWhx+j75L3TrXjzzrucsHkzTdyKJ69LE7a6
rfKc3Wa0GBN09Yvo/DJAVdbisvce+5HuBPmGDDEKM35IFYGFoV9+lig6gM13Z5XKrQNdJJ/kUI30
Hcn3+PONfONdY6ZNCerCnlrqw18f/szlM8Qj5bYqZmIeRLfVK8SUIajScnr587XeuB3iqDG2l0Yt
Vfev1zLERJIuZPP9HIpvOg2HdW7rL+2UFXvXL5LNEsD1ToXxxkuHYVg4VDTsWL+19Ycmg9URlXy9
xH6Cq6QFBqod5hjNAqqf6k91QyYTaoxh/8+/qxB0MelIUSCerpSWRmpn47XlnrPaVe2ohq50dks3
nkCfNHoAgRX987qNCy5tAAPCGUvZyd11mDa2FqRYTY8IGRTYFIvC7G4V2Tb7HLfUO9d7Y8/hetRQ
JhsbxeLJGwgayJJxya0dh4jJhdWotV6XNTxR2/2/XAqwngmJWafPf7IhVK4Vdznwmr3ArHNjZzXZ
HW7nnMe9EO8sX289o0v49uJDWDr9J8/ogCSumOkM7Nu8x4BUfrfJpc0AnwHbqG8hJ3f/+HDEAobp
wrCFwfjk9AUUI7M2g5Dj/WzMaPxcddf0zbqiD/DOhd5YmGmpE1i9wMuxcSy/56tKpJoxp2MpK/ZZ
ZD/imN55c/3xzw+9bfJvnKzKv1zj5JlYTNGJZXENBP1iBQ+iOmvt1r4zegdkZqZa7qKuVrYiDIPs
uOhTqRqiZ0gU2fVek9L8w2faFDGTXmtEAYeNFmTHlO1js2vOZsuStwaMFwgeQ/gcVkBn8xZxFqfb
KUAGGx6k7TGkIO34BgPZYpxlfH9HvCJiq0K06bbMWxBOQx3itEY6ep1kOtVhGcdkfsTNtQTPthNN
Ox0y0B9Xgynzy0Frhr2X+h/jMm0D7nC6zekVAcVAKLhHnJivSjVXcLWkjVg4VRelZQJdjZN+++fb
+9azyS7uCp4TkznFybPp4NzrJodnE5nwSz12L/C0ry1T25p5SbwQZts/X++tN5yam2KP9j0DoZPr
2RLwtIlHb9/Vcuk5XQHJO6iueKd4/b3lZ9ErZbBFL5M2nX9yGWskia0Z/WKPiPy2qmLibpX3tU4/
MYS+RJAC5sH4HDXFO0cm8+3r0qXljnK4Pi3I/Cqv80rZ9ETKaX6SSyYbTB7tFqML5DU0M5xxagza
my4d6nVWIBIEJMdCXhvDwUblbydKO5h6D0Grs4giQhjKA1ftmHcywfaTL7CAOKjDog1Sd47Wficc
ei/uvI5EeA+Grg282a5XaZdY0F7mKtokfB6y4qrveD7ETYI1f1eNqt7i6OK/57MdyLZLNq7mGg81
2QPv/BRv/eKOyTPmM4bjB1lu2as1ItZbOy/Sodjr3cvEuHc1KX2Xim5458l6ay16dZ3Twmiohjwr
fVXsPUASQUG/Icil3Pz58X2rtHFMsKy2wbyNLPtfv4xeG1VZQ0zaM3QCCmWT9KMbj2VKTJxsp3dM
Z29ejH4lZxYCzX4re52GxagAfIz+zsk5ic67waq2KEDRUnfxO7fvrYXAoe3PboFl77fiN5smEyBf
V+ybpLk1WtcJyNx9LLPmexejWZDOO3dSvPVcLDNvDrBICNzTOc3cVhn3lzotGTOJy8sQ4IIadSBU
yFqXpib3VlV3ATkh5l2sh3I/RZgaIsJoLr3IS7cEJE+fXCxB2DNCYBbv3I83Px4LIm0k+reMr3/9
pdUYthrErnyv6uq76UcP0hjuM2LZ/i/XAQq9JEk4i2Xu1+u0A65n6Ef5npNoRTeneykmjYjWvnln
I32rbKU5hWhDX/6He/IemqRg2SHay32HZ0S2SFxVcduU9lniieusrD9CSX+nUfHWA/zqkqcF64IM
QaOn53si3XZRX373rQxxOxFj5fDOmcN86/nlRMqQjPKRs/DJuahTnlXNo5uzzBjT504SmhX7TgBm
wgto30L5qCDw56zIm7hevAaaWJSZDaI/f2gfLZoqj2G9oN8MHAu42vAZya65j2a/JIkNP3Qett52
dJX34NmsmiunaBFMae24ntOltVkaP3RlYGcpwauTYp+U/RVSnGpDdur32BsUGBIz3vT5ZNxXiK7Z
7Inf+fP69NZd8BenLi0OntvTAWxG9GdLKhiVXwVVt5uJctCtR7uyz+mZPnbxpN654Fs/8eLMQijj
0mw9ve1VguG+phgiFNTX0MX1JFnMnH7XZhRmIUkKaNL//BWP2omTghDFjMEX5HXhmHnyS0dkGTEl
zfK9k89+IFXv3FuSQIjCnOxzSUDuAywTb50sZP+jXcCTMFDznqAT4kv9naYUyvU/f6g37jvFxmKB
xsfPceLkoOQ7k5d3hpntycO1NrKZnMtCUjZOBDY9EkA479FFfvnzNcUbTUxUCXR9llWbsBfj16Uj
Gu2ZUBXe6HYOkbISorxFkGpuwdK0O5884RVPCspJO9v4USODiZkMzgtLrP/8Qcw31srFF44cAzw2
g7aTDwIiMoJ3Euf4lhOT0cjia4jNbL5FW13Y59wZ99AlqJGxWIFbyGgiCy1njgqrbrgh4k3fTlOo
P0mLwtvoZv2JsrjYScUjhWMq3SLqIzChl98nxNgs2cPGchK5QStsrRut6PbSqV3Aob279qJzo0zN
+5ScqGteW0xooP3mR+n1/hn5qc96P6XvHMzf+v5MwPCgu8uE/rRxRLstydrO5Ptn6XgvkaXtR2eM
H2MIfds/3+u3LoXwGq0BbnS2jZMChKFTXefLtuSXplxXtbe4+aDPn5H+ED3++VrH3+30TVu6vyan
V7bB0+N/oTlZr/KYw8FgA6HvGBhj9potsQurclgXYCrOBXmgN91oqCsDstit0Wl+YAH13FWF/i+D
7/8vrkow7Hn10/0WV/U/2cuXl5zO2Su4/fFPfiL4rA+Ltkgg6RBL11ZnFf8b3+B5HywOfyYrCDK1
pfr7D7/BtD8gbLGXgoEoAucIj/+J4NM/GAa9WJ/WMRowSuF/wm9YntnXjxn/CmIdPgWkP8blp4tn
IoAQt6al7X1Ng+EUJyjlegIn3imATl+d5TKAIhZMP1JEyupfl8tZtMTdzGBXWp7gjykplWvSfL3r
XA2Awl/d/5u/PvzrjIrTbZFr0abjveGYwLJ4bGq8OvTwWySUFWa4x3bpX+tOM1wyLjDPLPoIN5WT
g1P68wXN3+pp36bbysFEZw0WSACW3eLVJccU9bvAfrPH34IiPqzL7oKUjAgripaXduD5yn9AO2wa
W50xMwj8DGPUziErqNjVNrIiexgsbBJjQX4knUaWmBFzJ2Ej+pdijBuSnnA/Es3q79TcxPThJyMo
wrEAoy3y2yzN/F2mNd0n0TnFGUgzWD5hHl+FUxdfWVHCKdSMCrnDxJ8f4qidNnXX5reGZs3f6WzO
DzK1mge3ii5ZouONcrMigFKo08Uy00vaT44XSPYXTid9/mM25/J6NlXyydBjwnH0MNsST1OQZYqp
oC8LRbwNQPh6ro2dN2B3aOpJgfYhfD3rzPbcFV151VQYQzrSK1/0LNL2mUPndm40ta8pMiAojT47
q6cZ5dfWy/MLZ85HmtgzFhu9VgB9UAVv9dZonuNU81W6HiXcfFgNk4pU+4yM0p7aC1lUydYt6EcH
KuQ5D3RZ4lbSzbz40jdu9ZygGHpMiAe48yPdxxCgt/63xGsx+Qk0UlSZxlQyHKWrvgXEBkpZ90z5
JZWZR6oMY/xr0pU8mAuEUl648J7OkWWoB2+asyAN42ZtGBnPXjJHLQ20xL6OTUyTY6wjo06mO1n7
zqYVevOcu+WwLXHrbr3B0WyM2E7+rclzuZOF/Do1jDcitGPnke/h4xEzxuZNy82RRZhd1lkO7NDE
dWEW8XyhzyFW4HYU6cFB9Ket0zgJAW6U2r0FCPcADs7aY9ZoN+YUpxd6EvXfotbpvqRiSrLNHM1O
ATk/9s+4Be0aF+/Xusto56nmCvsK6eFu9k3Hsk9QrHUOEB+RNJFrfkv8aR0CJgRrSOCmlo8BRm+6
f8g8wTiQpIC77jwBIo+Ps0M77uhe8mJ7uL5mzf1shr25lqUz4WVz6rsQLsSFI9sbe1RKrDhfWTza
vD0jsa6XZmoZm0QM38fc1bZ2o3WXqVHM8A9wRfLL2l8qTG3X5CIY6xT7711td1pQdN5dXfscBez5
Sesb88qYpbExprm90twZ4q8P5LEo/D6IhD9sp9y6LVT+iGK6NPYxspvBgjo1yOlrAbLNWIXw30tS
iWBkZKvJq4zFHJoM6zTKU8D0BhVPMGW1M194iuHFIfP1aMoD2FK6jqidHNCHtFXguuFFAMOIuBE0
3fsJDulHq0nQK2XQOkeOMB/dqZMbnNZutIaFQntVC9OYTJFad1Z+5xXY7geYhU+jZkXe1p1Swz7k
HoTKNcbmydu2SRvXQIbzztlGqZqjuyG1+f80q3iIrpy6oTQv86ZQN5GjRZ6Jba1u5bkfagN+xzZU
9rNRySU4QsdXLTeKLp/xkPRKw9FCleh+c+HHQ2rpZKedIXCL+uY+Rc+G6UL4bfqs2VV67w95vGv0
gmW4zF17P+icENxw0gibMI0QxVLvmGf2CDN5pRCv4qzS8BvanWmeKSOswTuM9t7INeJFRoqiac1R
RHw0ZElGVFsv/9kNnfB+mtBIO4QheSuIBCQDEJN7KLOR6/YWafcp5O9D1erFWTwqf9NxSCmCvA7x
JmqeKs9ry4I/7Q6u2AqnLSEbxsXGrvwuQIwA44beAQi3MPQ/jw3/W91pxT0auhBCQ6H1ZEcPKr8d
Tav6biHnvOCDxNEW52F5Xk0Qata9gylt00yqPHjgF64zO3ZeUDfw+cxsENuwdfNbTYEyDVJy6IpA
AwIvuRld/sPwmuzB1LvxJiM6cl57c17eR7mMK3AZZS9YPFKisWT4t/vkX4jXOxAvijCDOuM/QKnf
ysBPYE5f14B//8HfRaDQfaBb+qLUO7Yvl6PD30WgENYHetXMb5jbUu4tYtyfEC/ySv8D9vpZ/bkU
hov+CFGcvShD7H9S/R17pq/KP1oHzG0pMRHZM0L67fREeEYsy8mbLv1i1uY08FQ1TdvcoVzJc8s8
pCOAl2CIouq8ta32myBUncgdoA5TXTT7puZFoS073iR972/yWIx3EmLoDbnjLc7a5XUj4njFKbPH
Sp8ztgzVneZOY1EHvT9woP0kw9HPq32fs3I6kRrAJgLq0a793MLpVtISRcCIU6D0fpiVO8X9HkIS
0N1D5PYiDg+hO2rJme969QCcl5t8rxWla2zAMBjWJkrIODrnXlrmNdz6MdC5rFxFGFBZCI0I95Q1
T91dk5Or3auMkmnZcmuX1PFgYTPhzTPgtXSluedLsQzMvfZFyTz+6BEdWgdVLpNbAAdX3djUh9nm
JZclmXA+HPRV0+asB3HaEIaqJ2YAQ4LaJvDH2TWKMzBdTGFY8VNFbp9SzLHODdBUDCYSACxXMkoH
7TCqUrFapVo03WuoTGYyOKMUyQfUP9twd0bM2Xs3hDq5DHuhY8uDvZoz4kjHOycDxn5ZEShQ8Cvk
9JDy4a8Rw78rwjsrAk0X448Hw5vvBUybbHgp4l9Oh3//4d8rg2t9YEKG8XE5HzGBWaLKfh4P9Q/2
IjhgdsMUzTaXFsF/Vwb+k4O6yWCoQ/OLhvLPBcL/QCMEJQ2nTc4keJL+yQLxl4zp1QqBh8qCn8xE
jY4fooDTqUuWm+2cV/q0t8m2mta9KGPB8UVROIUjmWG+kQiT6Na4ybeqc2p/Rdhlc7C8EnjJjByD
+Fryiv2gbrsMhBynN+iZSIjXjQ/7oAuvleNM5/kk9LUV96NYzTlmjKW521Lekcc1O5lRQbtoBf1d
tD7dypCYBDdNIuedJozygQFvczYlNRgL5JtM0+b5U2hoJpFFmcse6+vAbmWZ1/ckwI9Mw2of1LYY
dRftlAniNxUlU6SS9VGt9MpP1xDlwnUvi30MWOK7JkT0Vc1afDnyN0/2VCb92td86wKALy+4cFu9
X3FEJKUcFZOxKTVl3/helJ0Ppp9cx6XsLgfVajsRJjPIjtBC1dcNI3MAYKqJi4MT0FsaQXOg3tEa
nNfZMQ3Xryjbh8w2P3kNt1mQEMolDKmfFU7Ub4iNt/YG1J6N4XPn8YiLM0VH+KbTTAcg1JzfQnYu
WZ0xjsvQswy662lxxvgWeJo3QyZT0t1iU9Q7yBn5JRkdkb6ZXAfvfZNW0IALW39kht1d9KX11NpR
d4+Kr/CA8IQ+dimN5PtVTtjkbiG+P4xZamAyNz3Q5BHRUMMchpdWmcbrydTTANX4fGnbQ3vnOiBG
No4T2mcmodE/Wo0TB46vO3e4gYMH0F1Z9c6K9Bur7wGAtKVhQrxv+2dBXfmpIaPkmhLZDoiag1zm
dYGdp9rKlUD56D5mZ37WhBd+lRS3tt5ZlxwWHmNlwRss9XQ9Of20LeqIKrG36w3HLWZNAJ90kraC
NE2Su7Cv9etea911iBn/EDnlLk1MD1qRUgRw6uU6nMucsTCM133ih/a2d3LyUpX6KkJf25YWOhAq
4Uzc8ZBHnMXG+tDOAnh15psbIhbUOsVgt3YK+7bkaQtob5/Tz5PEGtXOGrrG05xT3TNX0baS/tHK
ps+9V620g6gnK0ew+51lg9SeaNVHB6J36jsbkOLlZNn+meu19RpGB1hhMQ4Bch55ZQ4krxU8tgrw
9mTsqkmGq76Q8RIfFqZB5fT2hrjF8Q7I+YKbjqHB7hwrnyLxySOwIN62oKNMclTEbFFfJkpG0rtT
uK2B8YHJ9vp7w0htdW+3dM6hSNepFA/C4lnY6HYSQ3bU3dvOk6F8HK05B+CEut/cFj7A31UG2Zjr
D/GVD/7m0cd9rwOQEQ3299CUzcYSpWY/IRMukoMqwW0TyDUnfJsEUlGxa0qkHfcDwml136VxbxM2
GxEndZWa+pA8AwVr5mI9D2nhkudlEzKOcNCf10NrjKxsYAii55x8KcxQUmDkT7Uy5/FUJYmz4zSL
SK5EPPL1PfTH0Tpjk/Y2dW52abQHS2Y9L52P7ishvsSxPHOP/H4AItmVZ3FXmORdF2GKZwkwW0im
DQHApLhLHVbJxyLtnSnQa9y09OAbI+TFEuPmWJD+u1O/t1MjeGHr/N9r90sC4Jnpxq/rdzR3yx/9
bOJSvvuQd7G9sO3T3Px7i/btDy5TJ3bi1+xdnWQVtkod5fbSU13+nZ+bs0P1jjMCEYOgTURf+J9s
zvbp4JWZB+JA1PR4gEwUqUuk6uu+Y4OxqO5JWgOnpo/EfGaRA/EcEA4o0sqxhmc9yt0rzbbLuxiX
ydXMVIdwq1yHj0Ws/YZcUjiW4NJYJuA+XUuvS1KoOERg+W6zG/3YPOuI2l7lAxjwte2NdAXK0Lfk
KkyVS76cLc+HTJUXekRI66o0souKzsSNWy5bAP20XeiGLpjUzAIjmGtAIPrU2c2xbA4pir3Lvp3C
9YxnTgvMHq457kDPOCcHVH1OaXLS1YMiHpiyHyAOGd1+KMrwDhkIa1jMZPvQL7C/uXxhX8Qpl5og
gpvRI0zcUtFGDc64peh3rlU4etFGOD7yFAng/CDgcO9TMCVfVdnUP9wq9q9NXuhDCSzqezTSaAgk
Bf9NDCMHPIrZ3FlEEZ4lqcu5ZkoTejgmWH9eYz2AOzqvqgwjKl2ByLmK9CI6h+yj0SPCerYSVWlc
aXNdkHNXPxETWd8lynB2qfSGT7Lqunvf78g1yLS5+WKFbvTUaGnqI5SyphUEVIL95sKfV71XkI+Q
EiZL37VBHOenBLcZxC/VE4VDYFjqkVrS4CYX2ZdsSW3yl/wmsSQ5zUumU6yTSjlH9lnadNUZUPn5
vAoz5re2C5dt9FpjDd534gg29UbD7xmlT+D/OJNxl3r+tSVTymjN7HwSACubMnf4oksCVbuEUYkl
lipZAqrGOsw+loUlH9MuligBiwrD4jSW5QYNOSg+7Rh7JY8RWDHPHhxTcrH6Y0RWf4zLQvIabiVV
1wp6K5EWagnWysASRyvbH9WP+Ji8VZHLiNova1FWJbK4iR0WWque3IuoKee1PYO+MpbSpgKMdkFR
KKYgPQZ+oWEh/MtecsBCd4kE8/vI+lKPysKZWdnOzl3Sw8oKDQUT/chdD0u6WOkV4mrObf+WJAza
xdhNK0nXWxJL5jQ2sBdywIsltUxv6B9BRCPKbGj7aWct+WZY+KEGJUvqmb/kn2nHKLQQbECyAUoj
vtU0oHu2BdXfDccItWFKxXNHplABlr7uyZMr6s/NpBuBXynxkjYm++MwddNdS9ve21tmii6z8Xy0
ygapjP4xzi08Rrv1S8qbOejyvNal9aUnfqPAU89DGwDtw9QSFd7nZMmLAzpGdNzoo5NkwyRQbkqW
cDmLKKUMRhGZc96SPmcvOXRNbH3RdJLpnKoxL6FLTd/tipQGnglRFpvQC4snOsxE22XHmDtik5rn
7hh+N7nk4HlLIl5+DMfrsAxdSGPs1lXX3IqWBgGGV97nZknWm5aMPW9J28uRhq/mJYFvtKp4bUm/
38xLPh+wUffM1ls3mI/xfQwJkh1BJaxozZLvp/nI4Ycl888Y4B6VxyBA7RgKaLmN/mygOyLencV0
MHTiA/1jlKC7pApGE/mC6TFqkAEwLYNjAGG4ZBHSXieWsBYdEYXzklYYHoMLCUypPg8ueN+9tSQb
ghOlcLOXvEOrJfmwPIYgAucbaKeQjAjgVPqMjJbARKRbAxYISKvOkqdYZyQrTlYhLs1j3GJ3jF4E
ywfzzSep8lqSCpuuPaOCBicVyllDI7xR6BVnnrZaI3gF++vQiMiztKbqdM8sWKpELxVYA2SbrSn3
wkOSsmyWgtJ71POPUWH3O5IvQqKTLRC/bRMj79XSqQj8biA1Th/nb7M5IO0dhFOjHOvzjV7KwVhl
NPavR11kQ3+O1dFBZ42ivIofZ42c1f3kWkWqP3lT6tBDl40puu6pBw6ZXIdjCGyOgOprkahwO4us
uXPyTL9jhBrdsCyOO9dL58MQqQfbKoq7mnP1XS+IIlkxjQofVOMAH9Qajywst1CkOkXpA2EH9Jda
5Cfk9VbFjd6P+Q0innrbRrkddHFqXflR3gblMDNWsBt4ioLdjqykKb7qDb/f1h5AkbXZ5vlVAk/3
qXdSlKItkdirBbrOq+7jb0Rt7FzUgo8/j53BYacIUbfPXXgPvs85gDFTEKk0iBkEXcjv5qxN14UW
9RBotbqEvjaFRFhU1f3MM36I+OJfq7ieDzBm7R3IO3DtYT1/JihwxFRSQ96PRDZtEwsS2yg6PPUd
Hpi0s1mP+ljM52g6QJDR5gtyldzUWd9QlhvmdVhmrQWaNg3vFCGHJbGVl81YRsBHZ/JAJ68vb6LZ
jXfL/fwI40uQGj6DsLCIZk3qRrtOU4YxG8NQ8LX9WX4jACvex6OmNOZ9Y8V19G46m2Z3uiX3R+38
yfcPg+jbhyYsCUwR9rDnfXKWDI0SxmTl+jk/EV2xFRgEfd0lhVRBb/r1rQJZzwgiMUHPIgTZSDuG
vVtn1jVW5PBydv3x0LIxxqsKNUThe1/1Mva/itY0YK0xnX2K+0x+1jluH9pSq3aFKTUPvB9LDY+f
ZJO2MtMOFtzENh6S9AbfjvpcuS7HAGS+z0YZQ2udwLh2clk0UfQZ8W7GIDxvmsYwyvti8p9iksnC
zQCxsDpH3d2LQC88Q8KPU/5zzLjmno5PW9845Me1EFT8WiNu2kntIE9ErV8YThezj/miIMWRaU9c
BWz83PnSmKf7po7WHH5AN5vSITCNNPtAFpwmgiRStzOdkOS8ayDT7ftOk082xJ34xXB4xYPpGAjT
MDuOnFX6V1aMYJBCckz5V44Mj6xBqoz7V8YMeZDPlL3jI33H4msyjAbhoL37USz5NDVBNSRxTuQp
kV3j1i2mp56UVJdgG4eAGxZAcNnyJemc52Ui+sU8huFYDR6Z1u6fXXwFe8f1sptaZBtoa9oFPw5s
5CVZp0i7+oc526RfdhU53StVE+RMXFKc7Zty6m5NG5pQ0PeWJN2o8aPoo+f0zSbHb3ErZ+oduCPH
rJ9/T09FF3fTO6cnQbLUnw5P/9PEc1n80uH8609ejz44opgYfk2B3pim6avRh4cwZtHQIbPGz/Wf
Bqe5jDn4q+Vcc/y/8Bl+nqHEB9yI5DtDSsEYJbx/coQyTgEloKnQboil9cqshVbnoiZ5Jd3Ia7dt
x9RR1K4VAQUOh/uOSN6VZzuAlwG9eKD2ktrt5n6XGgjn9McOBbfYpIC6249GbnVzsxLIXowN5U1T
0fDkJaor7z52SCZzuqBPilj0QaVGq9haJuTFgAHztE9QQ2p4n/9qyzd9lrcDsWodpqTqssimpGCI
GDPI92HQXthhMp4hJxl0NhFI5iSnh2Se1xUtHedJa8sB6voA2lkfCZy3k+oiyVuUIsnI+c22U+Oj
BHsC5EUysKUqVCkxms3gE4tX14rx5oxcxSFH6m5OB/tFrwwmoUXXDpexLhdGvOzoTTZDH88rH34Q
AZHjkO1GPHne2vZLovXyqHavOMoMJAaQzrSrNQ0aq0OdsSOxCkamlpFoIXN87VXYqC3bCZ0YF9gm
WzWn1jHIh3C4NuyweO7UJOgsyWLYlYBc1rJtmZFHFcCyoI0wjpO+1qwTux6eusaaHmjHoZsnfa4a
D2PpAVUPG5svaoV6bzwBiKkvlE1+Zms4SyMpHTYO2XSCGrUhS74UFSR9V20YlNFWYpO2Dw4T2Ac/
mcYLg0CIdhcnVt1tZQtBfzXwqK81Tqz6be2kG5R3BX3HLgsDp7THeTUkHXHORIlqKHvywSWvxmrK
td5bNgfzId/XZSjXI8QJb4vmWW1Ul7BBR8YQbSejo5vc4Gq3A8oL9cMNY/1ltgXjY5u3kRNtTKwh
2cUvOZk5ZFc2OTnW5Vjdi6KR52QPZ0+QKZ1VqA8EwVVa1O1pFEb62mjc6zyfmjUtZMKjJJz4oJKZ
4KERoxg2YG3r7bT4/6TbkMJg1xV6DrjMpEREZ9LHxQL3OE/vHTZL2oCyRwaSaCCBw8Q4dLlL8Uno
8Wfehgauc0LKBAAYktmnFjzhLupq42NI3uhBNTlt52xYgKVF2N571vBVV7a2HiZvXodeM5FfkE3x
oXQrcONTNEKUjxxPXOROZp2l+MKeFznVbmglVjSbzipTicFgg0EZYK7bsP5oW1lzVXv6/IWUBbr5
dTQ99HGV78MZSUKgaTrH1kqbTaTTWns9wQq/qu2EfmJHsgJn7CEOA7ryTApoGXxyorpbKc0vDoUf
R48dkptx5XVhdpcSYRu0c1rtBrrPXenxHLoAzEDCpvqtLes+mLrR9Lechw3FyhKK8LyqYGn3dldd
N3nob+mXZt8LkU4HlF5lMMoap/w4+fQMu6+JHltrE05nYHPm2CeZD17fMl5GNT3aWWMHRRr549qH
BNSka3xE/I5qVdW0Lpwbxg4huZar1Kbp/Teg5d+e4ju7IsdQRm7/e0sxeMniHyXOxl82xr/+6ufG
yOAfI7Fls++hKCZT+b8bo2F9YPPTgVIiCoScyFDwv5M/XSwmC91a3u2jZvTnxmh8wOPlWS6OgOO2
+Y+EoacKdx2qAcndjgfgAIGAsVQBrzdG0ivLqiZX5qpQJpB9FbIulmayyFFcNdwyMyEiYST0cIOF
siP/1Bo+YYHj5Nz6Rf2eHPpE5L98GpByuNqxLRGc63BHXn8aBDtV6tMFJKeW/kuUkvO86onNIBVp
IHp1NSiLwpIXmaF77nV1ALOcDS6cW9dajgzFN7/r9Gv+DdmvjSwTn2Zb80i8cuzwu5jotm9f/d5v
qFCPHqpXg9PjJ4aSiFwc5ROa1xOrhBW7kt926q7Mkfdx7Yxz9mlAAWJuO3ciinCYRpGsYzIlV7Pr
IO6eUt3cwXOaxLoB8vxNji0tk1ir7HWLD2xYdblEeuc2dhptojKRNymy+rzl9L7GjeI/tLI+TzNl
j5uYcdrlIvB/D3T7+8/gWguWhPYKzwbzqV9/BnfSIqVVWXtVdKH/UEYIVFaEaPFoVEU/3qix8e+r
UGRPf76Zy7P2+l66i0sWmwVyeATPKKZ/vSzN7cgCBVVcFd4srkQq+6uibYLYC+XDn6+0dMxPr4R7
e0GHOALRyMlzBpdpYmgtyyuv0q0X5C0EYYdArA1agnKj130GE0eH0RckHETy9x6a5aH49fI8KLAM
LfRDGOBOLw/UIZYRLacrlzjGlzzp7Zc0Wz6DPeftxmkopyadn36nsvoYjV2637vMbw/Kn6yL0TEb
PUCXW6ZB4hb5J5NIKxSV3jR9r7ShWusa4Rmkr5UW8XAmFNHVn+/eqRCaWEqcKCwbJqKGxSHEmvb6
NdWZIBa2HWp0AcP8JW66NlqRU96RKEsYeRGdKRmnXyLPry7GuZZbB194jLpncH90qC9haUhIYlZJ
olDcmO63wSYM9T3ojf3bjwwMgIfIgRsJJob6/9dPCU+YPrjszEsquiqES9j5SAmgqLJHd+g5QefV
+i1gf5tOrJTkHxNphNK42mXLVg8LMr/D2sP+72YqelRJXh6ocLpVRcH0CaePtw7rgsCwYx0RdyY1
RZi0xZVaCg16NiaVlqD60I6ViDHIfG9Ttd0ZSXSDQZsZYda79VVHFdMd6xlnKW1EPBmsDVY/zytd
eclFtpRB1LfWmVxKo/lYJSk6u8DBl+IJ/jV1lFpKKrEUV9CLvlaYzu97ndQ9kuFJ6ghpUxCmbhgf
aylUyrxGo14jgjj8AgaFKi4uau1zv5R2YJaMQ1oW1UHUfvYtHiqH934pB+NjZTgsRWKzlIugmaod
YSv+da3ycWOppt7SbqDCzDgLRsGgQMYGw1KE5q1JOVr5yBNINF3/P/bOY7luJAvTr9IvgAp4JCYm
ZgHgenonShuELLxN+KefD5SqmqRUYleve9EVVS2RuBdAZp7zn9+AGHd7jhp99Am7ohvDAOlxKkCs
9datby2jo9R1GQVRMRXLR2FX7Uaq2Jbjhi+irQJB46O+Fs3yqX7GQJJaunyqq6e1xDbWYnt+qrvb
tQSHjl7sS0ptjwOICp3anGo9farccUOES/pUz5traW88Vfkt9X5krpX/uDYByVM/kD71BsZTnzAZ
znRmZ8uSh9f92HQFKqgEKXH7hbE3qXbv0cAjlqTyJS0jqz6TBJJ2Ruv1Xd/X6kWXdUU2HV1Av91A
CEd4KFqMF7xUz6tbAouMQzobxlqSMxPwIPS7E4+rEARGhCHnIYz6EUoDQC7xHXmnhZcAVqsDZzbj
/hzME+ERZzaSKd6oMSS+GoiNs3BrK3EaXg6rj0bk41sIw17Dja7YlnlC1F/ecHiFm2lIbFivKJfw
bg5pQvxKwpjzAeABa8fcyWGlh1QFW4KIi2UVxLNjlojjV0l4q9A6yTmSVzJRimJTRQmxdP3AGDJQ
K73bJaboxcUaKxAeSwP/eQsGyiSbZd5LWrM23tRRTDpHSCAWKvpWlsl2zu1i3qtSkjhokYRErtRk
zfmuTZpE8Xms+julLhYtMAw7o0HJClW5zFNVkdzysnyXwrQpDkbrdvkmizv7ZumZ921pa3TtFI/I
dUl+jml/d2E71OUth7EBd4+M5W1f8wk2VZdHC8SFCUkkJoj1eF4IqBUbhaXSBqGm9cfWsKycIBoD
3pNTMkz1Ege+D6FIqbF8RQPhEkrPBygo84u4OUAeNPdR4mTwAbKsMYhTSpiT9mFmecrY1u5VGo6p
6RtJw+ixwPpJOaHCMLdaHUYWH9d16o02x0sF9KuB6WfMbGkJ+Hse4WSoIWiHjMafxkRZvG5KlA9t
OVezAiSaCSIaFmQE5CsNpmLc4Y6s9xd27c4VoSRNd25hm5DvIokmbUUSDO5WmMRa+R6wvoyPzVzk
01YCjSYnrYu6OzPVrY/WFBYhiU28vNu+nBxjI+0FLKGAAlIEqLtx44AORSRS0rzPIfzrXgov6lZa
9vipbmNjPzgj6KrAll73StyLja2VV+m0LduBkRwOZuY1FtzandYp/I3Rhhbkd9qMD/+gF2mybyew
6kPpRFK/TBTHfQBlXV/ONG0kwz6J0mCazU5AxFjBkXgkd4yYLjbdEyeY+4ArEG93wS7ZBhieT7S9
0g3JzWhxobvRReniN2qmY3/eTXBCyKwgltDKFBt39bHg0lW1LGgn9KJbdusYly+/fnTiy9bPVRfa
hWmVfIu+waYCX6EK7q2bDSydOgelvS5bhyXf9lQFEX/Gnqp3ZXzZaObcluDnuGYdYlj5/XmhxDXm
LGrfTFsoa6qxmYdGXzcNFhNosMYGMrnaWid3ZfEQIqU6CpgzZPbFVsZ7wRj741gafIwJy/8bo5tU
eYooc1MwsTJLbwWnxU6WqnbRuFHz3sQpjZEGFkL6sRKR259CCPlDMLdOM1Lgzsau1rmtvuo08+cs
z6yrqZdqtW9UwqHejWBHcl+ESvFtXtx1DyGDOg7oA4RBjvlM1hDKLfedoobFthjrqPEck21ubsf4
Jqk6eXKLjEw+S2/1iG3PMh1viHX3oU2VIcILuGSZLEpouAcyeLXma8GGPB/hZa40gXXHZubDhH47
oVLbcMiMzUlryX/yYbl1AyctU1NK7yb90LqDe6fMlOnHxe1a7UsnS8asBUzu4ZCMOr9qKjSSqGAg
2PCyeCyjr2SuvSXnZujOp9nJb9NBNp5w5N4sJsKjlhGhiE9UzTrFzrOqOi/tyTxTEJBXm7ghquUU
zWMd+8KSRXxHJSK/qG7JNsLWKQcvIxMUmHAcRMMpMDe3edRoySNRO4YYiAdhZHdfd4bi8stQKIPu
KFl0VMJ6/AQspMAPc6SdHRKMEq4n8IJl1/aNTIhCXNG+BCdl42oiBsG6KOw6z72mHlT7HGNRc0L7
nI5yM8Y1T20UZYIwa3EY1ghMFTbaZExtMOQIFnaLaHj7MxOv2GAO14k+YeV2824kVegujYFBWA6J
+8C7Xsir0gUN2fZ67aZbgQUGLK/+vY47nNDQGg3OvUUQ2RiMMBLNczPMxXDThNJtOdx5ozd1YvA0
aRyA7zAbytBmtWuYqj6puX1Ymat8r2lSovOsVeoxKGTIngEu1HfneY50zmtdbJplLLI4GCdVPcyN
ybrHxwn6hRnGzvlT6fw/JOUNJGXtFGjn/h5KeTfDoyyj5+SsHz/zJ5CioqCw8Hy2QVIA8Vcbj78m
DNoadk5TvXKtjOckLQS2cJpXBzJ8DFYrsr8GDKb6B40BjGcYWoz7aGH/yYThlcCWzI1VFUpqA8Zx
OEM86fefzRfCfoQUEzbjRV8gsSOTOv/07G78Amh43ZK/vsCrAUY7YYpeT1xAUC7jh+j17sdkuEiw
Zyi+/P5SFnfyRXsqwJtWIjriWtI7rNcWF7MmNRwNTO08tXLimGH+KnTsDHDJNswa64NMp0h8Rv8g
OnXHBEEqC52INSflEUlLExVfUJwIJ7qMGN8x4aGiitTdTP4PJh2qSIqzvjWlYp5UGw+NXLpp2KKz
UOeTTWRzeDcDwKd6Yh0xTcJOqamAaeeUXqvz9ZJ6VhitBT0c/STb4Qj3uoOqXpDUdNu4ejS0qDTL
wUGYWmEZ4TFF0Ynj6vVjq9XJPZVxf8rDpoc7gkxj3EJ6y43i5HREPVoEsl4IInHGD0qFdgQ5xrrH
dXrLibaKS5iK18sppZNUbkdVScxyQ4QdVODa77KUtNGVTpT88AL9367xxq4BwAky8/ebRvA1/0he
9Nfnu8b3n/mxaTisfxNLUxRQjmajS/83+sofOaAYJKyADrClAEb9AF8N9w9GezobirFarrxgdqLl
x+IWMJe8myfa5z/ZNNBwvFxpWBJZcERRK6xmjIxGX6GHWTrEKQTiZj/bc/zIAKxc6VUGg7IJrZ8/
OW3RbetmvsqhBow+JBSfvcxFE67WW/LK4Duh0tYew6Sn0yR30vY53cevU2cr5JbGqU8BTcR91F2V
QoGw0ecfTDgzyPKTeltGzLtg7EcbJJ4sb25isg8Ly4IsOpZnxJItF3lqdQwzelKEoACEph+mRXvE
GjwL+ipEH+nksdfFbePR3LSnqUE3ahdGTiKxle5GPpzuGa1dH1BYQD9BvH5TYuByhBoBBa1RHpO8
II63KW3PbKaSrl+P6P5qZKlC1rBrJMm2k7weRPTFwi6KSQnflFTJa1OfsahyObhny1DoIsiORTL1
DXZagr7D7WhjVBxprJphmt509bZZuDq0pWvbmFRas+68q4h27XX9OtHEHRrfc1j9sLWn8nZsyFKe
RvTheVYOno4imH8UZ9VcnJmifgyxXPExXp1QwEYfXDs82A3gLe4h19mcfSDeOwVUqG6nVFnIviyJ
/DPiOMhE3W97imE/wS6RV/BuMsJN6LCpZ6G9foTGs8mR8d1mMnbO4qgE5yoKeFWG9FO6+UM19+YD
BVeJACKvfdQNxpb6Gb5511Gaq8U3udRXzByWfWgqx86cm4+VqbV3aFoHL05oAnwD43YIuPUVMPI+
FAv9gNU1l/MQt49mJu5smVS7asKBQKONP4PI7mwg32h7oqEFUSLiPl9qpfGYct9HZhgdzaKCi0fL
hdmAG/afFbVpS99pVOO6Qxh/USTATsGox5PwqrhZNnlc3hor+d1oGWYGemXcyLxjQAaLkA4+piJn
5XhpQiZfnFO6DsXUuDvy8SCPRLWmeVFCYHCK57nXoaSvLnRt6k8IAbp+O7aKdU/jkJzMwlY/mHzx
QGKR4BeQSRMGiJTeWw1pC2wk+I+ncUY0fqhSFZW1lXbzN9LrFgXtS1WRHu0643mutwZywtLMSI4l
dMrT8ghNYKrdPm1f/9vo39jodfZbSqq/3+kvKpJa/xV8zKru4/Pd/scP/tjuXfsPC+q+ajG0IF5H
X50Q/6wR1/IRgz9Q/9XVh732r/3ehPbPEG71/2MkYFEL/rtItP5wDQ2Hfn7sO8v/n+z35pMD3L+B
f5ybmKvgXoQXHy8mDrJr5fWsTGQuRC80OfrZgm4mWnbEQM5dGFS6inOZPCeW1t3UhUOQ9SCslN7R
NJb3ip7bmq8n2l4y+ToLGRRu5kYptviCVdCxFnleReU+bo3+KJrRCczctU9VXyq3TQlrqyoj5dQl
dFQ16+EWG4vpPgWGKj2Qa8RqdVN5hUwb35ZyZtNaNLbLJilRPYUGHEACZfjcE1qaaJ8l8bltcALg
ZVR7cRNej0tzifI0gH6jeiZc+j1MMQMmhMh8J7ePmhkGYZ+5AV4IX3pLG4M+rSUUkDb1W6OczykO
ac47NZgG9XOs2InX5JJYcCILtrO6LDuraoDQiJFmWZbv3HlIN7JGa7bk5DhP7SW55OaGuOXuI8FY
xjZ3CuHXUJP3RmFz/YLQeu6UGXSlcPez7JMbJ4qrgFZ+2deZ7vpIf0JvrOuBKIH0sp1dFRljtmxQ
6WucDi5Hk4pxfkx7EkQJph1j0ZOnB7PymCXOeay56LSM4sZVi3FDbMTOLfp9bY6QU4AksHchZNyE
SxPoobpTklTzMWl9sLph9odu/RJ11gVdb4RBPvfgGpZib3LRf2LoFxjTVBzrUktOdZvMvqGDMi3O
ViFcZGuhNQgQWgDnWY6D66m9d0P32M2IFUSGmjIhWPUBR7zKw+/U2siqFp7RT9OWwEXXUxh9HHQk
kXfQs5eD1MQQwISEKztpFvR/ZQ7kpJqAgRbG6yLaTT1B2Y1hm9hTpB/qqTZPjSIOM0eyr1sGfhaw
iLE1iHax0Tseqb4YsObKJkubu0raD2JazlIdtD0abHOrlMRSaeoS75y6gPiSfkibztylVdhCsh3X
COZUOTa6+9VclDQg9NcKeCewdZ48TGRoA9oIp5iUvOkIqqCOG56fRZ0/CA1URuYqWdjWoUG4+mE2
F83PWnmalOzTMptgN7GoNyk+SPsVwPaXpRTQlngXKKmawIlqcx8vJEWbgHu+Cq0oyLQW+lVXBJmD
aBRnwgG14ozlheAJVoZrbm0qo21opPetbkfnRBUXW0N8osZSj4AhjW/VtnJHWwX9uLdjM3DyJLkp
AGKxmrBVL83ieYdApb1Tywk2iuNmNwv+ZIGUy7mE8bkV8LY3ehiDMWV9AQpGinpJ+KLX6YqKJKJd
NipGiRsI9TGqkkwPmH4heKW6OGg6FPIkEgNC0ujQQaI5SUXtA4Wp7n1vGdxFSsVAN1PHtyN3DBh7
Np5qEYMmrVS9R0ijep2i2azcZtni/ojAvV80YKCsvM0UY74K6149ah2IMFMWO8ZMmXptY9diDKau
sP0+h0VgzPg581H7MwhhBn9ROSurJN/hZHGhmNmnZGC4gUInPwwNovleDErgLNzPepHW3olzhPaG
+m0KYywgR7w1a5jcXmp3tzSWB0L+bDxOV+ymtW7sMG02o2oAriHG8ZYxJyPahAqsN+7nnkFcAnIb
av1VDhfPU9MEokCifCVjZN5ClDu1nXOWjPx9ZgO70Sanu4SJvnUiTEyKFrr9HMLki2Ewoq5IPjZV
NHqRWG5RsU57ZwAbzjNH8UbRdz5CsZks3ArlTdnwSkV2ez7rzhZDhI8uVY0nEpwDhkJat6FOBH3h
uJse3F1lqe0ms/k6MO7yEEaHFxapYDs117RjKHJ0xbk+bLBhkVCJszoY3ULsY0O9rHL9g23LszQy
04O0pgc8Yhh0JVAVc5xo0VQl5R3xye9ySHpM/ZyvKArIcg+Tzh+j/E7X+pNjdu1FLfRjQnAoIpoq
P8cZEiuo9iqPqdTQawo/bJpvbdvjP+OakLSWvtrhJp4EoTWnm4aM4TPabMIQp1Z4lhG6eySVnjTi
Dy7mhXezOe+rvNROi4319oC7P3nz+RBMgiuWy3LHRCq5kpl9hovZ5E0KTUc2uqxnLcq3bW+RxFtY
t3VWxIHdNclpbuQhahtA04G2IOp6ZAoxx0tcNPZ73AMfx7Dv987sfKl6nYoYfxYAyG7cTeWkbKMy
tHynGNzLLh+u1IgBKjK09YOP5zUNkN9ZiKoL1GnpUm2ImNtODe0GG1p+0GLlXY8Y2WuU6YuR1HQ+
ed8fxLC07DWw+WZGd4QwT8kxxgcMg1R2OaRFlt8jXfJErhu7ZDGsbeSMBry5Gl2CWWu7yEnfjZhI
HBZF3M2g4DJrWjht0TeybZ1jXubhlj5s8cza1rYkFIuNZhbqEXKD7lUmJ/nCrrpFF1IF+LIvRvkp
t2XZ3WPQH0pCroXSYOQ9jeAZtT91jajGhy4cCoel2NgSy6OGt68Ql6HVumO9zsmydZFVaWFJY99A
mx80IjFsPbw3egYKdubNcysR4xEMze6NJfdSjwlMUz20bgyzcOz2fTVM5VIyNBskLW1KorljwSbM
EyXOPWZqS9v+D339+p+wu78bZv59dQ06V7Ufv1TPK+vvP/MX+IpJDSlV2BE+WdivjJW/CuvV9IZc
ZbJ4VtPMtXr+k8UGLAuKuFLM/sJY/mSx2aCvmr4mzFqWAQrr/qPC+jWhhopeOCucK7gcgM9KBXlW
V6tFXKuhwnQUpmaTultIdWLuH+E9m2V7TNXCwfg9gx4epztHdpijnRnMn8ZNVECMdzq2thn5+pHZ
t8iM8/IH3ql0zE3AP8UTptd/B/gykVhJcmZ9N7FZ+H/Dfo9Yh2vdq9YAcACBuadCjM+0oSD8CnGD
4BiI0Yn5ymCLsjiukWBMggycaBCUheGAJK1sw86v7K6t59sU9EEzNsKMRudaxFMfu5dJ0lEms8Xi
+yJ0pfCZzxolFJIWcRF+eOhO/IhaWdTe/5rS/2TVENfAe/b3qwbSR9cmn7t/Vd/+xQrqi08veaDf
f/5PJJIXXgV/JPaH/o9pA3jjjxXkOH8wzqA3VKEmPC2Uv1aQIVgmxLILulAy6RybrvXPFST+QB1B
Ih5rCCMPnT/6f//38/R/oq/Vj3GCfPXfz900mXa8wPxBIul8TTwvoYAaNm5RL1fQrJWZRq2r7jME
Z0X0Da/Gy2lGKrgyTrD8LxL1iO3ZBnTnUcOCIzVk8Ozm/WLC4a6L9N/NMcuWj2CsfDhcTyENIfl4
sYgrnFBrISJ1X6F7vQjNxxn+mByyTUmru7YzKrq4wEW9ioorPK+xm9hhes8Rqr83B9C4OCg5FM9V
2A9JJbadm3m1w+R65Y6b1uBpdRowJ0b2XH8mqIS/hElcGSN1/JBKfbP+62ya+KvM93KpdkmBuaKy
mS13b+K6BP5DEdKoQzl7i9pVq4OLNIxAzWBCGeXDjPdSyzuBMbHwCgNrS904RT3tTpIu12Yn130E
MZpQkAumNGJYZJL1emYq/TVwWL+ZysjTEale2+57jYw8GWFcI/kE4EwUyoZvogQrMIBRCV3oK7Sc
U+FDSrihJrpLm7HdwOPZDF39ARBV3SV5fxVJ55Rq5acF71E0/z6RRvnOXvgYY4fjoFGWn4vJJCwi
FTOUw/Ezyb1BZPfyrFzL+FytsQuRXGwhH9O4jApc3v+3ufwnmwvOECv68/e7y5YjOfnyAuz68TM/
dhSh/sGvAOuCPG6u5+6/z2Th/MEmY8Neh6TJJvFsImpwJqtIt55gLbwrDGC3HzsKdHQyN9iisK+D
+IsZ1T/ZUX5azUBw8Fs1jnfeTeqAl6s5Ypq+iLrq6Td7uvI8c+GPmXrsnpk9FkqeY5ENg31hUgZu
PIg3NpNXVGK4QdDHscbSSWLAy+O1E3HTECowIM3djdT4G2fGPkhL9DyYHTzUnz2WX+xbv7wU+jIG
LzQC6uvovNZIB00rrG4HyJ7scl0DApFxvYH22/wX34pbSfwADFz7JxXbok1ZzQ7V7XJ6iN0E9yFo
uy7zu8npD7//ViuF99lm/HQDsRpRzTXq1UCh9/LxQbfvs9ziBroJqUvDrENL6u1v02AHtEiI38gP
WSsX/IRgr3zfFF6cTs9PI97BX1x8jUbnLYZj+GrY3U1xGJLj3O3IBrVXX9R4U6JWfyNK6OcHB0Ki
Yd9C3iEUAefVVSTep5JMqX7XuqYNQqeXkkJwapxhk9YEl73xpV5N8LmjZA6ztvByI8DANtcv/axG
RcKmGzHS7V0026iRs/arY+jfRFQVTBOKE2DFj8LtH9xGNIW4ehFbjrjkp+liGGfpKIyq3zHZQD0E
x4mH5Vab378p6216+aZwFc5rAk9UiuXX1AcTt4kya7J+ZyTD7BmKchatOity03zcBf5h/MbTXXx+
tVcPDflI1ERW3u+wytU8kqkBExny12mGbgVRIn5m2afff8HXUbZP16TDIFuJYTEv5KutbI4zW4wj
y46IZfOS+PX8IVJ7Jn7VIvY9ympUZziazcJHqi6/2J0qjrVl7Hu8SXYDTpSbfkKa1Y5O/XmaDOUw
2yYGemHX3C5kd2NeF/la1ixvbEzaz8vIIjUOn3Km3HgavX7jhIxsvepYRsnYE1VlrjazHra6w0ZR
DAagUkMXSK8fGNy9jZ5P5gd1caarXhP1BVJYw4/qyL2EnPfj1P/bN9P65Udjf15XuMX/Xi2G1M2h
Tlt5Bx0/XiFNK0DHMkFItgmMbSJ5PyVG6qsjVj5BlYMSEGHcnsFBHnDtmxhkDqjz0SGBtcylSmBF
zZShFCoAQzRTdenthW4vygHTTXggQ9cFo2MxLe1a96GHDfvQDYKxBsRav4XTsSX6I0Hu2QpqnenY
gRUjAswpmkLL9aac1BMzu4eVJrEGmXEGMpZsy7wlCUalu6xcZ9k3eAhSPuZYXhPLcqbGs/pOaRsM
jcpMYZo5f8tm46YTXYbpUpTtOzvuLvnN5fb3b+vP24wgANxAbLYm1OAc9XKbmWRk9RbVHbOl+ELJ
eoKfhHrA0eyuX8J60/eF5v0XV4RqiR/r2oi8ToJz22kQ7pJ1uzYMD5pknoGPoluaZ4x3TB9K5OPv
r/fzvo2Ym90GUMFded2vWhUZuUPJs+l26ZzX0IBW475qpFvW2zn4/aV+fk0JO8JKiemgu3Znr17T
qGeMP6LS2rlisE6V0miHamS08V9chdkkZQokau7hy0dWAF0U3cgNVDDOa70G54Q9xG1x9fvLaBSE
r3Zqvg2Zn4JqEf7cE+/r2QmUQQLX4HfL3TRhcYsmIN3aU4FoTZJMb4bSoaTgxScVF4GHeAfHdkc2
d/LWtmT84mNQwjAB1WCZQb55+XWbpjIX8vQkiHDubEYEDltY7t3WHBlS+oa5mAetnFzMgKqveTU6
NyTtAZZa6nBeLAum4VkVvvEEVk/Xn24NNmsgXIKoDet1xRGZikIstiF3ZdSXeDpZG1ftYTSXXXMR
yrr3Y6ev3+fQvP28wculrxnG2QlhuK4oGX6W+dccB8aLTJBVtYwferQrfpN09e1c9tiVdIm1x0Vp
PJZzfqGo3VvFxa+/wFMgBiU963999s+ebai1bjGD8O+YWN1ErVNv+9GM7mN2Mb9unDQIpaYyVbA7
Tqy2OCIa+CgS5062tnvo6zD0AdwHZpyVe82AsboTZEYsSPSPhojdLVzsORgzEqGNtAN2T5r6jfJI
Wx/7yzoCceyzb/BqFTAn4ANXM4wk3EaP4eKWx86aSuwt8YhJWjb5Ho5SmqoHo4I/Ixlmv/EWGL98
C3DnBs8UZG6/Xu5iZi9BDSYxoYu72usJf/hEWXXlmOSQYen/pcqH6R3D/fgzusSuHyJgax1WjxGX
GGnimaYyCW8ho3ojeozCc/S+9mMuuIMNlfpmGmlf55L42zZ0bnEP21hqihpJcd+hE2/32mCpZwr+
BUSdYXY3qLf2zIUi88lXwpXWG/f859JN2HSDUNpW1sRPdAQobk4WpmwITZq/K+EuDmkeKIuKD9xi
GW/Uib/YtuFXAPOsWcfUiq86Cplndtmy6ewAcL65iDo5tSFJmehp3rjS+ptevUlcaZXkmkAi2DC+
XAvkp/S1E1q8SW10l2lG9C7NlxU2nekmrDmD2q7aijiGtvZWSMwvTl9bJSfFgTtLb/4aiO6ipNHD
VCUY15nfoyi9mpzmBtvVb7nTfaLltd84oF7jdtSmPEILIF3TabhhJb78ru5AOl6S8MrShpc3vUHd
MzPHnUuogsawfEVJccd8dQqiuaa4MUXiDzJqA5Vq5ffHyy9fJgYBnCzA1zBpXn6SpO8GKx5Yv6PA
6E2tmROaSOE8JakiCA/pt99f7hdHM0xwoFSAQjg7r3ds203J3ugnHvLcEn1Ya6G/9CJ+o0f85f3V
QDJ4k7i9q8/2i301lVqEUVotd/TIrS+GCZu/MnV9OxTKYUTV6EcodwJlbqDUhVAJQANy9HMKHoC4
5f7+O//clCNXpiukKUf/Dxn+5YcZsTFeYknssjF06gYNLdKFdjmfB5z9okJT/FoWhLo5HWO/rFff
WFavZb9P7xrVEDebuh1Lg1eXJw8F8iCz392smfGn2oFm541YqF1KshZRoNoV8ddVzy/AINNFoz/Y
DWbgTFBwf8OCZzWIVObxfIiJLvT0rsM5y4os+eX3d+kXG42AYIBbq4qeHN7vy7uE41dCbKzd7Owp
bLc9iXcbUzZkf4RW8sYt+cWlEMvA80ISjR3Da+wHKo+sG7RPu24Ji28m1oPXSxkXrafY6n/xtahB
LbjKK6T2065Wl/XS1QLPPktP2muUCPa2mp3wlLYrZe4voPHq+075HH75xSbGlYBFKBFRd7/uG/Ul
jEjW5EowLaIghJR8i+cP8TmqRJI8FUDkVTy/sX388lbSX5OgZmsmM8OXTy3CTRVWvdXskK0NfkEY
ELh5AV1C1eUbl2JoyS97dUJQaagMDBkZGk9akufVksjMqo8WjVfEbDEHhNrR4TMQmyNWoiTZ5D7W
bXpgU5PnfmMMo7Klc+ynDTbdRnGNcz2LKzHAGA8h4QAPej0gY2vLTPQBwikobIwh448YlCnnGWlO
chuRHYgxITwuGMx8JcNfrdEFZi7WqG1H/BDm01MADtFizrJBuY9TfYSt9p3d64hac5M0pG2qFZO9
Mdw61h9dFCfFV+z8TBQRNR1MfCIaCw5ZSxBFfC/zSiMPvQRd26ENLWDIqbV2LBbUUDvceQd5QWh0
L87Nrp/DaxvJR7nlvxUEEWMrs8nrTTcrA3KlzehcOFjHBitNKN32VpPfDgqU52NbKtVeazNcOuao
1bGzjJOHQpJCgowLef/Bicao9vEYrLLtnCVztCkwKG7P0oF2krQMt2YeIeWIFz8CuXkKSM4I1RP2
s6EK7lDUelAX1lpcJVh7fXRQtTHqDLvJX4RZtbe1hcIT5yiZzldj6Ay3ZWK23WaGz+DcqFUBAaHH
6Kg/UMROWDtidbw1ywhBO9PeZfGlJK20bDmiNjivAv+pis7UqJGWuE/jJvenvKgMX5rxABm5rq19
IfprcN5tj2fBu7DW88dcEepNV9qI/3Hh2itrtJbRuJc9fo1lI7dT7JQ3oQOIasYodJHc7nQzw3DQ
zZhr9cPRGObR12v5Mc3g11k9vuB9OhlbFLdfyIkfN0ycJJ+hdXa2HNWNayb2DgfdyqNiXrwUPv1J
mvX0yemQypn9TFabM3xcGpvYJWO1qZowwE3yB0iwmODbzZXlFi3UuzK5YgS9+DCBtJMo8vgc3XxO
Kgp6G+xHHya4KDtL0a4T7JE9poPEsLhm5k9p1lNUwPjOOSXgpznLdZZPB+h7yG2W2eIf2WUGuoTL
bnskXUYPFjVrNhMsNi+NwwFzmaw4jeRrQvAWV0QW3KBlnTbaKOLtsrQLNvNdH2Bwre8WStebMMrr
D6WQ6lkZOyKYO8zzCVFrv9lKQ2ZSh+uFALDeQbm3Di0+lZ5Dbt7BUBP9IGcIMYAURyji28SqNQy2
5scC1exjmYR7xzJvk35+RLnMKFF1Aer68LEgG6tlBRbiMPROuR2UBmW2pdzBIgiPMjSSwI4qsVFT
U+E5NJBvUkzmY/qGm6RVhqsmasWNxH/UGw151s2h4+VrwvyslF9lM9Z7YXT4aOIzui8LMXwzZdfj
IEAWVhZkQ9ItuB9WTYk/D4NEtUUSjdVld5dVIl48nZfnXYEr+RQ4DX0EhymbBO6743vUDtlFM/KW
pXOIwV2mHQgjnJGpdxVCgUWc+JdqM7EgNuH39DzxPUtv/p6sN+sh1NVgWTP3FM3YEhuHSYCCrLfe
OWtO3+RggrU3slzvg0K0zuDN2PGKM0Wxu9TLHHiZXj4PlnIEnlUlIG2DKrvlTnldVubBIorhLgbV
v9LzFKcwsuuTw5hi2GZhh3ChjbrYQigaF29qAOPiRKqfbDWkngTfrQkHUfMTZszt5w6CEUzZGTPT
dLQSA8WKtG/NIQu/uYD7xC2W5EB6JPiqwTKL6Z45U/GtrXE69eZCah/Qp5Pc19fWJfFx9XsE82OA
PnzedVQsd2I20/eD5PfMSg7tttOb41LRTydTaR4wd5HvQOFW6YmMYUQOPW9CjI3pY4ztxeemNrNt
NinNo9PoyT6F3ZEfDBTj2wRR7DuIGph2ONU4BqRjFF3QL5LFkeuwwTLVzJjC2paPxbtxQCeeBQ4Q
8oau1G23GX1TsS9qDGO8LomGhyYcV2cCCxGL50ZjmPiVajauXzAaPNRlTAzwyD5yjNw0voUrQyqJ
0/Z4a3A7lQf07HxFZzVeOkX6wke1s+EBy9R+PI/CMLpMBDEqxCku51UnxJkZkxiF3jnZmWoCnbzT
rcWjEmmOdh3Hl8iE6w9Ad0QdkUx+GbUs1U1ZFct26adsO1aTWewwgIouidIeHJjasXXJImpYVDxd
QHjsnWHlXDpxXH9qh6i9NpdWu5MJ9ztJs3m3oOneiZibSsLgfFJ4Na9rq60/WWuH6Zf2UhPM16TJ
jjub7K2p4Ncq+BZprdkcay11z5ZB1p86HJsfh//P3nmsR46kWfZdZo/8oMViNnAt6E46RZDc4GOQ
QWgYDAb99H0QmdVdVTOt9rXJRVVQOQCD2X/vPTfhc509T34KA9dgOHcJHytZ7OgYM43YdUGrvoJB
OVcbDC9GPxHE1xEHUM1+F8jeF2gHm/RNbQ4WdS/WYETTGWC/uTgxl070xJe0T1UJmEe/6yIVSqEb
T7Ux0RHpiOi5dhNa+ZxOvLuxm6/bLpkTbABzZJABYBPpdJa5iVtf0gGqR+sYjsapKfnjIXGOz76W
sS7GUbq3ar661rX42pHSofnCd9iBVyTjrrYli0OTL2CGNmCIswZ8GB2TsuUfRH3g058xFO06m2tM
DTPPOWOsSv2g4Wv69r1efXmx7ayiaMLi2LTLXd7BnENzMZ3HtEz6F+wRxCkHwS9ZOHp+89um/rCy
xH3UglkWUKOG5Dq5VF6FCkPWayHn8d53Vfei0954S5fLjT/ZP4OMj27S7vlBuTZtmdjhYGSTkUDS
5lPzs2TCk6lN3/os0p02AlIgXeZHN8gP9gHaeXV2rYHvKOb8xpZ9fCb1ob7mAcLFkUZVlWy0Mpko
AmDMt4o6iH8h8xbV0NaBGXPlagIMCDWepQaSy41udsKRK6w7JadD2eNN5m/nTpo12bD0ujZ3GmtW
cqWgTxir0pjFvWZlDHGJlnKtdZzY/cG1wMmvAtV+C0J4MMH0MlvJcpDfmsiMFzsmmU5vkPHL7TOw
RDx68oHVYv4WZlaTZjUr2iWbzOl+kYyfHa4ZOT2trvlYXN7kaqcPuNNDvEXG02wW2i1odVYzz6U1
s/blQxtVDP6lWV+IHNRvI1HaB6P142vkynTXBp2P1cmHOKOSJVlP6OQAq7r9Icmo6Q8NTHPWeJGX
zkEAD/lmR+3dcSaOtnUXYdLFS+AxN23pJZeR5b/P9PTQr1bHENiLfm+7JZeG1+bZauwcXKIXp/eu
reotGC713NQ9sIs5+W5jwf+k6rpeR31t/XSC2NnaNeiO2gZJYlojgbnecncGn1eIomnDbG54DmH7
TDejbMZ7NiEDHm3o4GYR26tCE48Y5u560JpokTqW5LZp1gNkoQvBhaPeJf0xK+uGH5u7V30AzQF2
hnXDmpHX9VS7G12tvlaTEz26kSkOwZh22O3Tcg6NCrFREhU9OGl77KepWKc8m3d6PDTnKvaqY5zg
FGKrzxYwQP5jhPoRgIk85F413nLRW18Q6o8y1Q2WNCB1s6XkpnKNxYJrn8Yxs3+w39bx5YziZzAs
OpOATMpk+SAj4aGWJWxI+0xMP/xxiG86HG3aHeq9Kwq5DnDzxmEqxd4f5g/mf+VbXhIo5J3Dh0Ql
cMxCzwln5U2Tjc83z9Uh13Qr7CMNgl5p11sFguSUGB0tl1Ap720/13dWlqnHTmouS10Q3zrFD+mc
yLvvIFWAArfwEUHF/IA+477AHyr2aeq9UN1T7hiXJuwD2cqF5RLeE+mQ3BFLilbCMA8RUdGfiR4N
297X9F1rGhRepjTFDj0Po6oTsJw5o8J4mtwTmwv7R2Y7u8oZxZbHiQVYZJxOY5eUYAA587vPO/MH
ERXjEpTBjGuhtJ/qZMxWI3vYrcPadSojVbwYjuc9TD1XyenVKLce+8KwaRvge+NY/5qRmsxVHVOw
LDNug7Qq4pRwa1WzrFGtROQpU6uxzhp4ScCeZrKbHcVaKyI22QdY2fwYY59rc0lywbE1AqTZ+DDr
5o8WNtKWR3ELwwJDPKoeGzKvu5S2Ez1DB2GbQTdAzhIIv9Rv05uvN/M6Ly3/pIja0y+WAEgv8jAn
Dn8ta9z5qwRjPKJFMR+mSfQUYmu8dkpfy3ngaIyu4zGDiWQlIgQotEBmmopjaUHtMSVKYujvgqjN
XkvTdncgzJfa6VHwxpprRhpdqo33SwnBeWKYzanO6zF00xObH4Mh1W8E8o5N5o37qF9COCq/w9wq
TqrCAadsQW0uAk9YDarFF5vReKKyvTFqwWuAZso556MR1UKPcuaVBJ67oO0SHxN/a7zC62kOwvR+
GrP7K2qEfGfHWrzDQBcsWkp79grQVlbfxZvW68qHyWXHUtCZjegdtPMqJi6CaV8f9yCC+vSoWWKw
172nK2/v5QYR5cp2xVUb4gXWNHniyviGVirTz6Ald0XBIiQMEkplSdOYSbXOA/UpdLSlEwtolgzt
V6FMOrxVlnzJSJ/rlanxDSUugCNxDfE42SSIXxt2PFy3lEMOrJOCt4TmWoei9nmjBGP9xtuS2dlc
GGBiYgaS1NSk5hP7Y06m5BvsY5yP6qskJPmlOsUQQU30dOf20rKrKB9411VmUFq9QFboPRnvlRyj
d6j8HMLtKKWer54j9UVBL3XsJo5lYr25Uz0WcmRhUAmBGtItbS+2djAw0cDDzO2RmB0bHFEBJkto
QCbdE4vo3TEcviaox6JZezRrO2u70rmNKosYyrpX/JbAdrBLrStcWh6HmJEfmkFMUKd0dlrOjXrV
G3SrEAyIt2xe+c4EHOAt2QPjx3ViB5O206ZlC9CikEICHcvgnCW6XdHBUrJpLSLo3eD1eNWtirGL
3vumT/Bpdim0NAhZVOh2HT+1kxa4zQF+x/ufH6bT08UQWsiT6WpWOs40z5hHEXKeEDsoH3QRSQB/
5DyWoQAAuAqkP9j/XZFmjHtwFqQcMPMRwrXBFOhqSmc0tq0zO6epacWjM+Co4BKit1JILpdKYM9h
HtLUep6dFC6GflfSEZrcBX3bf/cus9GwM8Eg3rmakTzlU2/uqg5sGexn7yGnQiBawRLWnyDwqAmL
qQ3xze74o/dmr/M7sivnt06riIvnUryqof8Jp1hxTXh2mf0n05q5DJ9ir7X8+7ky1VfK6SUN+WWD
86R69SuFiFfsgq6BlNUFpKXhV9HasyoorGO/y+Wc9xXzv+MAelQPuQ/Z0TmJXWcHndIRsWnQVjIW
l9ShagEMssHXary/VmWnL5xxv8NWZc5AUq9JbxGzXLaQhVeZbVjgDXw2MvjqshD6EU262ZOztB7K
2B/PeJnSl3lOhufBtPs/x+r/Sl3/N6lrqJg+s99/Hw3/P3XHmBkYHf8ZMTl8/d//89cX/C1trf+x
vByJffzJ3PnLzk4IG1MGU1wTh8bvKrV/t7Pb1h888cBDlyjJIqagpvxlPgXHg6sxcBYD5WJ0R8/5
J/v6f2Vn58n9xwkvJ9vFfuqaIGwWl+tvqffv9PCpbNu+8lI2ebIcT1pGWm/ITbzSlpN/lVVP1QpF
JjALCrC9YT5F+cUi1/yWZS5G7chT2r0Rezp8uHrq722rjV7ymcnIScKT+kzaNIsPwCN4LKOqs7QV
K2i87cBHbCJcDS8T1IyHrqktOprg5HHayvziq+8n59zLzn9JRpE1rPRL7qtF25vWlcDN3VrDIWG+
d+idvthkiSW70CV/y0GutNwv33DBh+sUxvBGop5m7NlFSPuWR1pH1XhfR9+tNZfXWOvv8oJi03Cq
0oymDkt+gGnof4yx5PmbVPKtWVYds5I7nE6b0bvnjRuU63Gy1H3mxCNdKw1G1oAD9rdXatqDqDDC
hF5fxpdeM/G+2YvAFysfjOggLPtsJlmOYyubDQxTQ5d8zOi8+wK8/sahAodCTyseV5Zf+ju1CEwQ
Bd3icTIYGXROd3AERrp9OhAeZkH1j+QU+p0O7d5azxRKP5ZJzJ4ccaXwiJYlJi8k3pIcc/PKiNeV
LYKvifMe/ZRMpGh/WxqJ3KCBGBTl8ghRMdug5XEuNoXgZSHH4NQwagudbGIapAe1f+GUwXiYw1V3
671S7uMpAaep6epnooE6WgVpWYiVjaz3KIuhPTLz0lZEPflwgoLIvlZXxZW+NE/nPTLTB+tOgve4
4/WvBciP0O3s1j8Z4Pg5Rc7TuLyivOAIWSlq2Z4O2aZg0btWSYcWMaZUTVkuCWp7GNmv6YRRjm1W
gqFwkzG+99v6m7HT1O31dpbpWsPo+c3+pQDBO8xERVN7bj+rxnK1fURO9CXqxuzQW5XczMGULXMh
t/+oqcy4d4emX4P7c7aBZjVgUS1pbQ1B+0M44mK4zuB9sxepU7HXP/CGTgXEt1nDYubR4nmjJTO5
L81gMoovrq452CCpGgCTIUUYiabOOiZHkV4wnZfRJVYyIHovTCKzbf82OIN78DGLPsc+PwNM7Rqt
/tFWI0yAirgKaEejr/ZRZdRb2FBEQnlCVz20sePUMmFjn1HyeKPDTqTs6zgnJFtxGCYkJjZKr0s8
f0a0zZJ8glXTmpt0DJbaBQsYZW6czDYw7hjI4IsUNkI94dRBd85zbUerSW9oBNWraU+TDp97x3mg
ZIpPlWHlU6QY2pXUqV0Uk8sMvAOrQlnulrBHezTLptyQLveY+AXDueM8uR5kme+k03VtyDRMnlwl
u6OZdeWN8I1dkUZxnZ2bVe1NC9TDnPBg5iL7nn3r2dBYBgo//wJJYq85tmHQ4F39pHVmcSmG0Vup
inxKOjrGI2dsVi2/rIowUNhMdZeC3gh4d5iB42W4wIy+7/J7y65eArspVjHTkVCj+Dxr45vrVsmm
FEZGqpdCoSzVeyccFYVzzeyWKypUlk9bDE+45ZK13k/BwcPOhXnU7XdgI82by7CE1P+cb9i0Owem
6yVDvYC6vthW3R1lhvpGjtl4nkpn/mEVtv3qlaC3MEQX4cgE8eh1rffkeU53qge3GFmkFGsKhnPW
SiBr2qfOVg09Io/nq87ID3ZxnN3PPWtjHtf+Xsy2ve+0IDsPhhaMm1jF4zYyZ9ycFe2/zPJQy9Nc
XsquT3cglvxT3pgfeACnsIvTnuotzvdOIFuwxRQp8xhWyQP74XwTkZ1FHKQ/gxmdlfGg+loQfKYo
WwuWrCdlmI6oU1COq3PqJOqaKX/46nVHQ8XJ5x3UIH2jU/Syzmyv2xKRLV/BlPn3SRvTQxdz+V8z
H/qC02kXJx+rq0EVy3oqYv0J52XxrSa7ffOM2H70wCU9SImmNBlS3xY1xYr93PqHjJEXzKdcw17k
4+qlVzPtHlPbEkc/UdaHBclyb1lyOI9g9u98o1b7kSnYVSkHcYeQFU/VMD3GRrkkmQBFMzeCJqwH
UX9WThHt9QRgb5+pfC0wlGyjIr5SeJXt00hL7/Gcen6Y9763oksvXgxjJszFNpmPelFz8smz8kIW
I3pOqnmgCLl21PuUmhwmZ61Pz2afq72imZOSHGP8WRJEoOWvnp+s3uIkHmVeQwVqStsyQKpnGQ/Q
VJJoOFOjSHVM4eoUTjsyuTluZzyCgzMhcmZk9WE0Y9mjbutHLWt1b83ueJ8oEcUhC5Pc80YfPxKO
6U9WYntAg13oRMNgwTI17ZnTaNdylGsf2t/1dXFjGW37qks3wNswuYNBzx3YfErvBKJC+gP3RASv
rhVux5soX3ry5t+VeZVFe15n0KM3WT2VevXSrue39OxFS+Ne87t8L/ldxNcsnXxxMnU7WqufBrql
d0xukTSXDj8uZbHmhFA8WEvDn0PVXxdr9VqyEf/X/vh/FJs2TPIv/9X+ePdLNPE/hj7/+pr/yGgt
cDcqhXXz9z4Zq9pf22Tf+QMgpc3R16NwnjwP/9ffAHR4I/7aFltsixmckMXCwo9j9n8FqSQf+o+7
YiQBIqh8Mzbhto3xfjFh/N2uODAFRGXhF3vLj9+GPBnDVnFOx0T3Sr3UY9Nr+2rRRf3SeGXkZ2w7
b9oqpNN20VCZepsHa4AaoxaFtTKoTwoW1ZW8JsVKixLLQtF8g8Vw12LRacWi2PJU1O9YLvWb9lvP
XZRdq0B3rv2UxUOrRu5o7wbOzr8feFHmflueqiEd+G7dIqlIuVGaafIIoyYj+q5kX14nZVKytCjO
GdJzs2jQjoqctfAGb2VMQ/dkpgGJ6EW1phcRxR8he1gUbdXGP1y7pPpnUbu9RfduFwU8W7RwfVHF
DVchRi5KOaPujY103iGhd4uWPi2qeom8LgBahz3eEFD9aO/posLnix5vLcp8TRnmzlnU+mbR7YdF
wR9sVEQAcV/tou7bi86fLoo/Q78PkwnrImMfmaSAPk4R8rPFKTC3VbzhqobD4iIosRO02ApQIa/R
4jPoNDnuawvNevSEcQsWP0K7OBPwrW/LYKkLbMtbjiv8nBZ+04UZjs8c4aO442wSQ5Pxe07hlcxf
OxSVB4ys9sFSWruyrIoxcQ1N81FaWvRo2oZzsnNqHkOtdBpISa7kVF6nl0YUw2sUME4gyBW8jKWV
V6EQHcKmQBVOOFds1JCjAeCnffAGsEhVYS1wFBMmcmv59ZuXZkxwMq8vXqq8ck5OkQQ73SwgZVe/
J2JGgYEk1uvmjJjqr8H+Gnx4gdkZ6DFslJRZA5JQUQQPUejVkfIFprjSrzxeyJDywaGDn72Q2hWn
CUMQbVxe9u6ZzN/WYxRXGzxV0ctv9r5vReVmLFPxaNAye7HcUZzsZULCOBjoUc0rLqQEm5FOmkPK
KjNt3LQI8feTQ6V9BxEcrlYMYojuR67fUMKhagfcpw7xqHUjffpGdKt4mZCBfzadZx04inXZKiZs
vicwxL9J+vGeD1BbYdwAzExu2nhCSyUE0/It8RRP3Zru6enejLk1nS6a8r2jev54OcXTzSsAk4al
0FEZ3I4JLMnqfGVNXIfaL/iGUAsTSY1dWsELL6eFzlO/JTx/uxRK2hIRQhGKxlS5kD7a4qU2qvQy
SYQ02gr6ndFZ9S9nRG+JOlFff/9mGek1f9t3Bt++ME3vIZ7p+mYM5LgrC1bPgz0u0rHWlt/FMsiE
5NU9qcweIB4AW16lyx/+W8jB49g+e2PJPyyWujGnZxFZc7qZAEIp4jSDnb3/vtMyhxrNcCYO0oXG
xDw/HYcAZkIgrkNNAxBolwwPAALkC+NM88dQLT6ftrS9Bzoq7YPgQHMzmHmum4apvRl3nr0HJ8Sq
19nVUSsXz7AZDfUW9kn71XpJeql04V45hk8nGRnmLdIz/zbAYtsk3JFsYAIneg9MdOTBKRNO7dHI
N2Ir9NB4E20JRQw3VsykgqDdiEcZo1YIuIdsubla5VCKxzSeANqrfNk9GKSUVoII/pkmXedsSAVg
x/XBgGI+4dt3w1LpXIzc9TP/wSP15nNiX5lywTZl84Uu7UsPPrTT1FMvmWX3jniv4L/HtK5Ddbsz
2w7dK75Pln1u0Sb7Mmu+nSE4BRYT+5aJcWV6t1FZTNeTXevOLzHNt2tHH/0zleUsdJFD7Jwq33oS
K9+sxK3lPUYZt0Xu0EgN98Z08JnyY+Pi9qzhueHHa9cDbWN4pIPScrpwIlsPY0abmzhalRfdG602
Xo3RBAkuYtxMg+8mO1fkWegHvb2hIwrREd/lvu8hYLZ+LpO1BqK9YsAA//6XrHpxktSqnrK5U5vK
LI0DMbTPxmj3le888JoEFdZ3FnPbOHrTYvNVaf7n1BHFnCu6MGi/bnGLVwTlSmtaIywhs8Cc71e1
64rHzrLtFXDV+avsHcaZzFkWX+62bsfHKuvqY+DlCGVtsnKcmQucQuUZZRdxAptyMs/Gszsx1Gao
e8jHqTzA27f2A4vwWve7Gg5AHjGR6JBr5uXQK96k3uGoq4R+pj3KO0I/Xtw9rr5msvKmG6VcacC6
OmP6tqb6Vqe+9ys10Yhh5+vvHqL22sjzp5bAz8c0aZDsMrhVqSXpQOgqDDoYQRb0iU0d9jyzHlh9
sY+z2WK46+v2akZ9DaJHWaqvBFwhpYT+dMFsOBBypsa3XVWcaoBjzQ313L1ZnYXhXgrW/AduKzoM
3chguw2kbzC7CrpERzFsXsGqAgJNq7Jh1r+UY+YbupAPUyk4cNX1Rwfydi19EHiZ0b/q0Qz6VvC2
D5i1E5TqPokuv8kEEtYko+fBqBmXWHm/gJpyavNwXja28xyRDly5PIYoD1X8Sm+HgrZmrVvsvGfA
XPGGTYL/ZXtOf/PQIJ5zWKDsIWAD47hzp+PQRoAQejPyR5ze2TPnAEQlZZe/FNTWX+jJxZFmRg9A
oQLk2GtIdq49bHPF18YljQxzq1+8KBMPdK5gw08kOytrcU7XjX+p+3p4r/SpeB9oa7i4LVlqhx1W
2NDiuQYIRcC1bFPcFUlFNXqEHy0I3TGLzz1WIuPIOcmAzKhm92IGHNx8Bnw6j0T80rqjdnWNxgcz
g6GAiwgVENYiB9E8g77mNDZ3TMXxR0inpt9rBkbljJ24CPoSjjY+2E0knaWERUYvAVmmG/prmm1m
xWQgbINKu7Sx7xzYKeQ7QxeS0Qr1OSBlhb1JmvG7Kk3zapRx+zw06bCn4kn+cGWLbZG1cM2UD+3H
G9Rao9sdvPZ8yEt2YbgstKMuWMBqw5R7QY5jVTdthhdqivCFGT6/VoFN2C5+egwmQtVEwxUIon7X
RFWzLSzR7KRJ/KEb8mjFnuGOWeuWgNcuNmNGf/78ljWNqNdZ1WPwHGQDxzc3wpQD1ba0dSA8TW7v
ZjHfjSlIvgbLV2h2YHadQvX3c84eL+8FHeJu7185VhaPMlMDfr5ce7Pa4GLQB/trWIhDkuPmNqhd
JsNFVIeaBbWQA166htnDI07odPH43HiDimvljVhqgm4KlT44L1Y97sZhjNfKmh8n1/IuY2oazIr9
bEeCaOciwawKo9mIXsS/5DjRS8orr5cM5/o0gyaij+MRLBewwUxFh0FG5zSWNztynDVtdNlh4gB8
ijLSXVh/tCQ3NtgebkHO6mqcvA4Q55KDpza03uUMJ+MHywWDyCOshhjL22Bz2g40LeaVEEsdNSjQ
4wkhbSgmulnZ/85nh60KHWVxmTsbSt8XqFtNP7vT5SNMMd7bHRhON+UEreI+mT6T3MepE7pWJMw9
b8MfaE0Pmh7027IKFkm0Gx4jCsQ2xjSrS5w5Agi2Y98hvL3K2Uo3c+3e0kBoK4ZwoJ5x9a0LSnKv
0qudn2oU0yozq/kngPv2big9bZsa/a8mnjCrOWZ/5/e9tYYabh/tkdMP0pa6Rwg1z4PnylvMVmVj
RlgSJs17BwURhbLsso+hjSfcQo1t8b6PjqWWMhjPdH2VS1Wt6PZl/ob+xquypkiX9vSdDvcu0Nox
dHL7NFtstJHNvjyTQZwty+biGvmqEPZnUpgKz0oaHKd4dqtNZiyb/hiJ8aeOmP7l5Q5DrqFS7OOV
vbfgWh2aLHjUCZ3rIfUds4aXtM0P8xxRMDzP9nS2cac+0OIx/yiouL1TSfnJATSmpcmUHSJfu2iY
VSTWaZV8yrLkra/J8suDts+aFbUttT7MyBpDb97YvrgbE2fOjZ7AecUe6GalmXO1sjlWoQH5+chI
FZ7mNPOkddXw4nZDd5K1VZ3nAhDtSk5tcc0r6Tk4uq3kJ4ZpppdRlo5b2lV4FehBgyOLo6FgH1AE
/heAIBaOPnaMG14c/0dL1vFttkogNwkmRewrlq2x5HtL+5E+VE/VYnd1FuNrtFhgoX+NtDjNh3Sx
x9aLUVYsltk0xjxrLDZa97ej1qkgWDb0xApsAIJbKGZTAqQO9221GHERtRdTbvuXR5fd82LZHf80
8FqLmRcVtf9OFoOvt1h9m8X0O+L+zRcbsFoMwbhOznnTlZyzMAu7pd7fxwkGYmuxEtPvxe52sRc7
i9G4WSzH2WI+5hd75uAXrb0gEVstw6Jc/HYr/x5l/EsV/e9UUYRJsmv/uSp6YnjUfebTPyijf37R
38Y+xh+cyWF8BYuQ+XeoLz/4g+g1wXxzCZ5gkSDl8rehT/DHUpVngKIGgrVge/5jCOT+gVIbLO0i
JDX15av+F9roP2MhAONAhDAJ2wLaAmbxz0E96F9J45PxOfYGU1lO+ob3MGBj2NJZDjaA+Pmx139S
Wz4eamnbQ8hdH/CS6tt9AxlzZ0mCM3qbssL93cf4/8kdEVv8p/kUqVuGUrSpkLm3KW75p4zoqJwJ
bK3vHjyGGOIaIBZc/ZlFI8y0yMlDo+OAZNiavUkbzKyxBcW47qFJI+pEX35VGQ+KKZpsNvXkld4P
KPXxZUrk0K7sRBlvJf58fOZFX2NHZkXDJYQTTL+CXfWVtrbdVvP3bBvmta3nVZusDSIWObEU28ub
54QoCeNdrcyGVeAU8uZjIJvWTIutEohYFRwZsRgspHBPqUh9kn6XsCUOBt+6xwnSPQcC19jQyLIP
gwKLIge4TP4sp1LnvYzXD3GpqTOCSILttJ8vnhIid0lxbDmNYRzHVEp+guPHA+skC0Q80IpGTiOK
tR2V4c1Rxpmx6zpLfaZ60lwDYlRrN1MnQozHWrjqyatSfNAB2wVPde0pinBAjhqMXegVkrl6kLkX
SY4NB2MCZBoXCwMWQ9w0O3jTrUyR5lRCrOe8SF7NKKq9ELD0cKfFQnsAhRiMKy+Z6IlK+/Ece/Mj
0YPi2kxE4In5VniMBpeCcz/X7J+NKjP8Q4kKR7ycpFAIa7g33c/rG8UWFt4bv7x3+tlbkqxYue6Q
XpT1nMVNEo6Gll7nWW4Q48wtBIHhadJ1OhASqzqMbu3siqKstrXXkjk0GrdbKWTWzVx5xn60wGB4
c6CF1qyTSdFrHEdzO6wMGbsPfOry5Lt5s82Yoxxjg8q0wHD9Y2LoBWG4Si9ea05ST8JDnJODwZsr
7zQkYZXOF6syx7PV694X4Fh3a4N4gSLOX8/ZccHu9s3GTEVLZzsA2C1Wa7DEdV4nHzm3fWiZzbhq
udPCWcXDTff64UIBa39yBtVtCjsNdrZMik2rzRXDy9TiD2qtW9LCnaagwwzjJgWLXHAcoaQRGWVa
zdJ2Xx2+yUobCy2M/KDbOETHPsw4S1ZlRmXscga+kwxl1v44Nnu7tnsmr6isb8qc5mYVeYlxMHs3
a9ZQNqZkNbceBvxemGzlPEcpH55y6ZkUzuLcYVcbTOsipisRh1+kPTmjWtxfWtHinm2MU4BR0eGM
q0N49mZwE6VRJGfQehX5tYFPD6AQ/G4g75nqk23BYIc8kx/Zn+VgDy7jvKF5moe6Oi82Tz6+WeYL
UC/aWgJSvemny9OF694O48KO+h26oFWszZZpqIcbytl5uXAPWIefg2SYf3pgwjbRoOxDwEhmaQvC
B1EbmriwEg5vbEt9WLs+J/awjOfKWOdpk9NSP1TDFArVeO8V4a5u7eAIh7UNfaO/WGVNR6CBIhWW
WHCy0OjbpDxPAgE6BGDfHwRGMxxwLCIkhpHnr7g3XfyAaWxeVWEPD27D1p1pBLNATByquOK+rXdE
Y8gFInQJDe3QwH0OJte9uCwHpzIJCkZCUUHRX1tJdkdWS86HM+QdxVTyrHH0okLakjqJjkw8ecLU
irXRUTqvC/5/l3sU6AZ1ksd+dpo72jqS+9Qc8mcqC6snGkIMpulwx8t6QFmsYZ6HjsrzzyymMRW/
QVrlHHEal9bPqdBemS9TWTNKGdxMa/DTjaeXMReF+E2ztfUy+NXMZD2m0hjeYj8pVv1k9DdGXnKP
vLueNVcjgNWJZK+bGbV8EBjtUxIw2PYGptJkEecsjAw3eQBqaf4QfZnevIlSvr1qVHxv23bNbhAz
YrEyvUS9i0mvytDmdOYgWLCPjjAzfiQykGz0YXfcteSSRBijasCBtHzsnTlq4VUbWy1n0qL4cRTp
9Ljyp+AWaJitpeeqd+gN/Ig40Oezzdq8pbcVo18OqF8OjmREX48H+tSjV0x/Bv/hpmOd5yHPmVdg
7sZYGXbLtJT6ABPJ3ZHe2Yhxv4feZGIL1JUhj8E4oPn1aLOn1nfd35dtr/nJqdQbDWuCxR/ZG95G
Je5nZuk05vmgnHNKZF5So60PWe159wH8MX5q+WlKFXAjOiAdR60+Y0JmyXGKczz50eeo8LnjoqWH
RmPmYZQ0CekECOrazi4TdOmdLbSaL5hH81rxoNvALvzh4nSmvjLNzlyTsDAxBvMf0EPaezbk8qHh
lHCyHWkXi5e7eiMB3H/2VqFOOQLYuinFuFv2JT8LjbJc7lIH3iW0PpYOdAF/Q9NqclZUK1Jo7FvN
yfLpuGTYk3hMEtXs2QQ9tcleM28PrO20RDrX49zpL27WttVGujL/abeAlzZTsDQvx3aM/pJRckAx
atFS8uwn3vBRKb+gnDFPe23VMbx6IzKSv7CF43IlH5qd9VeNdNZt0t3HfIycXZaVnJ0sRB4qRlVi
3al0AO9Gxtm8Rjk5MbZY4n0SUbttsaKuRatzvZgbY4AnKVK9W44s+Z5p/2XCUVuGZbQtelh473yp
jLNiOeMpUhMuZmZr1MMDnanDAtAxN4hn5h+Y8N4UYP61MxmWTXVCUB8zP9I8lDNfWxq5cT8D34+Y
72iCTush0dsLndXTA1ns9HEset2CAQQnI2zIn207pW40APCydnznLnFEsh4Fj9g5xfXnrINRqUXM
SoEPO6WNPLXMoyPMLp9DNsqffsDBk0THv7F3Zst1G2m2fqEDBxIzbvc8cSZFkTcIWpIxT4kpkU/f
H+jyaYvykdrnuqOiohzhkvbeGDP/tda3jPDkO920LDBdSwIxrUOcCrp3AKFJfQwy2opXIbiAS1+a
2lk1AEst+O4azcbPsvHSCu2yIeU5QlMIBm13zfJEPlsZrOM7GoxLZz/w0r/jrtUEQrgGwNPWVI6M
meRN4JBeaQ95y/GkKSBKQLf7xElWdWEHDxCQnE3d+rQDO0xSz4HMedAmod3sg9orsiuZzLmCmeeX
17QRqE+S8dq9sCf/tWV4sq89gm2rPM2NLzhxjVNQ+221bzuJiY/OOGIUidC8MoAeDIBkG3FrpXFS
ngIKHm4QGpo/wsp0Upy1sXmE/VKY64rh4Yq0IWNdNTDY7M8ehfSY1f53W/c/Aq46vrD/th/50ez6
9S35joAu/vwT/9nTCQE5FaApzgv65DzPgbD0HykfevNvlo0Zjf2bF/iI6v/Z0/3ZLIQ+Z3nENyB8
sZ/5y+/KFjGEckD+x8X9BPv53+zpcMh+v3OCvGba5Leht+JGF3QUf6/s54JGQ9ePvGvs2MYxjirV
niuiPYRGKWMmc7VSVpnbaIhQqosHnTZu+DtwzG8JqJ8Htje2uxa1/QifWT3TWpGe8WhSfUGnKzkR
zIKYr0LdhfXGYJSPR62wYurG4mlqn8yqjYwVfddLj2Iept0eYSbLrn1oryhhbRHseIxWxzKa4R5k
Q7su58W0WRbOhvWSu0tStqnbLBzuclrK5Cozp+hSoAJcuoG68NkbWwqH5PSV5ulXp+wZ2Ied+VJM
vIzMJm1eZZmba0bWHlm77s2WGaUoJJzRjnxLJmc9J+rAOt/ZcaKM64rNJOk9f9wlZiDoRZF/1kb6
zSDKcefSRIaAlU7ZjZEk1vNIuSzM2mYDRK9Zd2li3s8Q0+77gfodQCzPhZuGT8pV8w0VEksDcvis
VOBtR3NeR/ZY3jmZ0R6cQVrXsizlcUBjxikLRJ5H13R06Uq5Co3iLeyxB3KsG1ZXXn7GLxjui9oY
f+9yPzrOkWvvcLsW30qq2rc6C8Q3W1hBuw46WR9CK/02DDxoCeOoz64IpoqOtCxmDBjQ9F4WwSsv
ZxZufsb+Kaify7R8bg0+umobsB7JNAIsMtwt8/x6C/bNp7DGLylFnyrUogKpS6zsNCwffK3gKBE/
ao7LFfnUjp23I8ZFCAVjQX5AoG5TalF8OLX16G8qg7Hq3iS6N0PHwBu88ujuuHdykd/Oc6dvIt5I
a+p22ktiWzyRU1O5fAq9LQRAnb2TFVAfSsNOHyavKy4uDIlLwkz8CkccCDvMX7dsquWu6jr1pQ+c
olpBX+7XQ27wnIXxMKziyRH70s+mC5P39KDcqrv0NN/VK+VN8deE1OS6aIjTQWgFwz0PjX8WiMhs
CHrfpLubZ7knQ12sZGWZFSDtMaQ3gwQrDXKMJwiYWASz85YRoOmnGytOxt2YWGwOjdJgX4BB9jyW
JVuEvnHInjKol7uQ/Q7V7hOuBq85dXrunmLGnZhM8Wv+UWPJ2AZBER58fCIX6RpfPe3CQUuSLFsZ
UUwGTxoT70wNd8gmkr3zMzN8ZkyQr0bpn5sIL0tJ6QG6s2v+Pnqi2FEj5n3hpahPWpVjsvbGxNsv
hXkr1NHpc1g7Ng6+yAcQFUS7oSfuvK7yaT7Xk+H06wD70Int8dRsqPFOtjN0kls8nvVWUyGy9jyA
bb2ygS6QOrovSGnug2IaPhHyrsFIVGBjsgh8vB/G6dloSAu67JDKdRDykzzchISuipCBDj1UKy3H
GafxSAFOH83bdAr006haqremVuwS5kibJJw5Jb0TXSVBJW89bHUiCuQjL2bvPrSHg6xsfTMxCF7j
yzuxRqWshcYcdUyjEs1m8upbKDMG5AlBr1TQBPND3hXNFc5P69GyaAInn9luDA9NdpjkhFk5TaJj
Ra0t3Y4tRY0oQbZqzCvkBJTRerqLnVZe5oxBDg9P87obON24N5J1VbJlH00M0LE9mUfdiq9sNrzr
xmmroyVG61h2Aztc0eG0rRqL7VQU7yV41E2UNo9Uz9JTNlt2/4B2Nn8rzaZZa8OfD3OGTuLPLZ4m
KViMISwlawqJ870/qGaTRjzITUv35zQZ1FNVmM6ubap47QWjd2USFsKvw4MoBFC4iUjqvti1mRxm
4CzL2IBNodPPBotl13vhJagPNBYY30TWGjj9E3s9e87wRxaxZXbctL7vWurqGuh8zMbNt1iX8bYV
BVtwVu9gezvakxrwOC+WjvuLLIt7JkrDKQm9ijmPbM4MxvpbXSHuTCrQt6ZgydQlMm9XPaOBrUN1
0r50EAjZUgSbLg/GzeAnzrd4EewnX30Zlp7UnGdmsYpyFqCSncwlMZC368adnhsoMGtHNPoerG+I
66T2XiCHcW/gt4fxQfeUSHN1hRHf4IFFqRNwCec1L0ZSmn6bXouoqvbarMXbxI4W+4x+QhVi9jDN
1sEdPVziJuPKhzQViki+Do5lWNxrUxxZPZirEO+ot83NmRNcMUPe+Ol4NzV5/ExnKuOAgd4BQgnJ
bVZ0c7UysLh+oi+KTaDd+ie2yrS4cTmGB56bJGN789L5hn2v9XCLM5RQcgEgg8ljvna59h6z2SoX
Egdlxl66r0JBRl7HyTEMjPucYQcSqKypI7CjeA0bJzikyht2cdAXW1aj5doMogtzwJw1bzccF8cL
Sj9Z6qkh180NRXtSSRg/7odsZaH7gRaJykvsSh7fUzS9JanZ7I3R9M567Pwvwi8KZn8N9uZO3jE5
dR9g+TyZswNbN4xa9CzbP0pmXPtg8IdtS37iqSuT4eR65Vums/6YZIDP2pyO0hF98TDopZOKkvfu
lCLP4deLnfsurupbvZAz2NW7I9zIO3Lj1gsp/+lCipV9JI6d8VmkqXEo9OheyibNTrRO72qbLkST
qTBC/idlTM7KBI6zZSYZrfx4LB7DIG72Qx+0N+RyBZuzBkpKG30L8H5hDk+SPbYFdi4IyocOevEl
YYp+btw8/jyGHcnBbqw3jSakzaZG/wFP6TEpcdtbeeY/5BFfoRc5FjxQEisvs69GnqrbJhGvUYca
VNYOlI2mvhTA1Aio46SPhPNUtDm+N2AUW8eQ4x6cMlkElUevcpgVqNVUviI+oUyGQ4hobI1Hf6Jw
iyKo10nwXGH6IHYxCmS+iIGEh96MwcWMNkOK9oNMn0Ls8X4eF2fVn/2aCBgUsHK8dgrwfiAuCR+b
fvGUGV71wKIqP1dtwKveFehc6ZTjf67rXuxDuvWumRnsSm/ZaymTQRNRhE2lXGOfZE65MxMrvvhQ
jbaSdMQhRgzEgAEf5hafgjomToGbJhjkZs4yl33o9MogLFuDNHEZkE1C3zSY+9a5K8Wp1rLaucGk
3mi3C4pV1wLXiPLOc1d5EbfVysPWtnFrrb5UedK8eoBFTZa5b2UcRhu+yB/lULa7DPm5Xs+VIY9z
ZwbMTXPjEGtJ3bLf5oyxhZNXV42ysNnljgf5hDbyNRH7rwAHLIKxeuKV5rFjdEN8Xnme3bDuXbOV
L3aT5emdGTW8QadInDTPAewrrDaTIDAPkW2YfwRISat+LsbV0ONWoyMo3gL/kiuWHnILWPPOBclj
YxyYUfSjbnF0WkQyOdWvADfjg6WiaOtXQ7M0YXY5TsmhW2NF6zbtVGAtagktfW4TU9KcNPgLvsm8
8xteSCsMZhlEnl58UY1fUMfM/tYcrQJTX27tokpDGHsIVDRk8LfHIKm/pENJGdqK/ElYPvoqyXPn
FLlBmp97FYT14zSPHDUSzMqgtiisWCmvMgmYiPFDIfxxXZEz3UACyv3NnMTVxuijjMgKRt5vDYSZ
r1PIN2SN4H7mz9SvBsCb3WyNzRF/iKKZdwTBC3cjPQ1j0F61Df9vyifrF5s7z85nueMTwbIxO94M
KP/71GeWyVhSVV9lZJIGSlVwRKDT3MFs5q79wXvUsGhWLWbGr07RdNFK+7o5gwafthi85L0sqZHO
PGpRjbIp78yJpmegHzPemmQaDk7RU7iSdPOGVZ+FmMQSxpq6Eu5Kmh88SYEkMUTrbFYdEXpTsgQA
pLDF56c2rjeX9so3+Dwzb2q46KPz3JGVViC6qIrFPmVYq9YsyClw5O4ncHPrtOhnolXRTZzBbl+Z
Rage8EbGmzEjOrDuB21ezU1srbO+6zbSLpAhGPZ4A4m0JrgJeAujRWFZI10P0mTVNXRWqTLLHuOg
6F8YPXnsmbrxeq50/ECOp9sFy8Gmmjvb02DD7su1SvDj0ThJkuNq3HpDYx7nrGsfoqg0+w3dO9l+
wC95zDtZ3fdxyLAXYfGTTKT4LMCWfK7q+FNU+ubFsYiIMws3jYNtNZBnqhChn/Hc2Q/L5gGET0cV
YdRU/hWJdcSxpH1DWsCz12hF3Y+RmHodgPZK16mOETRNguM3eTEXz5mJOzHIpojwUiji9TwIa89W
qH9Clye4AwBr3YByILMdN2Q042qXSTwBGyUrjUmrd7FqtUBQaB5srQ0g++l3zaqPFb/hkv2s1Xzb
+gEl5RXT+XsZAw0x6SHHaZcN1rYLDLG1EKOOGKTTY6J1dgGimh5LO/SvgRqwgVUeF5Np/F4EtX5K
qNt2V4Rv+XF4/eqt6ebzc86jgkDdOJlrnfn6xphrzGNQnfe9NRb3zDtpfNdcV1LjoCMtBF/ZynFY
sfKliDysD1UWCRgg6ITsP5eFrHDlxbVZXKeVuUT7NXO+mXJhQANgGdvPdT8F5Y3Is86GwOWxGWsF
bwH4SB2VkEPi4WKCd+HprwYWvAnNEdOfl+CwTKvRmJ/7SjUKHcfAz7syeja8/e1gdrZPD9PgW36z
Cm2ppjOHRAbwwGJanNZ2J2rsd/+ndMYucXCJXutY7Rl1to/oferT38Y//yBHvxdO/Y0SiQxNAQoz
Thw/JtOdRaz/e1qiadWUFbaYrim0cDdGSIZOMIHFnHw0YDdG8atV2vsxs0527u4MR+7cRGwDn26q
QdO222/5qftQZ9Co0v3Pv9wHXOaf381DyXc8Hzj9xwKFUoxtZUbWdN008tpvWCtGh3S8/vcfglvB
8XF5Yvz+eADoQldselEhU4u6CP7rGcWu8uvd+8f8r9PkV04TJyDQ8xOnybH6mr5VHyL473/mL6OJ
89uSmX/nLTOa9LlK/ooXBb/hIqMfwbbf284XE8pfU0nxm48zxTR9H0MJxpX/TuHb/m/wZOCiejaG
E2oCgn8zleRC+X4q6dDwIfgWJI5sJmvWRz/HYHVJqhNlLHQftQFDVryh1KJcDO8qRvKuaMyLuNEN
BjpHHlvi4i3ih37XQcQiiQBMGb/6jOZuNHb61/BdO4nDHA4Pf4rQ+iKulFSJvpZuZEOiQHrBcIoK
k43SvmJmGOg1oUOWtV1YeIQcggcfUsW9VMN4Y45v5SLvJIvQ0y+ST/2u/uixqPQ+Nxv1xjwQfQjk
BVqRYS+6kXrXkOx3PalZpKXEyHnR2rKElzKDMltMICnu7kWkiopwuFpySDYqfaRZb0oroCWjDtCu
pB3S7pYFVPq24YJ+o/soudjvmpf9rn8ZVUH3G2nO+kvTNc0LCpK+HrrZxDGBfEa/9PSFPQ6SGiUD
qKgBBSgsuNu7ucniNyshfJlmFko09uBxKJs1RFkToxqSnYaedMtTviZfFChEwLmcfMql0vw6sEt1
R5uJ3i3pwhlN0Pcn2FcU/azHaoA25szI0al/K97FxAxZkZwwI0JVEil3BeuxPusf7BmHb4pitHWm
2T5EuhGUu2KWObl97G+yWQ9n6FWIm3rROUdNzHZlvsuf6aKEBu+iqDTm4hOq+vBAkQ3z4UEgogKx
FZ/TRVntF421WdTWqgqNy6RxJvQVNswa1/l6UpG+6FgMz0U+N/Rwh6W8TJFszyyxxz9CxnqwdudF
5UV6T25Gpyq2DeOsjObDkE0C8//xqjBwL1DDh2bcvrswgUW5+zgteaVZ2dS9ZhmcoIX20jarvLXj
W+rmK0G38ZzeJ01uP1txmd6F2uXTbNOXDwIv7A6lxzmLd4E7WbRuw+6xTs4I4NaihE+LJo5wROgY
yNWLUcXyZC/aOaMoX+68d0kdWQp5nZgcsnTmIbqTcKuNz1lse7fJuyxP2Q0Sfdjp/IvzLtwPNPhu
Y1OXm3DR9dtF4ec85hjpu+TWV1l31S1OAP/dFCAWfwB9zw5zsDkuN1yuFEQsTgJUMEwFxuIvEHXs
XFHWPFC3XZcNspkPI3Y1ldzln1UlMmfRz6l+5PAolkjEJMbU5H9qCA59v1LhOGcew6BQmcWlQtmj
lNsii6axAjNijUbYYffzNNrzKYEnf2gn71bQib5pHMRX24ZERuQ8RNDk7tl2aiheoohNqyiisQCg
iWawzhurZg7XuQ+wzbC7zqjj696ZW/z1qXntNKW69AzkMdpk7qqrO4IiOdhios/5FqQoAV3ul/uo
Y8q7SpE5nlQ02eXFG3ozu/VTkiLhxmkQnh8c3SFGF+DxKvfaEq1xmAb5ySmS6c7Ig4V4LKF92HI8
jXHlXdW8yImHU9peqEWCHsr5jmS4dRyyol3VgRszeuyKu0naDFZRWtdOnhGfpMd26zecSJr9VhDN
UtZ3yXWZcX+UPVWXfXoZsxMLaP4m22j3gx+12zC1XjwWq+AvjFOWodZDpVyJQHT8NdTUKpJGnxK0
MPjWsl4LDsuOSp7uJjWdl3Bo4g1JSsYI02hcQfyI2KWjWs+D+VzhNmAXgds9n7/Kbjz3mmMY9eY5
Sy0C2AJL387skie1dGYAC/oU+GASyqD5QvgAcn5q3ZuzDLE907JlyxtvyrLbvq0+s/Bl2zSffYJz
u9KsH8YU212pfOrKTViqQBDHjVUVgCcYegZ0xeOiZo6Gu2LsWrBaiXfVMlulcLo791kU72ZaffaW
PaJCdTPjRcfyTUy1eXKSse+k/LxGv7C56K6wXzg7D0e4xWV09jjbFzOWFmO+obo3wdTuDbcy9g5h
j3XP4vt6llEWcf2IkWJ3t7lrZzwjLMHZCDCiK+5yQ03AG+VXv07MU57G9J+XYbs1OpbVMFEVjR9j
RbAMG+AcP/p4jTfYSemyggO+1WCDAcTG8zVIYUbCo5BPOqfj03CZollheudKo+WWyBl+jqC+S5lT
FVoW5cNYRNEd2XQY7qDb6D02543NaQojTCM5DXVvhYreks5s76zGn24tFapzKjv73gOP+wBUaqHU
eKcOaQhLN5cO/SzPbpe0K/jlKIKZolfL45taOYYANXb3IBJ8uhnUvLNnHe6GyS/+wBpWXetp2w16
uEy9YzPFHzrnmmeMccn61GdPm5TtPUnQYtOC2jrbACDWbmQ1ewwIyRenKLi3GL53az8f7rkIi+uw
NgvoNcsGqfL8berpDn3RXOpbnE1vZfJYatu+LagA2hjD3Ny4k3h1R+kxnzbyh3KJ8ru9D5qPLfqu
m6xccGUkGIFYF3hr9OJqB6hA4sheMJSNRMIYvfDkdtNMsCxVR6/nFaly7R2NAgvI5n/Xyf8T6d4S
YqkD+H87sq/SL0kav1V/d2T/5w/9tVC2fnOoG/+bKfv/rpRD8zcHmTd0HVKjVLZ4mJL/WikHv7F8
NVH1Q9uje2Gpkvhv/X7J0bO4dgSh+kX1/zee7A8LZYq/qD1mAc9q3HQcHODfbzVbhcusLTpxrhoH
lxf5hjJVB0mkeB8lJhhrJklE4xjEC2N6egdQK+iT2LCYNLtvKAiVJTazmdnYWFwWATNIW6dwMpDO
LfmlMKpIXLcV1rhfbESXb/a3TTIrVb4wwxEKfSzXRSL5/psjgU5FJDWOrJjRpkgqgwDbApQDr3jN
hBoR5m+n9h+25fayR/rwkTAVBIlX+nU8LPbsX/6+LzfwGTQGuCgexOGl7n0DpY0OVm+fOQ5RJFZf
yO1Cms1LOGHvU+vBGYn2snYbox0tXKI+Rn5KRlqPDLRB/0aD3lvkQm6DKvXtLRxK0CAYQR5pc+31
3omq+swkLJLbOK00RdJ5xDClxcit17y1CPZiB+VYG96o7gsNfJLxoftGcQb0zKwNlsg41Pt4KwkC
lhsmcyAnJ88g6AtpoMMP0aPU7CJ2GFezB/JRCpuLYLIL903aAGlnx4DMq/tGXMuA/cnaj5cyhSkN
wYGI5ZubzMXlBhqM9SgwR+tV6nf8tk5m7YsBuv829gDCYgJJA7XFkNW8WCN5vrVH7Ce5UUnJNwpn
1yYWJhL1JFs3IaXSGpZ4tLJEdGcLD7x1TZ8iqSnPn73ms8VyKDn1suP6izsQmYa1xCgZuVuPho3G
+twEAD5fbavnyKWd4vvMfQ3gUTYByMWRPZheR57BRwPG5N82A/1pWxbDUAKVbk24RGaWJbcRXlgW
87Iqk40DkiVlVFW5bwCNok/DDHRgHCR/HF+zLDdt6t3BqeSvNqE2E/CcHc6C5/R99znBy9AcHA3x
cctxBCEJNp7DkhoFxAXl9i1hOw2eaT3SjSLOhBSL5KSXU+IvB4cYZM75a+z6HLYGTEkmrQYvt3Gc
rvDC6Du6IIBqZIqb144dEWxalhxUWkoQ8gytBd9SehAqSIpaxdaJ/JgEQgtJwprU/Oj1Vg9QKlT0
fGeRg/8XLvhbnPXu1TzH3idjpM58Gpvillc7eztMeAfSiU6whk3pv1VxPj43tpmpndBcsslkqtuR
YWawTrKJIw6ILp9PlvJAzWLkDD+BuOj6OyvFbIvD1eeywTfA4Z1S1Iobs1dYTsAlsQUltdvaYmm4
JAFls29zDOvLVCrOXWo3zvTHnGGaeOEfy+yPRk0KqjfYgswD1bOuY66RzqrAmiZ1KB5RPjk9EIpa
D4l74tzmMMtKOOw1+9vR4uZCAOKmZOLNdL8zjab7DNxD3Qc84uUWjyAHOLUay9vnhVmfXULYLDtV
B0IBIHIOV9dSUPvc9gBPHf+OXQ0cer8e+BRP5ayOBXdbuIXpsMA/Q3vBiyJZnqskt+RjrrVhfDIG
QhGXnhe+vJ3heEW40eHoP2noSOFTioc5v48wGx5UaUjCuaNtH/VI39BKzyXHUtLNvICnJ7CoYRhz
IBoTHERUBIXaOTxVklPT0qZFewEXMl0BnLjaCLmPPQbPUE+lw9+iJptnKIQ76zEdlnl0IILE+6yK
YLBusgjT0DqIYVVgmp3gV3swaymaL/lMI48pJPGjWGavUkiqWIhexv1XOwr6/FnyhAC/yubYlTc1
+iOwJxUbEAz9IjYIKuSCvwnXWXZi+cw57wsprjNqYdVzMERt/s0F3GmxbJ5JEGwJrxH3LXn/6Ja4
bBZ7x6iygpIqqtozzWNisfxFDkSpIkQSm6+p0lh90ji4rmwz/OyOAyBoLR78MVaEMcp6eJrr2djm
fZdsuDCwWQzI1naBMmdHEbiokpKIFROo2d0kMMQOLJ696VI7GBPS5zhxhm7nNK5XMYzHOcFug6RH
A0T1U0fgeW2X5quBaY1JwQJRntltpgmOg4PIrfj3gnj3NxUj+UKTq276wrsMmIzmbV5IdQfZJH51
7bHalrykNjWR8vugjapXirHKnVWZcbT2demy/fLlbRiTgqVgAZHIIjlzlTZx8WRlHQxEs+t3oPTU
yhgVdlNJj8NYTkA1Cl1eXGcctsty+Y7HevOKPy55GJ3idvJNle0le7RdO6Ml0SFY7ce0Th/iziue
ptLp4p3sqyUiwaqgoFr4VOBS3wW2QykX5SD4uXyfx95o14+8dJrPFaaqBORMV+2C1KyfE48+G8Gr
J1wFlBMga+MkuW48ZWMqG9l8QMj8I5XUZ6AfOgdLZ/GOoKx17cad72wS04V9rqA7VpuOEcK5BdWM
E6idizUjdYZJ1C7syHDeZVHd7E2VDBvJb/yc5RK4u7JG71gha4/buQSJTbFM9EBUyNsbjDB2LuVD
ayMzdLADBu5dU4vRnnlgzwezqubjZIjwqPt8InMsqWm0nGHd0opzSKrOexzTUX81zSI7MwHVZ1lJ
KoZ/vkL5YTHn+L7Nf3Beh6T2PnantzWM7qxoIngtjYR0EBVrc7J5CaHMB5vMhE4RcZcffv6py6rn
+4UY81wwURbWVMsnYvj9qsiJdOInkxueSOFA/3dSHgxNb7HG+PnnfFAeWPD5vgfXleWyRcjV/LD6
GpPaG7owjk5Ovqww2JryzEbNeaFAhwfGv/8wBtIURbNADsKPfYqCe9iIWQSecJExb6jBExFxwJaU
4mL4+Uf9uJCFlwUdhrW4CaL2o9jRxqHfGMr0TvgUxXW1sAEBoRBXCHoYOn4d/OIq+YfPE4RDBZeJ
6TmANL4/X4JQMdGP0sWIl0Sf/nwFVQnAZWprKAjakKLh8P78Ny75ye+vEX5cYAa8VBxO3sfF+oxd
iQaZHpXZq1hd+cZCCuKByhu4wh8crRyPPwVNZOSfTSPj9fHzL/DjRRosAU86VskmWMhr3//ounJa
U9EEehqGFL7zZNjkpKb6/P/xKWBmaAEk+8PO5PtPKdDFqgh80SnuE3kAlg81KZinXxzMf/otbChx
diPAceN9+BSvt63WNfgtYdsFGy8FKmMxePr3l4lLAw99fOx22G5+OGJ5W7Zpk9buyYokgCaZcFEA
C/PVdo56cd03atS/2NL9+Pzimb7c5Qxjbf7pww8j3h/NU+E5J4Cr3mcxBPFJmyNLEZgs4Rb4C2Kz
12kukZ+fth+fLGhOoS0Evxbx6eNPDS1qBHTjWqd84O6OSLmdexgbG515wS96Pf/hJ3JxQN5jDb7g
9azvrxCfECEfVVonJZNyTQatPuuub16Y//PEXnZwarlq/v3vozczoPLa9Sgy+vCho4mFDJujOBUe
8KKqpGelMINkz0bnl3f6e8vl97c6HY44bxHllqj5D3daEkhiWwwXyVhS8UN1oIsg75vFPVgISf6n
YP4azSyT8f+xq2Ct1cGKGlUEK6Vz2FzU7lsRg3UTSWez6qRWIrkNcg+Ixc8Py48PQkp4EPZDnkh0
1HyUsqvUndIZv+QJNZ0PSvG6vmTK4H05Zg6XGgXFv3pXfszA8xJDz+au4vVMYiLwP0wtYrycVsQ7
7mTQyCOxLNrsH3qlehC7gldm0kTL9Z6l4hpsXfsyji5kCOzv6r7trJaSvHjQFEeCYdn3kI+Tf33X
hyZPSq4VYXPuPmb0zRa28xhw15c6YNFt0j0hYsM+dYVdAdxuzV+NcX6491B8l7uBUQ6XKFjK72+I
Nu2WRf+sT6NDe0tH6RtCZguDnzc7u/Gfn/F/+jDmRkuMJuRR8/HaDLQFK6YN55MCqnebVXl4wbHF
Lsc1G3ZJP/+wHx7Ti5YNU16Y2J55nH2468rcEFi2zPlEGxgbS8bvXFnciOwSf/5BFgmg79+uHo/L
ZfHg8uM85mLfH8MCzi7Zc39iBSEhx5js4RjJB12fP2GO1t25yUYmIU7sgEWcEjTlovFtiWF3eQ3W
rbpP8K0XK2Nis7TGeQXYxJfyYBoeoyymXthMISeyPUeF1aivIAD7ilagXxWh/3h+MAZAm7B4ryFF
flwKpdUcEP3oupNFMdFmqoAIllOCx9ec//WqCymYa8DxHQa2/g+5pT42rZ5SZYnvjb4TCNL8/ram
rdewFvBipX45P1zeXn97MDq81vzA4tb3A+ECCftwlipd2gIrn3PyWuV8A8UxnqQThZ/eByKe3zHV
aXXhPtXUVv7iSWd9vERw0ljQXj3cREvwi3fA95eIU0DzcSaMxgKLeanpRiZM0ZFw0tS8LUp18Dvw
n5xymroT3TVNK9yBtozTA+IZNatk7ud7cyiZIup8mde00l82FgP4B1yJXEeypFhnP/D33/q49kko
1VPqHkIjhp8nckCKdy5Au09yubwK6Bl6T/mtaE6jnPGHWl6nbt1JMRrropy5X87gKKJHakStD2I0
kSvXNHIKxEVe3k1MG65xwRl7RSnpbT0LbNtUqIFIG3sMcia4TqB1ZkZkpvPdIVwlEC4ufU70DnBh
o6dNPbeaDbROT4jYYk33mwv0dRAEswFp0iTSM/s2x6l+W2qSau4ZASF+PeAjEF8nGeQMxY2M+4UC
nWUYOtOae0tki3+GSKvro1czotyj8kfJwRtzdkVVq/m3uoW9+b74pDCSyUtYLOuaFo/pS1IVVN8x
LYdBiydOsnGfpQrzYxwY6r5Rukxu7bIu6kset2N/19kdJwS9jLu7FmWT39fa5H0hh160O2F6eH5N
K7jQ6VjTS9eI7itUBH7FZGeu/mZ71eBcyVYso6ip4DTTPcYf5Ke7by5gQP3QwBgOt7mVOZeRo0kd
W0MbLwjSPlc7ryEAsmEOwuSq1wmD8KCcPaImoEzL9UBASvyuJ8gYcNcH40HRB0/HUo7VYhOatLSg
2hV2R5h7Gt3+XqRGAlyEyyW5Zb8KVV/M/tSsDSN1juMIaTffDD35aE1SDcirxSPcxV7RnCqCYh4S
6ZT6F2eMBF0WyiA92Ct6Aq6pq2SmFYCH13tVsIclYhcyZYwHU8lHUbmy2KOVcoHR++RZ10YKYfTP
dQAze64+HXuMGhKvZm4mPJ/GZKoWVEBOaK7VHyEV3LeBBp365wjOLQa+jJ0o8ejQMvOWRkkSoTd2
UJj+vK08i2eLudwzk29nwVtFRy7tcMSoH4USSXpg2sts3uodHuNkSLiK2sBjZ5YULsfV6paZOUyU
4fc5RQnfqZQ5/J/SjIDySlxvWUjEDms74sHOWymyZRIrGc/Tncj2RwmTCfz768/3BoaMCbMr/0KM
k2KL3ExVtqvpXAPtEMbcpmVjLAjR2eHAArZwQA2QW0zvuqrliwiT2cmugRh2X2nRqtdB+TZ4xcJ3
cxoZcVUA31cFhdJZBnhzkFE6f6MZjEs2C1rLuZtFwxQ4mVkb29x/E2DklYsMQAYuYVzBteKg5uTc
wb3tP7Mwz0Gw/xd7Z7IcN7Jt2V8pqznS0LoDZfYmgejJIBnsRGoCIykRfd86vr4WmLr1JOZ9ysr5
nWSaTCIjAgG4Hz9n77UhopeVtcrioUKrGgRzTm9eA6pzzBpMG4DraUpu6aDNLi2JxAaPpn8IO+iQ
w1sg8akfkvHPHf8/esK/0xOibKMm+Z/npBfwC17an6ekC4eAH/kxJfXsPxw66BLnHAcHzzQYhf7L
46ybfzAcNYnnWQ4w9rJz/WtKSq34YypqCVzNDFORG1sCDC4m6X8yFbU/HQ2W8pz6g+EoOyU7p/hc
lQadmyXhJC5yk1mSb8JRZ8UxRjXWPp2hqqsx+M4B6iBy8crgqiwUkSENOxQKkrmj3r3LMKFp+bFt
BXpiJgcTm/3eDXqSuXprQKMt62wm8TTCvi23eTPk9njV0YZhjqNYy2wfSimOi23XZrm4HOy6fUvD
8QzHTwa+YTL+sSMhtxmmOFjpdbiuqJruNHeejcu5g0Lr13iudJriuFWZMxrNkmI9GRnxvi30jpVs
2rjdZ9Ci6hucyeldUwfeMwM1C/VGW/eG3zRDUl0QbssKVirvSbOEXfISlA2biR5vvKuQdRKFqgpY
FGXsXqd1IZ5rJHvIlsvxK6YBEjLQNmzLXuEPQGS/qCNNfIGlFWkuVj0NzOOcZ4cE99xX0Tr1k9la
yAYNYqffSs99yyZ15eoN2eBDCgKe/wSnoRcWMbaxvvc8aWy6xPL8CX0a/4Yg5HOfEEnp60rp626E
FLsiNMhjO+9LUFN2INRqNJxhX2hzftMbffvIHDI4mI0ad/Ms1dlrTXUkyGNRJsYE7bDAaPE+ypL4
G/eDc05SnMWbAZDNNQYqdzc5osFxNRnI+7riPmJMtJtJn78hEkT6A14A8nvczjzZzmB+0cqsBTZZ
m9Z1aYf92quI98mllIchNuaLDG3/sI57u98YZtETvrz4YXCOb63RmvfM1ic8QUE9f9VUXtE2z7Qd
JoD5YEfm/IZsUR6i1qjuZl0FV/D6ysuS0Ll8Z88aRvF+Foyst9Ngd6YgKufH/9F/2UN00pzF5+DH
ev6BER08UnOPSQUVqjii8Rqzci27oE68LcMpBDa4vZHejzB3543Odq+/fSwT/1lR/25FXbrBv1tR
L8sejPtnjfafP/Uv6Yn7ByshRynbonW+8AD/36LKeqsv4np01sKwTNfgr34sqpb1BxWhCYyBWkfS
FqOD9WORNfmFdMI5wJick2mV/aNF1vp0PoZrsfSCwfcvanBJrtavR5JYNWMPVrc5ONBOGE8kmnGr
R/UMDTWutmWduNjWKqm/tpoM7iURwUCai+CoNXFwXIY7FPLSuCx1UexShp8LiIjEcddNtXu3ykFO
RZWDmE7vPN9AHnZtFFr/PWlQehMvCZvdJGinyt0YRxpLCtHl2J6gjg/A8ol1MkK9GXddrs174DXi
rkec8Tc2h0+7DFfAtuENsrvhqlmOZb9egQTCF3TDqjqg8J1uSCzzdoCuPCq/bvlcvO+fbpGbP8+a
/6vo85syLrr2v/73p+P1x+uxr1kIfdhTIE3/+nqmZuhTmKYVk6rGYuaavULKGmh8cQ1+/0rcJD+f
dZdXkhYjBnZkh87a537/TIjNvMxLDsiS27UJ82cReWg7ABTxHQoEe6eiJLj9/Yv+m4/H+EkCmeRm
cnHQ/PrxEt1E+Aqy7MDJAxKBtugMW0L6nHU/OZAc/vmrOWAxafC4eGE+d+FDzx3jIk/wbOujw9mh
IWke1wq5ZX3m3f/+tYyl3vipd7BcT9yFvIikf7A0y379aChYsgjUSHyooykj8CsCAInEIy/XtA0J
o4Mzct03PftPmw57fMkk2jOHaP/xZ6Zn5sK+0OntShaVX99GZrRS5T2YsbpPKbKnVrUEAgTBvScq
dLy//9B/vYcc1FbwnWhr/ZvOYANd0eoakRwqY57Ppdu0607jCa4QtUf4YWPCu2QBRf1vXvevt5Gj
S4H0z6BLKMXnPg3aBXJhBdGixVgPkNz4NkerHwn4jnGa//4zfnqtD+Uf9RnwVb5eA0HbrxfUjrXR
GCIvPnDsDtHYKol3UG/URQir/eH3r/Vpvf1TZQiXxbaxldkfmsKf1WtJ3gG2A/h1mNU8GusSxNQx
i63hh1r0bfo/4XcqlkyFZfHzKvOZpfqhZqQKZ87xcbuav36mXmRtI8opxrJPGgwILCB0aDUKsrgG
y7mL4jhHdM/5DR0cfk+w/nkYnX7/WT/dO8tnpbvHQsd53IR19Kl+h+iXxjVpBYdgaCmMjaEGUjlr
4SmwVH4sQxcGorDU36znn2cfy8suE3D6bPT2TX0xOP18iYdQgARD4neI3MD60uDMPdL7VlcV9eiu
sSr0D51WTgX25imUfjD2ajiMopi+Yaysm7eKzJojCRzo2pezQwAr5BjMiXb+/dX5d++TWSilAToB
BhKfjzepYwUjTTttzyRHvCrV2w1gmMzjK8rEKCiMk0quVKJJCbptTE9obLBkWmDGD31a2hde5wUH
rDzWlaeJVm6huZQJ0UueHHa/f69/vWtdRpAMj5lZAxj8/FYJd6dtno04Uz0dNUsaulMK8K7tNr9/
nb8+iQhg+coYDy9z6s97Y6yZXBStjYmmLeezhzKNFJW0dC6o1Z2737/W5+Wc+2SZQwMdZoaL2uPz
wFG5rdPaU8JyDvJ/HbrBsCaijlxpHhUSA6vQR8mmLgxaKc9aXoQ7OHjd31xYQ/+YQPy0qyxvw+KY
qy/Ndia8n11yWVNpJk9GsJdIjNRBZiaLaedNVnUI+wpRIeLkVycKsC/jrl/SnKOErOc4bQCB5Lpz
AT0/OHp9zziAZMx+1dZJRUoWGCsgKbSZT1nUEkGLQ/l2zqzgfcBp8eiqbD6RQAt93qsbcUeeYMoI
znUuhkZnwW3z0bx1+lTciajS9x3ukMuosJfsoSrWoNEgd1RhYPWrDErpdd7o3UsWKP11Jqv7xOFc
EV00FcF77hI4fixy1LJAwqpgj9PLbuHrRj0QDtksNUKZ2vqqoA31EnmB8UZxZT2MllXVqykYcign
U2C/Z0Nnj+scvlCEczqJThiccpIqWFqMZohf+4jFu2xD5x37k2vi86FshOGnA8BCKhv2sCWEvRtt
xmtr8hbab67EhF0ktXx2a3rJtwRfcr/x9IfpNi09Xh5XjnZ2TZqegDh7+TxjQ1lPqRee5PKzLXRE
vH0O2I06HttxJTkG3nulpU7sM9ljXavx+uPyBmLsNiYD2XNl1VEKmkJm0SEwQmEdTT2PTmno5eBO
5igBT/yxWhHoctF0MyvUh462KFPuyFKnbehnmTHv+7ji2ingCq3f6Hp0D+XD/tI3OjArM9SLGys1
5ZI0ye9hfBOdRIdzBzFf/NroHnywoGlUiEHZy+YVHR/nDsuY9eAWQ2OuNJNrm1tm/JqFuUkLr7Rf
YJMynuGhIbo+iPP57Izo1v0upVOrD/V0jdZ2QKxnG/HXTHQsTdgyHg2l29nGWu7DfCyDo9ujd/RV
5Hbxep4MChjEfvOWNA7uJZl38ykcFW3jgKOXWnXtMJ9zR4M2PufUOX3UEpSZ8AFAByfjHPgtN9gG
S1H1Eo2hvi8nl7uXZIXppgnIWUYByokBR4p2L0iBXdyFtjqFWpYcUzfbeDO+P5pC0zVK2nrbJSCi
UfKWmxrBqa+0sjmjIokPutsUFxC3l8yiLKbt3eonwyrmY1/rYs8kPrgPO7kp7cUgKIoUITfs6SBw
5HU+y10azzSCCKLZ6XFiPbt4HldoZYk4ViQHp4RK6No0+yZnPt+g07P1Jpw2doM20eeqmo9ePFzH
YaGOieFto4iIXkKWS5hAFohuDSsbIR3eCs4brdfUbXzAG9laDQvJbkmN6hz7uQFUfsJYcN3Qe13R
OpnWg3JtsJom4SZ1/CACkSOaq8yLDCep3qcOCrJi3KUeoTIpwnByi3VBo4QIlNiLbttIvZI591KR
L7VJyEpag4ICTT2DstJ096lebD60gqrMV5PLrtZX5tfcso+z5RqE6sTIVWNsRzayvCG4KAsZPnW0
zzaRraZjlOUswPZSI+WmuhKxZZ1wk9VnI87aozbA9plncZnKmnHlCt2xxMC4LCJh+5204mqvjBL0
WxEMQb1SocXQrbRLYxVoobzsnYw3VGZoBJDTmPODM9NQn/Ay9JtuANbWGUZ9TaFkR+sRlfQ6RTrx
0FQqfMA+O96p0qF+KFvgeitmaOqUIpHdBDmdQDsFUJjkcUMKigBYU3s5L0oVfWpC/dZ1xvFWjkpt
rLnvN8v+Q8JuWcFii6s6v2k7zIySJy07wLmnFDDTEkKhohZBHM9eWIjWFzDmWIqKEY5twI4gEa/t
q4SjD+2qdJ1T5m29WQeQSp5K5TeVmV+3evcoMSesjRFQgF3PLqFzmJCTdSdSO9kCwifbt2rTbZGk
zo3eTy1C/z780iXheGH107qLg/GYjL2OLxNy1lcrmWChOIXZxv7AOnkovCY6EiyLE9Mc3XY/Dzk3
ZkLtwBEh086ZauQmVw1oD6iPet4NzyStue+dPRHPLAoD5FruyC/TOHvzTndiDU/hSE522VOPgbTc
V/PsXU3oxs8NcCzfKksGU10tofGM3t5Djt6tKqNvvlem626qMVHHurNOMrf1kxc0AM1sz7gEPlxQ
whQSN2TmnbOgDsACWYHF4T+JbNoUjXGvEeniG13mHflScZU6RKyzCZMMBtDQfptmvT1LnMeHiUHh
2i3Bf7gM3QIinPGVBqGzwyqRbQXZrhtGm/ZDiov6JuxaC5umkRyCpDZPXMF4beUDkZaBsRschxvb
K074kQhryj3zJqwzZ+/U0rr0QozBTQWtM8AxsM7dsdxliJi22dy6Lz2BTD4LDdahFjK8j2ixAfkF
eWcXoXVBQD7CEyejKnws9Mm66nW3vNZnuEA04UuxqlotIQ4w1Uobu/iQ7bK0kM8OuUr3fLTwYtIc
twSyYmcHpXnqe8dx/LKzxp5GuAbCx6o8chjwdbOnk7bXLDhb54oT+5IeREsVC0d5zAzV8XR11WlM
8uymEk537bYTXgn0Lp4fe+4+n+bmMLog6UincC8QRQSnpKe3a4dD/rokxYBOq7z6ix06i/4mSd89
JwdqU0nU3dgx6SXBi3yUbfU151dvmrqEOe05M9CilhSxFx2ONW5irQWTWsEPY3Ml86kmX2ttkxd3
AXWLOKqSCAenjzdpjs1B84DogVMhLt6zCJQLQ3WSXl++SqMY0G8mILI99kCovUzTHQLCobV3N4Y+
tK9Jg+UiqTN2DRYBbCqdP9hQo5yHjvA12b5B0nJBjCF1iN4jDSdyhxYn4sHuCo5JnfZei6g4TUjW
r+LR6R+0MBhe7SZ2n8Pea4rVYnnP1hOYOYdtT+WZzH06IsVeEzZmDzPxwk0uhi+qM0jATHNghu6A
UT+pF9z9mBo+VRQpGaaSSPxruhpmHRycMpss3lU37e0i0U+IFjKU5CN7BmgDcp6yvie3kcUpIn0x
qae9EYzd0Wgw6a+ZmJYsZwo4kGslJkxMkqAO+FrYRgy6Q9yXoJyJvJy1+zjz9K2XAkup2BR2ll51
x2qO+7eKs9GC1M4AiOZchcaNvwZ4SNDHUOKcIlmZwEnNZtpj3QseFWrlF82stHdT9ONl4GKbdYo5
gWrLr53syXsgxnLAmuA0X4PKjikndc8ntuGBwpggn0DoZIrXt8Ii0IqABTWzvAZZwE2VP6Jn11c6
xDw5TOkqkQXuIulu6eUD1SnwNZO6nq8mipO1lORwGUj5IYrHHF4sIt28KX5NMzMqfI1z8qqPupKt
cgFzaea2F+N3XBXejrO87deN6W1TVIt+mosjQ2a4vPFgrHJnSXeDxokCXCPBi9sZo49xoZwcjpLx
MmOGWUVl7+5MVeONyFW2gwgx3dUCGKSJiPNE4Nm7VunWqp7huophMI8xjd1NSzfrGDcq2yMHYMOZ
BrL0qqbfVVGnv6Yd6euc8dl1KISOdk+8W+vF9TYfu/YSj1BymRrTLgV8tyLqc/I5VAvmPdP1KHTy
We1J7J0GHpqeD6S11RWWAdKw0BcGN5PRAvbPEsYnXUuYnlZuKpRSO0PEC7DC+4pvKt82qhIXXUXv
YA71A6yFM072l1jY2zKIFHWKd4Wln+Ct+nnM5+s+DY5dKR6qJjix5NIwIi38QjTze1KHj4bn3Uqz
2FVU036RQN3VY8ZNKU1K2YFEdvTWn5tlHKQZiIAW1K5emq+TZ1BYERW5diOTvKWmW3umvk36itgK
ORL5Kt7yAeqfmdPVxgvNiSAc+/7LbM1vE0QnAe9pW8sMSYnyVPhFZ5qDRQgByxFJzLBSSq2wcFg7
AwtIHT9Nw9Tu+y66dOoH3R160mRQRUVtfCetMNrL0Uv9ph76J81s3M2Ey2s/cIa57PtG2xNFsTzm
Sj86ViyfRGsXUMhrAS4zGptDXAvao2OyHCcIkZp25WhQQsfk3pG5TnBbNzhas0Whdusg2fymY/jT
jlqV0dAh56119Z05mKN1wQgfvC5WbWQXmdksv8+sU1ImaTqPNC4IGDqEZN57ZDakVbOiq2kDc9MT
GH6A6ZAWpNRDe2n1kjTBvoOc22plUq9weODZa0eOnACl/Yaw5Gc3TIP3NsC+teJVGTE4IP0aShEO
UmvTLTkWhdz2/Zpg14w+0zLTUGUfPBMTpm0CxEDboiQmNonn6apmj3vEsqNOGtBSH5CJtulULfSr
RHNIvus8xbGjlyxLY5tYPtxlTicQoIfvyWyO14lQxiUaqHmLPig9RukYPIe5RpM7RNt0a7ROt0Ey
wkkEbL/+Cl5VOKcuGpYjr9cRRBc5VfuFpFJKh0wT+q4yrOZAbc+vBqGowdDggL52CH7bSkNyvgJo
81VkubmOG8q/lR1VN04D2MYYikNRwcif2fIPZtqykbZWcLQih6YAY+QTHE16BMuk5uP1hsrWNoq4
kUMgLGY2gE13iGXzp49/Ao0XAoPg2F/KxNthOZn3ppVWL23ecQabGpMugWuN1yNRqWuNwyaznrkQ
d17KxWSyjOkJPw7KFRrF4J4Zo0x4J/qUPy6uNEBSMenOmsdbzKMxPQoyrncid9ovZdzxAeKE38g6
Mp9bGi83iHKMpxyNEKV9qvOex6k5NE4x3aQT9e4M3G0/I4c84YdWHW47Pped0wuvHI599RBVJGqq
pN5RqnG27/sM0xKKL2Ko45muCM1LFgOwbxCtEQ2U9uAQyxrgEOX+12ft0ivD6oXmH7F9aUJH0Z0v
vKZpUdxkXkdLpibhgfTPudxiORrty6zu9CvHGJ2LMpmZkM0OzatgTo8f952GgXiLrlmj/IdwAcRg
PkddKzgmAUTk/aE8ftdIHKApwjHrnPXLNcl6pmwGf+S7mq5KOXDZaFL6NhTbk1kYxQ4QAjbTvphP
UpGHOWcj6esE222FzR3Q2YvRw8ObeCZpUNyFpqdtvAhtPTNv+vkS28JUSP0p1/kRYiuagyyWv8Vd
3awNMrAhd1hSnQZ+EZGmjeeAjtT0p8hwbPBmHaTyuOW+jzTKawPzJk/kcuAHThi8z4ZNUynhbrIQ
Na8XTdcLrcTCAtdhDg+dycDeM8bgOERB+YLffbpRBCRhYIx4hG2rZzZJDusxqIzyJZVthw930tDk
tUOmEzWRBcYthwM+YWEK2l9BGKZUwARe7LwiNi85tzRfOrIqyVIFlHjskRuehrY0b8e0A/2zPLBm
m0bf8jmvXmoXMRNbeTscwSgGh46Wa77qXa19mYlbDnU6cl3Nz3kNUEsW39feaQc/MkDvVl31Vuiu
53sM83bt0ARHvePb6bqAhx1bG9HryqNjUXi7rhm6TUim5MmiBX6qcrJ8G9RnJCGK2bhAem9cF5YI
jk62WJQ7Tj7OGnuqt9Mth+YHY1F37Sx3wYg25tKpHFoKyHpAH7sdZ8LR67lL5Ky/hnpSvTCK1EqC
RSqe6bJxyKrldAqQivXRs7lS4ES0e3Iig3dJTiWw/265BxsdIqp08LKRTIQO1AXhsdck+eBA8zj2
kcw8fHcF52S4ncb01ELP/DqhXNdXLQV5Qyu1CjcRZQU7Y5VACWqH4ioau/4+1kf3W4Xc/D0uJ+84
OFGm4LSzM9nxWG+VIxWWbtyXh8Grg+dEOE6Bn91qCD4saXCvM2wx6s/283+EDn8jdGD6LX4rHbtu
vjNv+lk69uNHfqgcwCv8gY+G5HukCtywSxP7X9IxE1kZoxgXURk99l8AG+IPnkjwGoyLJYxFk3HA
fwM2wNfhQrI+1OGCPMR/ICXDScLM56cmO9o1BvvIGz6E1+jTPo2iUkgz6dh78U2SeuRr+hZD+HrV
hKm49jgO2ITh1Cg8y0yn+QY3CmDIahxi4acBCmp2EksYFQBkauu2Q3dL7hobdzZ9cdxBI32CyDhy
PIcipRWxAC85SunfQLSPOk3hlsx1HzT7grcnTo9KuQTABX2o9AjQyaM6OeZJYbxbYUFN5LW1+6ot
gM5J4L2SqV1jog5nf+pkdgvOONix3cxr0E9AquFgA821RN+vapMgjNWcVQ3CSsvWHqSuvboLQJQG
KilqC1SUB5Yx5wIanRbkqByc/isgaHNj65W3HGZEdNt8EEsRUqmboZ8DD0kbKKuNVfGJV24/dy5n
hqxCPRxFF3UA/oLgMr/j4X2NKUQf2kFEyZXD6WYNpFZexw1xtUi4JiJVM8EK13FGouPiwfxCGtDF
6k46XVes+SbUU6BKqOek/vYroHnhHT6ewIOlhPgUnlM0HGLQVRfzOE1PZPwYzk7Yk34IC2vYeIjp
C183EljWshMU4jK2qi+ItxuflOKk9V055EetLXTilxzEyMQMzhBv01H2KyuzuSWSOQYfB7m4ndcJ
8Xa48Qmsfu56qsMbPsmScpUO+bRGEzutY723Nsj4BAEVSfQuF5hvtGB929jutyMTijWd1X4N202e
69me4I1g4VubkDDOqQAZrEras3peG2fIDyPIUI59gU3BzeEA4PBYeQYT/gVEDFSEXq8q8yiFV+e5
xrYuiO+yWd/VSS96XVZHM7VHcnU9PKQ0wLgQtP/IeSiqGzuto/IwF+Rn4uqPVVisIjcWDZyw1kYw
R7QIqR2FgXCHFhrsrzXtpNg699TpEceCQd7lVUG7VmqTV1G5DBLmU9nqYJo9EbBVRHSsrWmSiBHo
wZbHpAwa71JUITtrLVWF9VumkuwqlWuXgxOHrU+sennVai6QMuI2L0RQjC+QgwXt7HbsNwrvkTpM
oYocn/26aFZaJpZoAiIciDxhrkAkNk0lwx/nUOv2OtGH2yKMY3TYZE35EfUf7v8myHmyA8isnGtV
3K2bpOxHUgiqYbicaTbUa1OzLR8WF434asgHA5qy1syrRCu88Aaz7DJigQUuT4j/R8LtHX3XpLJf
R6FF+rNOJungJ0sZlWkyvtLKMiP/Iwho5DAHEs2a/JXxySQ8c8dgrw6Ptt7ezlOXMOPstTeNcEye
KY15ve86iXKuutJq5y2Zd3m3DXtVPk0ByqiVq/qIXdo1S6g0VUPdp9uYrj2t6Lo9K5G6s2smBwfT
ERgd4iyDkJFBVB8PMoGNaZVV806Qx4PTY6m0Yqed78gagYkypgsWpwnUtHYrzbiwWuYbc5CYZ7rM
PI+B7SX5JglZzZweqWmq6mQ3T5Z7TDhnQtlnEjRdftgppNUWWDqqJt25JKRuMiMMwAzzXZXbsIKG
a9JqPzMf1Iet1dPfEV5iXpQC4ju+eaAcGmBrQC+LdL+a7XitA5PhewZMn7w2tUxeEr3THqwmG55b
fSJTk9mUzbNmT8NaS2jD54bQukMThsw2LOLPNyJqw+aCf2BzhuMcgLLdxDURroSLl+OIwhdeta+Q
x3E+SVRmE1WOesk3W0EcNarSkGzvoRr2Wt0QSxN0+RginXVyfBtlUfXuysXlf4/5xHocxvmLzS0M
TuIDeUPQl7knaUKehRMb65AoE2BkUX2QHhX3ppg7c5NpDukL5YJNKYD8X3HM64dV3sjcOJHOUJ7m
bhbJzq1L66nupidsc+TPdCLGZGLEAEX8YdC7doWYHpl/TmDj1ayM9pbQtaTxOXxO4ZmIw4C5XmJn
alb73JKddBLfJmIkOIKSGN0rmpbG9mPE/p966u/qKR11z09qhL+kjZ1e6Ke9FN9+qaj+/KEfFZV0
FnGoxCOJSQ2Vp05F86Oikh6B0Lpj4Tqny/hRNf1LNur9IVFquXQKkcyDZ0C9+qOggu276NYMJKjS
/ii3/klB9amc4uU5MNCu0T1owRhlP0lsCr1PGvaheS9Dw5mRFNnFZchC/ZBzn7HXOs7fSBn/IkCB
V7zY3xc/P0Ja8Ul6xxwmIhNEqD3InuaskylF2hDu25++hP8f0RQfadGAYnBYMBqfq8TOaZljO6SF
KYDuOCyn+pyWDdpMaVcbXRuzldE24xo6qHbbYsJ/+P3LI8r8tUzlupLwbS6aKdfkD5+N6Wg4OH4q
2cGNFVCCyNeZt5mkxzGAkLicTJySUzJRqJIfz1ixYmq1TIWgmfkt58I7BmvQ99nr1InsRSBAoWFn
NGjGdAt1iX+blQrzkpVpYIqmKqHx4ATtUpK5Cstbp1LS510mq0Tv7CN08uT/Ej2TCwwBQVyr3SLH
wL8UGiA3y9qq6xVarHmv16zWHAuqq4aRwj095Omms/rgSGRX9QLuK9bZwQf1HuFs3g5gOh+znhjh
NpmKy8DQMh9DEhaPkV0e1Kxefo1iVT2j/uUHxyn2LlvOzxu0gsGtN6ASWA9tpZcHLhX25BCRrUEx
YdvWzkQMw+lYtuZGUsrdY2zntDqV0bVTzwV4IA9wJKfrbFXJuDmzUUNuHiQR4UknaVCLCFmMNcV7
ekAjpKG4gUdg1mf6X8Fx7uW0E8QZHepu5u1Y3fCY0Nh+rJNZ3PHtAOdE67oh1yfDeTfVbwprmB9K
g3uIFLGHqAvKZ8Ka+WaIYNL3YvR4hkYaBVZXUCxhDtvXdaTex75SD3rDjyi9ab+I0nUvgym0D3XY
GffgzdovSTcWl1NZepd57nJFMErA2LXzEWyoIONhlWZZtWkr+DNwz8wNI8r0thKRt+qRnfhAoZs3
O+CPYYpI3A8TEpn2DPOwR9t9Dc6Zx9nVOrUTcZ8dYNFWV0pi+QP7Sce1tYqmIK8UoW9FrUmDgoG8
tLVppxlBehuORsrwM6qvULEu0Z3h8D3ViVGjUkm3eabrLBpGCQaqHh4Dr5xPXj3wq6xI7Sqyv1fG
xCf2Rq26CrB5+EKrnWst1AcmuHwWYSdsgB7whgFAL4lpUTF8R22odjhF7OvQ5psIBsAHdlGpNeFx
dk7DoOe6prTzmPo65B4FCcPviZYckrkguBV6UL+R0DKfijFSD5x5yEvCgbfOmjrdMtvsvumJMO5h
62ACDDN6vxrXlqghfY9thku93KIZcRffFYHl2zlVJtDFmW/CFqXa2Qb3P0Gj+G5DGRyzNn0etZbo
q7jJr0P3nUEG7axYywUpC0Fu4h9xvuqMc5ao9f4xpBphbqKl8c7UaanaNmGIgRyYxcoKbaPDTbm0
mKaIL0pIrdsGtV1dVwgurr1udK57iEr3RdxWz70jSE5hTAdyjRY2EWPlVyt31EViac7d5C6CCi2h
j+VS/L2EtHoKP7Y4kmCjTdcfH86NeAgAJGu3E1V6By8jmU8jiOIvjJLTW0XYDxqTkOtjdAYopCzJ
fTHq8b4rTcy/UzDB1yGV6K2ioudrytNeLqKg+glntHeZ6AoSozCt+qrjNOGaX9wUfJ54Hspi7N7i
prefY6PI03A/WHNh7+Nu1ooNGZljfyKoApwEh6/eviXyRa1qe1IPhkt/GHgR3AvDmYAl1rPYch86
jKBwWqDmIMlrO/TFVV+iu+i4w462lt50equdQcveak5/ZVNcbd1IOueZJjRADWbpjRMykw+uGEAh
45E8RCE8ukNupg8t0vUN2btwvGz1GrsovIB6fUsjkwyJInxD8hkR+yE4FRp9dUmg0rjJnGFiVA2o
zYjbGuRkS+RSDXwOTsdxmlNvbaCj8DF2huuwCuMre0bQxIx6UD7phkeRuEctrWrghDUe7IpQrQOS
SwLYtIn5InB1yGkpUdd5lr1TkKMFspxFC9HaysdpdKsKGW/MXPMukiisTq1IRlIWeWBrztUXMTE7
m54MLATMfJGmMegHDkvDPpd0iavOcgEna6bPOJfHEu73LuJg6ptarl8QpObt+9C4g7fn0ZqW7aVR
eFa2Mbn2b201jsJ3ak+bV/nMd0iCezfszSpG2WqMXwvOk5d9y+STDMb+EI6cjKkLsE85AcF/Kmjf
rHLsd6ETsuexgbvbIWKbi/C5bZJC1Le0iIyV0aUtHYseg1+U0hbx3Omri0R6BVlyuiimEGZzlqbP
nhaU0heTUDvEV8ztpOB8h5gz8iXuWypEqz5TnTEGxostDxXrK4dhFpFoVaeV2a4qnquTnbXVBTq1
eVOaunkAEQRkO4p4qtoNjep6VZTcgZxhnWMlmulhxhTuNwmaELct9mO2tgatZLAu5peKQMWDqfL5
viIALPSN1ttPs+Md8j5QN3Fqzesh6Otjmle2L8ws53ZPsQCPxF63nOjPsrVTigNlkIjZjDCzK3db
a0O+gTo4r0bHUmub7tiTFIQruLoat3agiJ3yBm1bR1nJmDM/Z4bGXk779hDHFiIBexjWoRZ6jxkc
wl0Wc8cTfhQdXFgyG6iJHJGIlUSMMmq3iDfdK6Oe1XEx3WQrlDgR0knR5N9Bt15FwSwvvQlLnG+P
IyN0YpEc5ExReqra2ThUUY7C5f+ydybrcSNXt32hi/rQBBDAFNkykz0liuQEHyWK6IFA3zz9v5By
I1KyeMtjT+yyq0qJNhDnnL3XjiOnPmZzYD12iZyEL20Cvxgok4YQYf93V4mR6N9VnufZGmazQx4U
lnnyFiuPyButho6Q2Y8kX8UIENM4ORcw97/lVuIg6WtEP4fM74lgf/R6Xd8PUQpUnZh2Bp3aiANb
Rnb/tUyMctVmw7IvUNUN5Bjq2KonOtUliP5IbCJQwWCSieTxy6Oz2urrc0BRpVjVEMUzH7wOOaQF
BfIqiUv7ajLJJZ1p1Hw1FbMGNFtTutwbGunLFilJLL5Di+qTnhRgPxNxolsoeDWIstQqHEx4Jnra
8MFRrMKvRZYxvgGrc6tQpvEOIGc9l4GugnVoL+37KM4RvSj7aiYB71YDP8/pxhZpfqRau+sQi/Aq
Z5NHIe6M6utIpI3aRDY3yZj5Ok8du8Ifm68qNgF9GlPzohKZuGvTJvjON3K0EyAASSBmG+rcjYSO
Nv6yYSw2Zi/SdULo6hm69+I8q2cyJfUGbW+Jj7GtF/hMrpChrCO74ePu5aV2WxBndh+bVngV5uw0
CttRl+F8OgqverA0h20p4QvLooxQ9LVN2JPEnmR74lWVcc0yWLxYyinpEeAP4KuNZtoJF/BnXnM4
yB6nXWRo3T2Bhdw7o9JcWol5Pe3C3JmOOhbcTdT1wzoM+ZaXbLYeGeHnq2Zatr8eCWOyHbMz5C1E
tIbAg918nF7dScU7IO0lMmNgigYi4QnJbgBqAuN8dpaSK/6RreB3NcRiuKBewjvNCvTW/oCAJC3D
pR0WamZ1CDwWQ7bDktRanLQ3SP7Y3lsgrnpuzFMzwSQsgEwEUB3sjwqa9xlKp3pmORIEsAwIIWW/
PZautMiCSKp2L2J2/is4J/aVdGh5hC0Dv0mwIYw8riwgmPFahiU9psa29syynwix5sEsrOrQWP10
LAZVPXSdEFc9XuDPAzvuH82K/+iYWfLAf54RnA6WyJrFuw47jtyatwdLzl4qe81q9lq8yEIbptqT
4kWjoRxdEYdI1EQsecBIxjM+wSV11zrfqUWZWD4nin2zREH2gYXmVHL+NLjgoCxbYqRbDkpiVHxX
+IZdxTNCr3Sf5xbqLIiTwbrBK35OeFa/q+suAvuczZvJQleOxJYdVKIoXmW0vKaiT2+J2KoOVuag
GA/s8kXFmbxxnVBtvLaa94FWl5Vftba2/qCYNX59EHEfujQvKKot5xczh91pSH+nAdJFxTeNNBuV
bKocm3yJHJhrWQxrL7LkK66Wfo+LJdxqhvnsJurLUITWJqa/ttHsIVx3Ki8v+toUj71SxUU8W+lR
13PryRRpNF6oUBX9sY4iF0mDka51uLmEX/JC5ywl+9CL7SvdiNSmHnP2q1nunbOBRA4yAhEREbv5
uupA0SwrDLRQ7bYPa+dOYwKJeSHUbd8sBMmbVsMa6wjslM1QYm/sWMCYWLNnp1imLglT/iGc5jwh
NZp5RLDLXn0s5uqmyKplTfGWbTut0wcPvYMv9Ni5E2grNgQ0giAgS+k86ZCp9NgZVmEf9feLWSry
IXFmT7WFF+PQZrPsz6sAmO+XAXoun6SmheYM9YZAIAUqmJA8K+lwztpmC8htzQkV5n0ZCAPxlaXS
M+nMWXhGyFG8Dubl/wjY0AdrvcHGvApix3B732bHfaS/3rzIjHRjvsbs6enwJ0vQXsQZhyRibkYW
4cjPRrbyEleCr8GhWVFO63uqb5ZYVzRfIIkhEyzAMjQ2YvpV7im0GjWFmxsJ9XVKunRbx22863p2
VzogaEKCWgqKqHC6+zbOnmRN/YhRQD26Q2bF63pa9MvLtfNShLWHeV5Mx3ak3dZwgM4MPhw3qQW+
M0gjFj3XbrOzFvXq84ia/1lAa2O/D6sW5CX302rdegGMu+dTpQMeGij6naxovjB5aL6Mo0Gi1Mhq
1C61XREBBKUlT1SVmLMR1Rbh1luD/O2zugF6T+aN5bN3kje5VXf3usFcDY1D+Ww3wBtxA05HZVA9
rwGi8AVoSef8YiY0lCrGaZfInyRvsGA1aYOCyD63pTIKhGglAdIz70iDZNTwR4O/SQpU9e3EXXVz
YskbqkOfmOJ5X0R8EytV0ZUDqOj5o7d8QiMSYbb2JJckd7N6GCbpnhsDbZZGRd55SJjFIZ4k0cCM
8nY1H9AdbWt7VbpFfw9Mj/J+mGL4PHSAPJdyM0/pD8mYMpmg+fkVFRfo4tiFKcVQ67ofpfqKnoty
W7dDHN8Cs8ZAgp8h+EMLbdk4L0c9ikUb78YlD0aZLffAGnDyLq/quKzvepoOJOXymbKrsduOdZ44
fqIPhAT2MZ2RpXiNgSUV62gU1Q2jW+5MmbAVOX2LybgGpkSvZzqmjJkR1dYDfR0LbRmNVc6Owd4R
rNB0MfZ0106PIWIUNhJhUen7sYPHL0I6HlYzVTenjk9h8fiQkkUgk0HnpMqpgslAjeFBsKHKXMYq
XeDYcH9oD2ihxmUQFZUtDccFuryIlWJ32qaKhtAQRa+1i3dg5nUrViPRSoE/gExauSHdK12N6W2l
xJgj9ko96hS2ZF2JFqzqeppzRcstDgc9w2bDGelQLmnizLyCJST8T2aAb4vWjo6Jo0NY6SU8ggjF
DGaMOW9MOOb2lZk6ixVU1wmScPoGrT9kWNawtHpggEyjzG6H6lsIKoQhZzt9LvCu+4FZZ2fa0lzB
HsGyRkWP0mzp1CySQ99lq4H+e475k3KTZk81s8RZBj9/6t+cPpJjSu+2WHi+MGi/6/q8bJelxu3L
cjZLVaOn2x+PJhLlrQILdlaURnCrG1lxrkozXVeAS8+RjVYPpUEPDTkhPbVu2SsPuRWR4kWlhVqn
ZXHXoFiWmVc+jSGbnVqvvPNBss6WQ8QljGwsnzrj49WQpp2xaSifNkQE06pAs3S+PM9VvSzDTVA2
+BAzOpJeLNnzpjX/Oh9RAtcALHyKlq43+5LlK0CB9mS4PBJi7pqXrkLYFBlBeCUx9GGmWp4fxu97
Sh2akQ6nEyzdr9P21iUHbhumRXqbDz1dJAZwa0fijTh9G4yWFjBq3uhKsuTTd6KJ2pP7cyVDzeZT
MXjueeWxDamm1PyEn7BfeeRlEvTATlhQDq8iJ2Gw5ljQ1ztupEeD+GxC9nA+E+hwztQ+OwP5RooX
28PHphlqta3nks35YLCaocO/nwa2ySqlP6eXGWEPOajUgHXsoWxc6GlOhuxtyYg9tQT7lqalayIh
QtwwoP5i+9mwmqgVZQ7SAWRG26oc2Zy0FDs5L/autSy6oGXGS8GQsHzKTI0G9UDP2IoDSoWWjbPl
QOIyaS6T9708PKdldpRcDTpH+OZAunyhqp/wYphLKh9mALpQtYUrjKbNZ4A5CJnmgZZF3/RcTJ3l
Lep5j5CH8NVyekWNZ/GsaaSOjQP9MjMb8/isEHZ1GFRGE3FZKi2di1KnVnrFUDblVsaEVYfYoSzm
sJRdtEx4J2u600WLfg6esPHJqmT3XS5esJZDx7GU8uLGHkUIajz1tclrthwVUWJnpGBTxKg4usLI
9wSElKt2ovyZbsSr0qdcgzbTqYb6oXpgV5IIn6Al3CykIiBgQeweE8JCtLc/INK9L8uAHeTUk0TM
EPd8ctP5IjVpqZ/+5+nFnBYhiq/hoflmD3xTYXeIM4aU4/VoatOWhN8YuXDJCx2zqwylzSLTM728
EkrOyE7seL5QzkxFNshpOzbpayfm0kG5TAF7ahQv1gxhUpkOyy5gGitKMkxf3Y5GAmfMqDpLhn3n
ikd02BEYJzazLQ2VTWcjX/PTsnMPbdCWPxgA/xtVfjCqBEe5GOT/MzXsS9ywkWjiN+qvf/xb/2Tc
OH+5umOSQAa2+ZQ3+q9ZpWcydnzDv/kX40bIv3TXorQxGOiZKL04jH8MKwV5TZ61WKKxv1A9cIR/
Q/31dlgpSCAFbmPpJnhWMKMAON/WdaahR2lnR87xBP6rGVFe2zg09vM0AeA7Jdj8dIGuf1RnP7MX
fveDC/DAE/gFYPssw8xvz7dxEYKDMf4flE1TmSq3j5ZtumuCmeFQeYiZncyt9kSwGx8QD9665n+c
IBhrrhflHwGx78RtS+pj44FEOBIn5zwDTDYurYRVvrFZov58aku5+e9y9PRT3GruNdhzNHvvB781
4NqwSw1xxG8KVVESf2K3yziLLj04clSq9zJNjMt6iWv580//5ix5kiDUEWdNtsIJp/DTVYV620+Q
3cSxgYN5VrgK0Ta5e+46J0HxI0bxu+L1dKI8gQYgcioeB/TJ23s4QgfLJYbq41AC0fOlwhXvD4kO
oLhvJaKbwkpUdMjHEczjVEd98yCMksHYmOFb1E2meX/39B2m08gBXGb48HLfNQISIwq6jKDFozsI
TtcDDL8Dxcp//He/BY/XtuCKLmkS7x6oMLH0LJomgQ6IUJkOIjg7auwgBP6pxz+f1nId3z5Q2IAI
IbZtqcNjeM9njsnIQPdErGIfRK+N2XibjtnDB+qBXx8dfsQBaOjx36xS724mzTsh2WqJ45w2ZHm5
2AIINlHayphTtvt/PqN3XInl0cFyxhQL1i+2eRRzbx8doCNGP2uGdUzMJS/KQmuOrVCDRwoVkzIW
99+zwEByeQKKT1FrndGNtM4+OIy37Zcfh4F/2dSXV1UgC3l7GIFpMDdkm3kc3dY8WAj8NB+0oMue
puEJxZecb9LUrB28bh3Y49PLiy0l3rGCfIRc/90dYPwO52S502R6vD2YlDnNmKeKl7cPxludOZ1/
AksLVX/ElP7dTy3sF8KElm7e+yeKDIa6rGVlHWMsh7c/kpdQ6rLUuw534s9X+e1Sz/INxQuWvCf4
spzkKW/PC4tcmVWV0g6gL4iVgiavHgsrA91NpPJ1X0wfBrC876nyk7R1UcHAReK+MrN695PpLEyH
VMKDHlBTCcyy1P91M94S8UbuFqNjKJD2TIadmxAaFfJK5bQwjlJbgL1oPqv9vKDdTytIK1JF4PBM
CBiuGw1BWWyUH10k+/SJ/fdbbsOoIsFE8iDSzrQcPo1vjxlDS0Ihi/W/yfR8q8+UOGXsaNvQaNIO
wHM+jSFUi6TG7F4manI2Bn/YTV1rJHYh9+QYAyYK8SqwGYzOVt6+jGbKo0uxtECHAVNEa+iUBr0r
gxm/b4SeeK4il0A+hN172lDtS63DGJfoYOp1s7SKBpMmftvL8uiGwjoACho0f0qT6ToE41EzxjK9
e4jKBAyCJakMikybP7qRES2b3IucdJVBwSMTqYtJBM2Kit9wudIOZITrqqI1ynRMmJEPqsO4bIDz
MI/FtPM4lZJgQS2YPYdigjg5IpvzepmsAzdOs6h9SYn9fZQK48QhN+LpFvzKeK3R0iNdTJF9/mRM
0HF8qANOmvoDovD7U/BP0abOcxqbPO0n7vFkeM1LY6jlC00B8ZxTFn5Tc2BiF5TVLfDunJwbpmoy
DgX22MbrEb6jH85XxkSxQq8GDvuixRBBqqHvFVxRiEj3QCmo+iyreamb1l1rJT1xNDFcH2Z+8rbB
3nhvAlh9UZ7gPuUoXe4NlEsvaR7SfHOs1kMrEyyBZlPt3SN34Z/Sgsk6+xFWmSeAmE+Rh6Ijye/H
F7XgS71VpFzh/smjmt6uYPLmT3LRpcBhFZOfF9MsD9GyMdESmiUhHedzPTFhcJeTM24yXYNzbBcZ
0Q5xxVOTWjoJhg6EDhyLicKfjfWuWPU6yqeDWtZLcveqZsdkkOAHczQ5GFr2ab6pabC+OGXE+1fq
IVmDp7SGSMvhSOPLhfYclIBl1gwp+d60KXpgJosWz3KPzvW+YVTc7NyWcRx2pvFaGS7foraVML3R
oLLpaAtczUzSQyRJsBuY+MYgwfuysp+dqEOk0Jziq0BW13ehNZv7GbK5XJuhI56Kvi8+uXM8XWS0
FtZVM8K+gM1suFsj1mn3ZWV/FmYTP9PQwkUiNJewfTBYfsqyOR5oKLmA3BGJLtxXVz8yhi2Vn6ce
BkO7sTB1a2I1FfP0KUWsuEHhrtQhpY5mZ+SkSMb1prhpKfkKPwm6/Htp1+2rSzF4ZpuEehESTK7Y
NCYBAZ0pK9OKCMB8M+gKcEG7hJI5GabBbWNPDrQFadA1INIMwXkdbpEIYrr1OhWvjVP6GUzZSy/p
jYHGUxM9hehYiPuDNIBjwNlVhIkd0YnLauc2g/OoYJ9tp0LNT044lAfEQSFxZYOYn2jUpxubPEHy
F3puoxvYGKrSoXhKmG62FNoLHF2vIbqwGWXiM1aNua7rXNtU7AH9ns3LNnfBULAwER5X0j3oUlgD
RVqps4RcCJxN3fQ9CMthE8GYuJm8Mn9Aj4FWeSKDDok9BvOKkbNM62fZIkt3oWCtA6bIq66vjW0O
6CCpXe1SjJHO8m8FJT7a2ooM2kSEq7WrtMKjY/skTbohkdENZPxzdrouRk6DsDxs8IMvThF6YknT
E0uunrsk7GVL1t68pO6ZS/6eSp1Krfqi2TL7mlbAi75lsikfvCwm9tEzxm2jBdYaYrC+8xBF3/BV
It4P9n107ogKwk2oc0dlaCbnGI2La73t1HXWtDzU0Alk+3zKMNLMhFeigbczbkoiy5Kjc4oSMy10
LytW2/YlrHUWpHJewiMh65O8DenqviaULty4YCX1zQJsLmhFVjrCaRlAuDeZNzwGhsCajDlwJSci
19rG43vsdnZA7pUpyuMPKr1ujKqB0dOyBLEaszFTJavtSB2Fv5ktnNPPxieMs7z6Hf3CvRjB/+5t
I1WPCrcchyZJbEBwV2SPJrwM9nMRVGrDKs2Sdx5mUf5kJ5GrXicsb37Tg+/dgIcEJpGI4Tswjwpn
f6rZX7BSeGd15EGELieajuhRYhBbTCC/Nn3LmNG2NraIw3AVAB9uHrJZg+kPXai09q4ZuZc9iOaV
k8XpJhqGao+beN5OSAU+z16YS9+TYvjc23V+ywTw1czmh9EUxlXamu2edZXGpOnVqJQ6Zb7g9w9f
0AcMd2FH4/KaN54BHmFFni9C+F+o7mLALQQXywP90qaEMpgpRuIO6/gqxTky7LE76EdRldMFUaPW
rTOPMc4W1F6G73AXUKDTT7gniHEsNiO4FWZDtUCUMGdXlSG62zx2q1XNoOSb6LVsU0JK+Fp6DsHy
jprJ6w7M2PEb14pXaVRH/tABggEdkLFceKC6ktwVh2novwZKG+6GNkxvjK7TL+o4tJ/SwUnDVZ3B
HhF0vWK/mqzw0hNTfFGPtgWKZcASFfVh82zGgzrmktB78oqAhDi6RlpaS69uZ7DkbTU2s5gGkBQT
loEqb9xGWWF9clKl9n1hzXc08YJzfeowj0aYj7w+HB67rK26jd40Ij4AxB+RdJSEvfhYV9300iE5
lLTzqGMeTbr8eSLn8jMmfdODs9JBcIA9rqf7jofncuAL/2r0VXPRKdXvRj6ExyJpEMAokocbn9a5
dUasRQWiNzAIImVnoTFilP1NaPYD7oYkAB+CobZ+TMfW8lGv2+djTOPVt0h9AZCCt42Ga14T05nh
o7+gnUm/b/Iqw924mRQsiMbwvTSdLth6i9kebZo4E6IyN6fZM/S0+JbMhOpzh1bk3iXIYENYaLqa
icv1U+kQSY+fjPHWnMi1pQYZrwxCDV/gBPEdahcnaqD1YEgEl+q6n6lTCqahDDrLIL4ydbq6ej1o
F3bcouiNGZZvXc2qpV+owt5WjbSZDZmx1+w6nt1XvDlLQrHVfiOPWb5gr3fira6crlk1mYF8N2E8
BOeMxJRX7BcVg0eiZLs9TNdXFOLhNZkfFl+5uGkP1jDi2yvLomIQxYzMF5LkSbxo9ZWWDcnG1J0A
fW7Inj0kjpbIzqhk1Gd3onWPaadPviZk/xA58ArIdp6TK10GkkmLKrKrwssW6BBuuptIs7hrGQ0k
sc/VkI0dyHQQOeJ/vdDv/19J84tN9Kf67ze2jaZ5/sYr971tm7fejdO/+Y9+qOP9BQMceC0VDz0k
+oD/6odK6y+bMoMthEtvc2kP/LsfurRK6YLS3yGYiDYeBfs/+6HGXyb5lxSa6ECYyGAG+Rv90LcF
MnMxfgHSLYH2/DVHZ74txjxrchCIamoPtP41Qvaw09ySdculKP/p6vymEfq7XzLJCAVvSbFEMf72
l7JCFGIZ3fNpmgfc9+pJLRk+QxB1f6vD8+Oc+A3AWOSQw9ZdjuSn5mDYUkzVCupbO6QdNnv9qunz
xHeq+f5vnxKiKpMMP35O57fe/lAvM2Qc9QxejtlGmqWvZBK8Jvz3f/MzJIkZkjv+yz3CvMo+1h4V
+hySTz0Xo8VC8l6lY/xfXDqeVQ/HEn1yFyf32zMKlZ6LMuKMelhy5yPcP4hrxBXVRfLBSS1/0s9d
AB48cPZL0h8xj6Tbvbt2eG/xE3gk8LA1SfEoTLdTON4b2nSPE9Nd//kKLu2tX36MJgm7XBMx1/s2
CfieknezJO5nyeeUfKr3JN0EfqnFzyBBoWSJ2vINtqB//1HEs27hzwLOTZPm3UPv1CXKIJSce2RY
5V1XVxbcMC291xL+6s/nuFywX84ReRirwhKTK9+1VeYu6QgfytVe62hy5BTRm8TUg7s//8pv3mJi
+v79K0uj8ad3a3Gb9RoGh73mjTbIi/GekOriUNT/3aX76ZfeXboBnHmJOYgHJOumtTMmzzNYTozD
H75eJwz920vHVMklOxj6Ms3R9xD1MshtNy9Vvle9Wa6Vjosfsi5zzlnk08bDgrQ2PMqtChcexuKx
XJNcjUW1EsUBjxjwswEtxsYdQ9KhMCV8O0lqTzbbBY6/7WT6Cl2T1u5s9BdKgkqE3rf0qjz0dqXi
H5miIN8geTKxCln2nloyv6EXYn5JpUmVHCTBE17kaT3ko70PltKqnCCHDAnPcypHJ0R82mH2QYCI
mrNiu9W2UbHpKEM2LRPju1ZLxEH35uFbFbDKG63DsTsGv5JQ+4Bo7OlsSTcqN5PI9K9JGmHUbTge
zaR7lgecdAqub1t6obrC1FCuWxvnHBqvICBNDsL+iKS3BV0WoBKodJwBSUU7gyaotsp1zm7OWbhA
c7YrjFomZjIWF/zxxcahgbECwmtsWxA9NF08wzqInHlVgtrgCJMPqP4y4nA9pgEy000i3Xv7OIZG
8hS6ZXbvDMw+qsZSj5WTm18Czh1Aw0B3TeWCfEQH8GfmR1Kxe7WsiXedbTENFg1dy30zADpGgJDf
gIVpnwIuzTFKKnXldMmrbnBPu8QxvxBL8To2Q3DXOvQthmVpjBp6yBP+c3RrjN6xB3uQAK6TmJQ3
drJseQ3OFptcvOtD+lRsA2Lm8WZXwFABse1TbseXIcBEIFJh8eqAzLmEVMpF7DK7wKUxoFw+PfZZ
E8JK1QPiIh0uWRpzEYIuAvUk4J7llQpp8JiLXEnG6ZM3A4DJqwFMox0RCId3opypmWsn28U4JtSF
gcbOW5MHx1aTesjbYN6gHAYsTO/LQT11roEM+uJqhf0JpXv+akoQs5zjtClwoPiMpyh9gVTds81H
xwDjMVnZqBUgdGEVTOl5RH257UY6bvWoLB/rKLegDcYUxik8baALIU1EXFR0v6qa106AWAKIyCdu
hmiA8kOBfbCzQUX3baGF/a5zi+TZG0xtCwumv3Bkib8x9iBUngYJQ+31D3M9pztbdW22JVLDjLeJ
ov+9mTEygvigCu18qGGE4HmqeTFn3i1szww8ssFuPlOKq8cwAVF06hDkiAJpnSBdPdB8jzFEDIzz
jJQ7YUdh+lSFZnEAS1EgJm3MFdy4V8QYHh5GQM4cCGCzMJ/W2tTQ+Iuwcl2GqYdhJsy8XaJxhzqL
T19nsapFRPSubTrLd0lfg22N1Bh9L5Rn74vUQVtI52o+F0b3oJqp3xE4CNXH63gQGC0UhwGEYYMl
06+0Fj+GkZFxGH5vu1quo2a8g4O7b8v+axdN8SEvHCRzARg9PoXyJup4KTHejBvkVP1F3zKCCVPe
c8KRyJhUMv3iQpY66t64BQKRoWAZ6YvmA4nvPoaJ2LfajIeaVZEhQ4bBrugS78piU4llgbc+7TIk
JrC+0cwm02auWd3ABfY7Y/nuKsF5m3nyHEN+uHKHhKBhhqg3Vk+gdYlx8FMiAuswdjxRKQvqU+dh
I9OzqVz3BacPtYDXKIeHd9UW3fCt0Wo4cGHDmhOJ1L0xnLqilsyewaki96I3t3IiTd7MMUQjE+b1
OpCgmH3b6tyboExrlJAdK9lppwVTswKZkHfrZEpYxMyuXDukI6+x4df7uHFbLE/G8C2yizOqs8IP
vUbnCcb0WcfZlaXachsNlstNyNVVUy37appAx4wWPCt5FXVQqAyxSiVXJw48BgkOorPTqoth97FN
XeO7PrBa9cszYtPtukxJDb1M7DHc9uS1sMaxk2DS1NqXSWhvG0Tn9Kxrc2VbMytiC0Sin53yM9ZK
72qWQQEdlDKZIe6w6rjDCeqgut6HfA3oaYUBY7GiIOCgy2+ajrVHC1k9Bo+XHs4J19wruy1BlRWq
SHIcrcDUv3pG1x6RnbEfLTvwKU1G80jvd0lUejviCrWLto6vLGItHkiRb66mMWovgmT+EuvWgJUP
S647lQyvZsPezwwykNZW+ZXS6uA6Sx9lVedrzCivZQgXAYzlZ97n+7rXQWa6JXC8MIeTqlvqSkz4
wfgswuZ3xFfNLuFdSz56qcfXUIsjEOwFKy9YG+9ez13Mm7oBEW7mlqofi6wjGrWduQdbai/QpM6I
D9EVDAAm6ut9btqi3iH89U1kqYNPBzEBDpplLGYJRV7FI5J4DEtCPV2iSnRgmRiLgdXVy0Cnr2ay
zpQV55hCIMPRsBoqQEG5+bnJzfwwVBZBGLLVFVpbrFtW1gCLMfLJzJAEjqV0jtNgQrrj4wNy5cLJ
5RDcVih7B8TSSaTtRNyDsBgSz+pH6JNB7x6wGC7IDqezpLViL153jj97tXxtJnqQvkt223dlYzo0
4lCeja5UGK8nr15Ua7RSaRizrk+uTCHhtnXbXheODP06EZ1HLKwbJptWRbXARdIZPe0+o3lyUz3F
XTlmd0NijXirDQfRHZtrjF9KTv2hyJJ0Df7vq3A7UNUJZqrJQtlqa9HWpO+xZuHob2w70S7AqmsY
cyUByZowpx3vqWn5ZYJzpsvcdm9WXYs+OHhOIzvdSDJpabCgrC9lBSqwNcfLjm80jSS6xmvyTTtt
BX17vuR1Db+FmcT9RrKthhwXOmGSadpZTAfZ3cowZ30TDsu3CNmdUC2BLRqEl9lrxQnvU9Th6NYn
+6N0jZMl581mFJ4Ctb+O4An7iUFu4psddjPPoegaPduj0mO9MYf+oiUYVfpuzT4BXFJ8OVkaHB5z
Zl+RevXSuYZl2Vo5Tj3D+6hQg1Xxtq5YjocOgSHpUFDsvi/UQrKlXZbQPWKpe/pTxzplTaUl91xk
3W0w8Zn7c4nxS2Xo6XBwTH4JZc+SIfnuAoBdzENklUwl2YQVQRfwgaJhXwDEOmpiKj8SR/xS0yw/
KIn9AGFhWZb7rnIqajY4wkkzFhRIhj6rRLmOGyAva8AWz8TDELdLpsAVeqSBMT6fHQJJiNaNTAJN
8T5rqyDN7Odyrmi3NnzX/3w9rN8dn01kF9AyGCC/FOVqjMmwAOa+j/JcHLq+yV9Lq+KdGtqhgTUM
+J1ZJhPzxI8So73sl5mokXLEymCjjaX8ma1McXBNnF6TSeUJiosZSjZ19pHRrXde1EmNuhl1QAtw
lvkk7qB9GLAqWyOF60bIPLizhC6ekdVhIfT4jx1Zg/IGHzkfYFhB2b0ex8nT6atYFLrnwmFKGXf/
+Vq809PQ2+FeAeQhnslxbAy27x6OsMOpz9cr3bcOuitba0of7DChHpZ4qGKp7fEZYdrFUbi1QVOu
wro9/PkQfqmzSSJ1XBPz/5Ki9ouUpp2cwVExMn+Pentna2F5VGL4aBn4pWPBr9CoQDaEvEv+InDr
4q4PnKKM945g8+yELFyFcui94+iDVZSWTL0TigfcAP3Dn0/QXJ73tysQWxTG1i6BWyQCvi+HSWoS
fZ0N0V40QxhgZ8AvqsHBe8o7tsZglO3pyoNQdk8EzH3qTRUoaXuAmdvboN/IZI6X9ZZY0Qq8s4W9
T7GdFGm9Z/+NMQaB6UsVLDxgLWgoXE9H/z/t7gfaXZMvBS2S/6zdvYiL4ntTts9vetU//q1/aneB
CbmLPxM649KU+4kz5MlT15lBP3o2msUOv/XP0F/vL0S7PC8CBQIaScmz/M9etYV214NBauD7A4gv
7b/TqzYYkb19NHWgkgAbpStNDlBHrfv222DxuOetKPRjoWtlVHW4iByNWRv5XHHL5HaTCgs5+GT1
qt6OmmUAjlCt9X0cmVZDEogLH/JHc4EwXnglDQv2oeOcCQEMPEOVzvDsK3638HM+4tQhdM7+0mO6
ugCV0F4zTtSCbVwmNlgdqgjCafibq94BgrcD+Zfu6zYpjjLBwUCb5iarW+urNuCbP6JaGSFbOGZ7
3ieAFT5badDJ82auZrx6JHx17H9yq3tJ5qlmwNOMq8CBnIofdjtP2KERK05rq9YtmjRW90ihNAAt
6CDwXKTA22afbbJU25R7ewdpI3dg91PMbxQCnc9GNLFjj5B1rOo46Z0ziFGoOOuyunNEZ541so1Q
syQvWcVWP5bxQhCq4sTve9PcoVz8NGFruHYSGSR7/hHrAjd7kANMwZzRFlZb+xT91qY1tGdQkiO8
gCQf8MFJouGBOmwqks+oRHAqrOdIVvZmZg2/NfTMvug9Rv1G20njrPM8BEbt7AX3c+7KO7Uk6dTt
ZLrQ6FpLWyeNsrMl/ovZu6yD5KHHN7DR0F+uUr6dXAPW/qobi4PjldmxVQztyI8aYt90mgAIzjQN
R7xoobvSQhVtZOzMt1URiljfBYiu9qkBQaIldNg32wG0IGDrtXQnAlkEEbtbdwqCvSCC5kHNFk66
udHmTx6DcuFDvJTxXhB1k93HtdsVn0OCzYC6dew6R20zQKdomp3ZJUhFzrAHFTm9sAwM3DPZB8hY
UoYJvm1nCPQasTIxe13OFAibUQ/okNHwOIv7+daNAgdaMzEWaVoOCeobyAiCNFSsPF5Lr6JtXB8d
gBX7jW0CEJmDHsqAq0gqkZ/SEYKCbRIlVl/Yk5v4M4N7GZdLBAxqBjvdIcwLoIwW2wJ85mdNi25G
NoZ+zc9sqfxbnx7ko6EPkMhlHGwDKIN6ljRnCF6iDQ785LzKNf1M2SLdkkpsHhYcIQBHowFpSL2a
k0t1EF1Wbge3hI0AgO5Mr3g1TSczP3uT+VS0xBBVRij9JGo1Cr6k35IG1Lbw64m5bOLhK5LO7FDH
IjxWpNKs5znXNzASdqUGT1mobisIWEpTDexJrhWrsNI8jSokiYiVjb7bc/VArxHYR4CGyal0fFui
BhXBHA4TcjeF54WNfqQBOrXDeXjXxtr/sXdmO25j6ZZ+lX4BJrg5bgKNvhA1K6RQTI4I3xDhsE1y
c9qch6fvT86sczKz0NV1gHPTQAN1UUbaMYjSHta/1rfaW/f1rabIjUIHZ+GVn16dlDsbTIWnTh+E
bVODeZM/JMUfXB+Scc+YHGmW3RsiOBCvuuZO6D7Vdv6YAblcRIRK05uwl5bn1OvAN7bB0Y/HRxoV
SNlAd4e6sYmhRjQx/EE5OC9tjWlpns4KfAtJ4H7aNjrvNkO00OcSOV88Lv1YaSnaFUX+I3eI8lnl
6KFWJ/1TapRnWQsRBh3RJkLeLIKpPDsaKUlhXV9xCxArioidBxMwDj7Rpgz9YBh5b+lW4NzCPWW1
BdUuSdDvZZN/Lj4OL0gnwdFjuTz2jQ3mIbLVJQk6RWzHpjDJT8VDnNQPA+xFmtjWcqnKywT7/yO/
rWZZH/n4r1VrnLS2nMfUqr0jzp8k5IE1Wz3pAAkgeTONFnqJNf1MuoJWLr/l9ollb4Vhfw5dIwqO
nMbAr7KsP3T2eGPte8EhU/5j5DUPkGjNLcsELTLKGP2wzbzulXWlX1uDHw0YfTp1UVYPFr/Lup3J
g9qaVd1f3NhNHgGZBrhAzMelMTqaYYp3IrZWqIIeMaPYlkC6VpOinhEM/iP8dlaXG9K2N9UWVIfN
j0dhWuKkxLoTdoc6ClEgoaSr7jlH3ttaxRI9jdl41jAlQ5wv6sU31ItLWH2VG8NHuwRvXgwvpnfx
JAEHgpmVQ6yxxm07NocKHCR98hC5gX5dLBHXu1E2nyX88A21AO3e7KxnHfkZb+CMu3GR5MPJrUfz
kgj7sQ/0Xd4mX7zMIiUMPMCscE6y0m5Qo7/S39OGONvD7LaWakNeZWvv2lRNjxOP7oY5jqGweIv8
mkWxeMtd6a0b2+ejZsCytfwBCP2wGersyGiu27pDbZ1okJUrilzTOoT2lYTZnMsdAstySKpu32l1
HNIo25Fmowg6MPQqhTnDZpaHAIi5B3MNBzjn9M6nY/C8cHoZ8jLTcfWQFLfApd/UZ4guNEaNAy0i
yk2+aSShcLR6fCw0yJdj/iKcYV/C5AmGhY1VBSjgTfc0zC1WUL/4xIO0D+T8pvws3wz8PqjGVRY6
rp+eBoypgtvw1oGrYIUxvQiXifgrfuOITpN+ScTJTd14Oxv2vGr72H6ntko/EhDMwBk3Xak3MmNl
Ggq7vMbGgNRQNUSiO/Y1DRtuT6WYWgsh9LbsdX9nkV0OU8tiftmboE1s4yUxxtv2DBCh8oKVId3L
yIAa81Re3puxHqa1g28UQWBeVP9YQmY9BG22HKfBfoGRrL8ZzWDE+6goCd27/mi3MI/F2KwcpyJd
zj5rbYYu+CyM4SoS/DedM3aPrVtex9IwwjozHoo56e+ZQb/eSOwo/V51BKP1Klsnf55SqiEM0W0E
vx5s/7z+yvLq7EdkoA+1iGaD06Y52JTebFQ1JDuPuCRF4ToLC2xJTJ6G91vL1aY0pXGOhzH7wuwG
mydDip9eD+6qpwVp5SZ2/lFJH2j0iFkq6+W7nblgjmXhfyHWma4NunxCZhfqmQC4ibHTbHeBD9Te
tploTc7tQ8QDUyvwRYRPJYFeFfDjxU1bbAr1HXTtN5JGPtmBcni124GSrD65MO1xUfTYsn2lBUJQ
2jhJuOjGWVEWnJ9QcSoCuT0lKm0Zn4WV7/H8ZiEgCcKLfVA90q1Rg4WQSf8AK0zuF9+rX40l2Ffd
PD3TketsRZBSeBLAJbqDlPe9zuQnq3POGNIL1n0T9S+pEievtIOdDpCyqWBMNyj7bBBpQO+ORY45
cS2TqqFKWZeSKC2uJ7e+U6JdVhg857uCcct+rMQEBaj+pN5RhD2hJRg5ehBPLJDttLF7O6ddtBsT
aoSItW2dwsnYvFqjfK+x+p9IzbtbOqLSLzexeka9zOVNr5vtpyKxxbcyd71vTlrCwlo6DINRgmQt
cg4MPa+5xaSIrChiMyO/o98vBmFkxDrbuo+4qNh8bkucZkd4C+uCkwezknSIk5DmNDgCp6Yf/W1G
7OspMDiIijMHrbAAVdAEywH17HsVebh+SaSui04zfSGNfIhwra2WyQ1WbJI7ntrRVQ4+Xeoe1nlV
KWgE/VcqRhH4F01vIGzNtZuj3zf4LLHcVfAwf1W7aVy6UuR7u7OcFSZ0xE1z3ESNfVGJsl9Sx2t2
ufbkKU0KwkYdKdfMD57mJdnmQ9084hN2dqb4hm+WA5Miaq2K6IUemWKV0yIXgaJmSKf1unUbxFoV
HRtvLjd+ne+XkvddweRpJQNLhBWJDmwMAx0ykMtpfHNXDm0MgD6QQ5Ys+ToG3R2VxsHWlLzEsDde
0ISqDe4gusLS4jR6DCWUkMWaqwpzgc4AFhT7mj0xrw5V5TwGY+Hs4CR95mX/UukZCKOHh7HgnmJ1
LgnfsQRppbu1dma6bbTbnI1mGoiMG9YXkHVULeOPfZmwSoaUkbHVzYazUqKBp1Ix2U9c5u6Wqqo7
+kJemGlOW6CCWMwx9X3PGvjGk78wuuFdPuUklUwHuOUkoxdf5HdMU5xL4zDg7evyJ4dfLLhJC/Z8
qcLEyCwe6XAPyT3ZLnlfvDSOStc589ctQ/xg41CvyaFb4mI0VE4BK4vLjAVhi529vngy+ma2TbwO
sgnZb8ymh3r2GUO2ngjnHJY4vqbg3tTqUk5zf0GCDouqxsbeNkyJHXO+MBg4GkLSXOpVNtC4YVj5
gT/eke75XnHfgKT2bsnlI9bezhdtf8c1d+bFyLZjvhwimQ2bxTB2efLTkDXkaq81KdBQel9nzbVO
bWB1CctjUkuc4am51Zrr7WA19g4u6c6qXLEiBnoiJMUGqkwmufKFDLW9stPlY/L7z6iPv1VVxvun
sh/67uxX0Us1LB0h8jL+alBLHPbQAYipL2Fs+3dLIN+kZhYWBNUuY3NcgWYE0En4f2WUJs2Kjn5Q
I6czo1Vm2PWYNKl4ik1GWBRxQbO5wg2jBiyj548tQUX8uuwE9co0dIJNWbaHhnfwV/KUP+wMXZaG
7HmV2FZLoYnDRBtaQ/GeV6qoNrD/iwtbFmWkU2XnHPBIfa1hsJYP483NPBgTqRHlZTuVGnETaguA
TVgx53xHw6VcYSTp0ri6fhl7mR8GeDsHTtXZIfCTcucEpbOlwzg+MfX3tk3ZP88NZLi6Cu4D2atr
mRriJ6bn/rQkKUERWzZ7K59v9TLRvHVHp3l2SuYasrE+uMOrM7U6XPBj8x6xf4A6UMV39sSApgfw
fEYch4O3TNPOpsB2TTtVtR2gqW67wGeGCegnsstyh5XYWccT1MLipgXjPaVWvQfMWdom0NNehp5W
9sZK8ujew9Ow9/P5G9RJLNGWD7Eg5xXjUHsu+7zcN2o+uM1AC9k4XOjgvZUnJz57cfCV8UC6rjEr
YqAm1YDUV3IMapb1mPHl24BBIp+dGJ8+b9cCTKAFGaibLCZAk9om0DIPnBsPflEqUl3FsGW5cjes
5jOP3i03OdYNhVbNZUoSKjVwD/s5ios9qfeBhMkNg2NmZ7ZqdiHiRJBn2+BUtqVc6UwBNYp8d9Vn
RWhgRcHdbNVM71sTzTRP923miLCh034Fo8s8dVndHdvK/lkvoEEDRsW3u4W1pBfB6r6ZoPdcVcNj
rDLgMkEG1jfPx9AYDSzqdFKts1oap9FR19QqLPgDxTn2/C+VxEnM+boOJ83bn67JbSnMXTyid+Sd
y13GTeYbTY8vJXvyEmn3Y6n0g1d151nPCot1tF7AXKEycM+ybPo7IWmg7yf8erA6IHSEZjKxKrtm
tE+qvNkAUsGPPc3HkU9q2N8Ie2bfsUa6ooEFOnwbfPUNRNlBOvV1YhB8oELZWnOFPLFEf9HRUAKr
nDZctXgni9kPu4E6Rj4N5mURvbWjlhgZZWHTdQilNlo8MgQ/SNVvloG0GyC9Evd5spSvtWMgm4zj
KLdWLp5ZOx+tOZ75jag1yryRm5ccUeK5DnaGuVqoruhRBNYiSsdjArSOrqLyG63ywYOKDR6kdHc1
43FMX/byIoVz9ZcArKwWFvgdc9u1LqVnTaO8kIOy8auUA/y1r56LKPkhRX1pF+uUSe+Dmpmtzj86
QTFiJ382NwaIKVPG2YI6yLYI1rUqQ0GeZ83w5qfuGmJ8RvY1qY1kUzMuDG9OgswiVZMv8haxU0G8
LinOWCVi4diCIwGu/rVJWKDDtm+8KdS4Uu+LnkZFgzM99VExDXTjwKV8qOeGv8ROrhm7rgJT15uy
ncpmnXQ+VA7vpIGq4qEJPTUVHMSyvN+i4sRHtix3ReuyX7NDz3WPOWdpdg7z7mCFW54av7yOrpJV
jSqCVjQujXgJicfVxIm8ezYYZLZEkVqoHY2RjQ2VNwlSG9EAPoVFbfX4ZJxA1ICweI3cSKM5QDwy
73pfOt/abPKzDltL0KJY/D7R+e/W63c/qstH8aP9n7cv/MnhgnUu6f7XX//Y/v7n+Ed1c2v/5Q+4
ktJufuh/NPPjj5Y0xT8807e/+e/+x//x499yjgN6+L8o8W2b8j+t079q8b/+3T+0ePmbMJ2bPI97
9A/B/Q/mfyB++90ubjEp/Aftn//7h+hum7+R+CXEFVhOYHm+K/8rojsC/181dwdTI2VOjPE8m8z2
P6fy/bR2M8qgD1RI0CkXA9qCosRng4o0TEtkWPZd7WLFskR3G/RDG3JWww3eTsf2/LKAoeVAGt94
pCyrgKQCMQP5yiILAE8K6oaCGzLSOmsI8bQq7ZdTlPpzz2dDExgRtMAHPiA5fkoWuTmhIfryi/EN
YdTuwzqF8NckNj1oCurHY22wljVECXdyHLFw3sBgv1DiPgVjx8qdMMl5JWwofkzwfFTD6Q87oIqP
6TD0HNxeh7mnr3LlJQ5n6n0+a/TSJ/InvXGUnLIEZ0RT+t8H+l687Rj4nG7NIYrTTdHHU8NWkxju
e2IGuFpuECbKbKrOBgSyGjnTjteayGNCT7cc48sSGIncVtks4kca670tvNGipnc5LnAhWMS8zDW1
hrZ7EM7tb8aQxvy3qck0RYm16a1iqA/uypsTVq5ItH5Mp7ekUx2bmieILhO2jTDkM9SOvxWU1t0P
/lxtKiBbKMT+XGvS0bV8W/qpM1gVx2kD/xMAtLesO/5EmHWA/qPq4eJzbGzDzIztfe7ZgnM4Xtkx
wkDY5A+BDPJd0RQ3aq7MMWpudTPQKj6QuD41nApqp9bXOsks3jCaOEvXp1VozEH0MHjz9MJmlr2Z
yUzINC8TMrU9SN00c38Y5aQeJVzDFRClek3BMZX35LMOHZzJd+UincBOY17vN+UhDcru6EQM8oXI
HxNsJg/DRFJ05dPzTitdDY9+9DgAlIcpmJ9hkw3UCAVB+829AcUKIIHriVvyIYs93LhjV5x8M283
rXYQQZc050QMyaw2RLKLpyr49IA251wKG3UdDK/+iAe2Xw4Bs3kJZskG0SlhHMHw8a9mszQfYD7M
uxHc+Bfbyp+Voa13j/BdHEKv/EyZe3/xJB8qh3H2li3dOcRcbRGpJ6iC9vgjiuj3XlAPN4GuiAoN
Sdx9IPFtaKpq9iIZnVWmx9PgJO59jhNraw8LzhqPUf6+iZ3sUAXCO8OyFu+T1cuL8EvQ2tZIjaLK
wKo5NBL2TtU+t30V39ujW+0zu7BPMPCnSy5z5lqxdh9wwEACGbR6q8tEvfNE89009fapr5Z835el
vgAmyD81vrIojJrYp1PYXq612w1cbHAhFITgBzJN0udU0dGHbRjI5iSf0zMRcPuBxnoPfwMfiX0+
NRHyvUzTY8nl875HlLgbGjt9nVoTrpY9j+ZZZ0NKp2pWP/c4c57S1NNQLnBmGvRFvKNoKixjXnfq
3Iq6S8RqdTQXf7G2okiKq2sG0UHjmd11ixmvTRXIbVMP7k93wAHIgHx+nRRgNsRIwru6gCEZncFq
QcDsE/MWkWeEVcYHK9Cn2TVnZE2bw6nTf+/L0VqB28j3JkU9q9LlxiREC6w1Lf2tlZjTepm8+hto
2f5k1mO6zYkchl7pjA+q4uqZZHLeV01vP0TzOL/1mHI/3UgMD7wg0f1UaWqF/VncfLPFms9Jt66K
Se3H3FE72s09HNd9lb3otMl3PHY+LQaNioGf6e9wkrvdApq4RbQ37c3kTQ4Uw6a7UlGBb2Qo5lsz
xJCA8XOtn4uVMEYhvUYXm8llBtHhGSzhcMa5ftVohRersuI3Gmny3eIG9RaiKoQCEpHm2Usz8xxQ
DUodVmE9zNPQs1G0c3BXVTe3aj7d53WvicfyQT32fYyhDJG3CCkS5+CaifioK64VsfRuDcB2ee5r
5BrfZqlB8TwZnquOVu2IJ29mwBVSChWFbe3Nn4miJJZfWpIk71ul9i1u3G9MCxmsKfqWpyzYRHVl
fVVcmw+UeeW7miq5Z9Go9jGmGOliocfRM16DZ6Mivn5pS0qmJ9df6A3Vxoeuesa02EAf85S0L8O4
1r8rx3H+DmJUEX2Na0y8pTsejbgYdhFZ8svQNfbRyq1yK9O6/jJiTiVQyx0ARu+ysynHe2Bn0+/e
rVhedqX/c6ZmkGFH18YYqePvKBDqBrtDS8OqO2IXPM1T667Jn3WIfbcq+wCwy0GKTJHeb/PhQ+N4
zMPBGm14g4tBg3Xi1F+ivuw2FfWcB+kWaRS6nsp+lo6ot8Af6lcZl563caq4+GbHsdyVBAzPvYjk
aQA1Au51aQ4JYXL6RbFezhb7G4pal186x8TTLov2nJG13/SSDri6MjB+dhAXlJOhV+c+t8mh7F8B
AhGF0Gi7jO8oHVm19tg/6LiVd4sRzD9Mu8/7m92Z7ZrARHzKx854ThLXe8ecxNKTMWDh3GsoSkjG
TuNwpLx005mygoxY2peUGSrLEvGJjKwp6IPIlTufjuTbe2JMMUaSUgVxnlQhNkv5kZmL3pqp/YER
rzobcek+ScToFT2R9t3YBSQu49m6zrfhPWjq8+0BHuvcFrul6zGLlumtgMU647BVh9jCq9MkZXWt
Yst+8WU3bCbfQMatK3dneAohMfDsjWQCs+YyTJNyZesD84z2wae+4BPKI6FP0ell3Y9D8CRcTAEl
rIGtmTTimWxI4nBf1M41i2p4f9YwBQ95TI0DJuIqHE37TkbNyGMvHBMnAxKp403HoLNoBUyN+gc+
ZCAFxowUHHW1v2f4pAm+tsT8o7m9alokr9msCZAnlrWfaIgIYfsZ4TguwbKLROO/chawnic7UPgy
iUH+lIXRvxc0EG2jTL+5de5vDBU82BZsXH4/s+PcQeYE/+aInqE6hW0V+NPBw/qQhkSpmohNu14+
U90UxN0g2x+tflq7FdvbjIzEW9PhSqMy9xpxNoVjwWbdQzhSTJYbX63teuH8gRuhv9gxrX5kDL6U
lALeD5g2dBgxLtqx35XbAWcdt3SuRkYq/D0hfXn/q2YbLmz6zgHNQ/FVCNr1HO17rSKmyBm8DV9Q
7HJw81iEvLPzKyBEfAKNMylwE2bF8XVo503GdevRa25x9MUeD545l/eoEAwoc5t66tgKfKTNJUGB
zKxdZrKsYH7hMD1xUgViYJnj02Dm8YuZVfkL/BgqJjAMOCGjpvpeZ10Ax8rjtBK70YFyDXwksQmy
C22CHQzJODpgJUOtmWJbHVWHxYJxmoAjkMZBtefuF7c/bFI5bYDDvpsFVgGA8HfRAOJ8AohM5zDT
W89o7TMi6XwJaoTYIPtV8llPx6Qcl03Mwf9tQeVWjvcce/iReyu9kI4X/JbOsch88ZXaLAudI8/D
OsLOsPIL700sg3WYDZ/G6zGx13UPLFPby0eTUJDiGw+S2ms0zcFb54sAuloznam6ctyZtoFtHsv5
xBXhRC14sclV/MJjsbfUZjkhN9V+beccbow8BQCb2ufWdd5Fy1ByGjo6L+g6X2eZRAsscl6YAlRA
XiAP4I/Sq8on2cXU2mb+JrdJXM5Hhg73yexYX+ymzLOQssoiND0KYgUtbOFiTAsuUCojQWZwB3eK
nY+AQiRc2e+zYU0Ij5gSCnItoAj8e4pYs1B7ZXamXyn7MFp/Y93cLgX933tNIuWIgG2ekyJP1+AB
nHCRDdtcm1DYqn25ndtuCTWYDJoKgUvoqosvsJ/Y2UEW3bsmv5yS+SZdQPoA7mg6xEBcFn/yj11/
dwT+GW34d48iOUoL0wVzO9uHivcL9PSnLGASIR+kvUwPqmi51hkTTUbNIlmlXfjkT45Z1p+as1TJ
lg2Y9F9/87+bYm/f3DMtC7wLiCkR3G6tf/rmOLmYhCw6PYiJ7qpFNfBZ0zwhgBBkj//6W/3d8cm3
sgmr3gB4YOn8v6dHU5xQ3pQAfBXaorKCz8gMqnWOqx//+vv8k/X79o0cHyyasCD7eX/n+wMlmnGi
+PGh1+jGZIKcg9f/6pFKO8DDGWVIQ5AwFZ+d4kPDUolZVcD/GlFyu1wzVys3//pH+udHfHPaEVPz
mU1gWELX+POr3JudTDpuGYcadv3ZvFVg2Iox4wpaDKkpM06aT8I5PGdBb9mv7/3frQyd08+maquf
3V+1oF/6zn8KRf9P6UdgTv70mP6ZPFCV3Uf5Nx/nr3/zh3aEcPQbDl4PJf0WBSZI8B/MAdzjdEmi
2dvQD03WXJ7of/o4Ye3xnyzqJVzaJf7k43R+w9jtcqD+RRD0CCX8Qz/7Y51Aevs/lms4N7DBnx3G
puvhY+dTa9uuhGH39/C3Rl+HRzjDWmZOJZBcaUzmHg8Q3q29bN77VWaXCOYxiGHwHfpMR58R5kiC
39sIBxHqSWFBjTYhXhySpUYr59jtfS4QUTYgqCUAkULPdxXTsfw1XZwaWNRifld2PNG80mdTvzJh
Bt7q4IbB3qVgJ1/wmPl4IetgGI4Ms5vx3LBCb5IuYyMmhMO8YvZoH2KZCEUfdSsmFndmT6sLaV4J
kEuVi7VG4/069FazsZi8HJxh4jo4K4Jcnmsi4kKVcbaB5AO7QXliNOB4SXrO6RU/cMj190bT03Jf
FQoJNi2nh6E2dhad3OvKCqjCmOwdiLGOwW9c3X4q3B2vk9vqkCE9zpN5uksCgRRws1gIwYgGmzWF
07nikufbjcs5smSp4JDTtGxaEZryiifPq2wuvbimVuoeyZC111aPyjuN4Ck+eUWA5pN1iprnBdLO
oWuc1gAw28RTtlEN1ZPOSDHQrpE6ob9rssYz9Gnan/LbzEkIs9xiECpoUh6dJOnsveKGU9U0m2V6
6P0T4hPssiUULY5gBCgIvYpJUxA3kzUcRIFZauDMH5Cr7Zi0eoHMDrE0AL2tNZGs98G2xGPbztCd
KAybvlOmq9XPAJfDz5l2ndG+WGXrFuKJFIPYel3qw2fSUFXe4KZg0YAKN9xRjJUdPew2vFBNFiXM
dXt1SJn92ZsmBxUkqmZjppjloiQb79sZu88t8cDbkuHnegbER1RaiKNUWUWbl7lswSVlu4y2SZHq
6bHzegqMIyO31mnAfSDM6y4+Stn5TujYvNqhpWS0RyViapLbs3soJrPZcsRuPypL559WVwubDR4e
/aqpb+KSjCQjekD9eAzbQBxbG4uMY8c55xmsIXun7L8myhm6cKkc92rwCrqcTXT8NW4c80TSFUAZ
JKfdYDsYXfl2Z6Q9vROLmB5Kavtus26p7h0R+YwJJOHZzDKz081jxqgIeXItM688DKPpXlLShEzZ
u9y586RajiVHbAYkJpeuPvngZ8Q/a2KaAlxL83zLobt3vDvT99u3ZMqiryCbgm1FHcGOsaWzyeqs
PPbC1y+qXS6U0rkPt3f2PSKnufZNG1NsLc7wgZgJpyRSpa1drtNMdnkFtPmzErN5X8FofIt1upya
2hnvqoGQT5szlJlTL94pNWS7CEgmZVG3NDCZ1p32muApdmAdeYSh7mgB+rJY5j2AXyzHmInusmVw
OWnUxp4w4/jq1jQHrFQ2jVjLbOud5kR0nn5eKvbm3LQfPcvpEYda+6dBur4IO16Nbbao7kBG+dOj
UANPNrLe2qBVPlhlg+c8aRuIEK6lofp05Bw/Y06JTcTzxv2G2wLWEVZivoY2DmhyVsiJldRST2nA
aGLCymAHhJJYHa2XatraZSz3k0st+0g1jlz1oBS2nQttc+X3XXoSYKWeuWMy+eL1eW6n+oG3NQYl
a6ZzEwqAm0XB3oC3TlwQXv1RNgZdIlRJye+TVybXIJcpvJCq/O6nZrDOzRn6vS5I8GzmyqHPzhR0
8ajHrmjkAWf+BGZxdp8ERWMFt8DZQj6wo3DsmPWZSqznycX96/s1Qdd8YGXvTftrlcck2pMes/8o
HLWeTM99J48VrG3iyY/VhFPK8ZvxFdMH509bVWcr1xl4RX/6pKsND6Jldz9jjARcHGoa+PKk3U2O
Zb9ZmG3vF5EG9wPlPde5dKutyPH7WwyOTySBzSfuetCpuEJm9baq2njTApf7kLpv1s7UV49EkuAW
zFxiwkT1xsrhQvSTabK5L4fSf7etDmzfwltrs7DkhAlRGdBeMR0IJY3cBzligfHl4J2tGrIjn0ib
W56wXuIaRVGObnKsgkZfa8FAuQNrxysbJPOPdG66JxcHpiIXFNHDas55zWQSf0001d5KCO5XSzPP
fehY9Q+ad+0Nx+VgZbtWdcayqkKYns3dUlbjQ+4bG4Sj4FxjcwY5OEMpo1rByM6JKeo1c3X1NW8H
uifaXJ99LbF+j6JFG6NG9tGhqm8/SNS6aopS1JjIoZSAOpH7ZtDZa4Fu8xrLsrliN4i+6CxKT/1U
Y2JlWvEiGmfegEJTu5nx4yaauxqhsQRA6PDbIspwDe4OEL4GfL1+/+LQkj2vUqct1waiUOi5Dj0h
ZmJeQXsxRvdlVB1Lyu0JqmfjfHLVXGTk4OhnkJVj8zp245sz4RtwB0zNmHi5uePLXY4iFd6nxdc3
wioq0yvYu5FprBm8QjjDSessbPSSyutbzU6bbhE2vTvKrPQz7asNFUxuwyg8jmTqrOU43fV11WwZ
H4C3/P+H439ruApL618eji8/vjUfbfbX0/Hv/+iP03Hg/kasFt4Wk03P5KDL1/tjsvrr4OxyZvYk
oaVbXOk/Dsf2b5yZAW95PrNV6d7ISP8IOZn/lcMwBvq/HYaRNzlrOiCCOJS7/GB/vWPldm+Y9HQM
d3axBENyXrLGsngX2VSLz+Xd4KfOzMwhBYqOVIf9C+5CNj67svEO7dJFT3kho2VV8uOfG6G8e0Q2
725SjIcx3Bn0rbY5xynLbnBRL2n/5rRFcWmkX6v1YAX9NuhkerEmiRufnAeOxoE+aw2pMsRCbl/A
EbvQWsx6aw6yuGaZWV67cewfA1ASGI/o2fxCZGY8OgbBl9XUeOUbo4yIsHBiWKtaVsFjnsjisbE6
xlvZcqBebMLl5sdXj26qR8gTzSP6VLRFQPTul4gWM2O0u2OmORVOdLGGkGqmjZM4aBgpI7fnHgf6
h+8XNRiGKkJ1X7zpSly4vXq+l7zWQCXnkAVFr+14sLZB4nP6c+vk0Z08tRlMZ+CzapbTXROP7PJ1
+4LS0pGCFxY+d4cTZWjaenkuuz4LQYJ+yyZ4xSt7yFgEIA/e1WmpMoyhbvs1LReOADXP8CXPVHGR
45BsjS5Zjk3BTX+VcOZf54P0Q1VSlIP6bKRXK2jV3sjje1xUaktkjCLGxMWTAqRob44Vx4mk7O8o
WSLjKQqP1q1inJ9YGfttNgVZ2CEX30vsn/sZUeLs1+Z4x4I47xEW7A8m4dURI3P3RJQ1n1gGjWwD
QBq3fJOQp6IVtj8voja3tfCNdRnl5QPsEPupm53unZRf/nNGgHq2hj5de1yA7ovWNYDU+9vYNbs3
Xis9h4gCAUuuLN7sJh22aIflumStZoacLTsOhQbhrGb6Xo9te4+AXd2pqZvCgEa2eqV44zDNYPz6
eWupa8K6EQQpjMUu0fXww24cThcPZTuY8MGCutvMUbEAjquwkNEcj+3V+RisQZ7AbYKPsF19cRoR
h31p4iGiRSZM2njaUuIF3WTg8HunF8fZ57GWe7bQ/IcqY3U1NWJkmsXLfYaurgE5RMYnHkgai6O4
FfR6jR5hC2Sh/lSmnk9MM0mOKffKFYWhag1G2X3Dfmi+NpOa7rwgMzeJ0/bn1Ncu83NdDw9URi3v
1LpZLnKknk7aTeNnSn7ce8msn2tTvBsGv7ymZts9MnCzNplrd0jpw4JPSIjSX7mkUein6khweW3n
Z6sWH/4Ip89jk1YqYvYomoM7szmvSPmgm3IC4JaLkF58YRnRnGsY35ZxbW6GvnA3qaHNs58I1FQm
uTrkuCU3CK/1fREX8X2TOBYttp79NU9zpGE+29NrGyXAHybZz0+el9lxCEbBgK0jkv/N3plst21t
W/tV7vj78EBdNG6HNUWKqihKcgdDsWzU1QawsYGnvx+U43NtJdc5GX83ncSJRYEEgY291przmzv2
l8VVP0mG7YUGl2IpCWmXm5JR+E1KCIKB9B2M0Emjd3/xjJJBkedWIXGCTROykiRMN6aiestxfs97
1EJdW5NX8JTPnISE2FFql0i2ONRTwwngjmqRWlkJxGegoQBuNgqpE3YUv1Z3Zq4bT6INy36JFk3U
zSZ3K0dX1wYqc4UmwooK2mobdiZRERCYO7p+xDwQ6sJDiEhudB8jr6i7+86Ke4lzC/ZUeTXVJna/
ZedjlqpXtjSz4UGkKvK/kPYYUs/FXq4PzmMh06Hx1n6Nmnmj9X2Xvo20OYwMVYQhBA8uPLz/NMn+
yu5sIXr5VZPs9FW+vv28C/j9Jd97ZAY9MmuOoSBI5XeM5r93AbMj/ntTzOS5P6fnUqc5QDwNNgvf
dVYOf+W4kPt92mjvW4IPTbBfNcXQdX3YB7h0WTkM/VYAA3T7P3S0485WshS1de2FrUewmu1QLRk4
DJ0pJ0w8Bp+GBrK6ohneGIvKaPCiTFhkBpeJew+K/kiWcG8+O/GUnSovF/Ghwe6DmbRuWDZ6NtkX
S9ryucvA0XTRyHpSjybrsfR5HNZdisbSjUtAW8No3PdWW72UMpQ3kwgAs4MCm+v/SXiYjZknbhJs
IDtPkGrWiwxUl1eP3dYNeIuLOuaBtiQdmUoNtou6tcfRczexQvO0o/099SuVpVDmeqaMC5TS2VvD
uO8GErMskH0U6iYkYQ9hKl5mfVXURBUsIKpl3r4ahU1rxehpOHGv8rdWixVozsEbERg5zbiPgJal
q4IcCQRbvEFCC8IJNh43cmHdmajW7wI7je6nNJM3Tc74JEVxvBpiEl6XYVvBLhqEtysCUhyW0PGm
aJfw3Lpld5NRcdgCx+e1lZmPgA06b6pRQelV1+xCw0n6bRGa6OO3jEGyaOOJRJ/0lUoLUerLjOyL
k+VNRWksKQG1vd0aFRy5Ompwf6Uu+R1lRnRmTkTJU1vndmvdS9L/FoJeKqMpJwmlOmWNtINwzYZF
BEx+8IpsWPb8aNFb6N9gh2O0DemTjNqGqtyA9OSA26brR4vA644t+5d4xXMAftqOpG0jBOOISHzV
2K2cLxzS8CaGmMhxVAqfLCOuIZdXXdf3tX4iBjztLPzebSsHFlyIhXjmnyMamub0wuI6luKNoMiu
QIKaTVMe3v2z4P0nhQ8qUJfK4P/mO2ArB5aY/LTk/etF/1ryPOeTibPfYmoH7dJEWP3vwse3PlHY
zLMnz3FmUgO9/+/KUqAQjAN47lKekJuk/7ACup/4bQBzvBmsSlHyt1DEnvFhBWQOwISB8DegJ44z
L6s/V0I0QKoKfpex80nd4L6Ulb8UcJKACIzNMRnQKJXh57H0HbQ4tE8e9R7pnK0TmpIQRXayKkyE
gZAWjkYAI2uBNvY2HqP6QE2Sn6tyBPVm2P6+CbszSEhFWlffvLLTzwRMb07wYyu08mJ2VBN1MQAs
lKYm3hz8YocqBl5i05x6LfWGTAHCP5xXq3b5IdO1g0vnVtpXlNKIGS00WF9nthEys6S1h1NceWuB
c9qPVHpAd1T7W1eG5RmZH+1bRJx4l/rOpGNvxpWGXtupu8XEUryufTA3Ho2nRVskjb3ySEI4GUKR
G5zF/uc8y0lnbjvpc1oq1BmGGqIjlkSglZnLdpoxUbUOUcI6G3b79iJss9/sYioP0QDnx/Ene+UI
O3tG7gRNzwjtleaRWZuH1nAxzXS8L7AORSxUPVmPdVHfhkjzvK0KiWtFfae9dISgrrAJqsdYp2ED
EhAaQjPJxrsQH0Xr2XMVeElwiCA5SfigjAwDrBlLb7I78wbr0tRsNILXzqLx7de+Jph04UJ9fLEj
22c/bRhnSsD5LGcG5yJGwngOMqTUzGQG3AZJRzc/x2EBtsjKdbkQNK5PrWWhUPa6ln6+xTa1WJMA
SjEGnxHykSaaEmcVoKeDIXIiKN7/SLIC3ysGSoFeFhUjiZRxwWsca8y8Y10q3ELBhCrN6Yrwktp+
liydnpjfTs4w0TwG74ojBzCOz/wKpGkXBhej16grhS8rJhqCaFgT/U70e7gp1g3gpKoLrL0Vd85r
rXJSYGxUF4yUVDsdgnLOZBkLozoQqUeOT2pP84BiPilmg4cNR8uUx1eE7fIGBqMhA8OLUs5uIcP6
JYdRFtKNwm2wcpBVpitfAatY+V7lmqdQoo/YtF2oR/uulnA/oyrt3tK0gvyaEbuwsDHoJZzxBvEg
dCkSOHAZSoz4rqbPM2C/5NfjrObP/tQRaDSZGWdQDLPGemo8C+dKYe8V4SREFbW4rd5BRrZW8yHC
3tRvUVW4x/cjQnIg6wYVrbUfcgYmC9qQnN8UAtFlEBkBOtjQCbSxBxONnBCG/aqPI8hSGyXuwdUF
7FcTQcmicRRAwyR17Lso7UF3WU1c7RMGeu165uBZ9EoTfn9k5XyssfBBqoa5+wRpYtQu7+8SoWsf
IfzGs4pTwuHNOrXLVaaZlnEKBKb9BepaC0aEO/A9I9FtwEQMGMQ3VT5/paY+nx9/Zn2cOlJdDsGc
NjYKGA8IgxNU8n4QtWQcVVAas0rjgnhP4PKGnBUKRIDY2YVujJukqfNv00RXcZG62nxNYSWuFpGj
+cW26uVAlJcBqwZEQ6aWs02DFNjAnHbt5A73+nvuWDrWLxZXmkVDpDfAg8QlIbCBjfG/8/tlVTv+
uHBMDblQa1JgkScRWcQYtt7JJXvgkAZjcOHLdOMV7CDjPo3HDvuwaOuXDoFcSPfCVA8IQC32TX6x
mXDdLHUZOXd90rVfUg0KzyLnoXPJEXo++C4WH8+kGQuAcxB8GE7A0dVtjU9XzGCrqXLKdtkNIsd1
G5SY4jllxFwrKHw4yAPvS8OOjVZ2WYGXssOB0CUTp9c+YqK1t8r5/EKZDC/CI9rcpQcrOWAx3AyG
Y69p/ZjRWusAPJpgqLDDCbveozy2tki/YiRcPDHuSqMu7xnLItxmaJQycc5iACXV5JHvIcavENGs
q1B0yS6VvvGWowe9+FGvPILKEygowk2+Wo0azr3jjPu6KN+jywg0S7RHkWriEpt2uyLvF1pRHvjJ
djQYgUOKyY+GKvGDBqrEqQt+umSUSKc/glBCInp7IF/dw/rP4MsGaBQiL8rS9tDhjGuW6AHA6Ewi
u0YF62AIH+hJAygx3SVpyd7RiZqTcEXxFctHbK8RFUmS18dmvCo75Z/yQbs3CtRKaxqWFhYNX7bG
MWfk1dxNthXvpR5sO+mqzSQtiaQuq6+HviRySOvD21LS6u5GQjboLfT3Rlk+W9FAQ6YL2okOB8Fo
xzojS/4xJFjngp1cPOSDfRs7srlnZsTAjIbLfUgV9gDwBVAypgT/prF9fZd4eb1GbaI/R+ag2M/7
5yky3aeeEmBbKacSW2coq4D7AwrLTgo13/jDDnwI5Ult3pJBVi3coo4dUr9i/QjBL1+SmtPpd2Sx
VWuFkgINGcPsNqVltYglCOl1PjCOXcVhPHwOa1Xk4KZ6J92AhO2L3djkeb/UyMxeS6upkITp3dmk
xfeSmIFONFSCEbOHlEnPSqv30rW4qgcr/ax4vB+YPPcnemWfB+E313U7IRvDcFG7S+Kg2aW7E91Z
/D0PY8CsnWws4w46UfdN2kp8HkmvbV5Vp+fyLqHFEx06BlREeGXlsm7EszlO4R0BKuEqczME/vRb
jxB1rSWR5UzEXHHVt5Z2A6PNXbemFY3EphVf846JRYNkbR06o3mXJp188RM3XEVF7N4G0IhvVE+o
GJBxilEEFHgxmYlm14SXmeUq7nXtzs4qZMho0tacLm8hZ6Vp3Rbl56TvEC1W9WNIGUE2mLjApJbr
OOU6xSD8YpjRPh3S9qiNjv2M8h/fAtRRQfBLa6xDiCoHmAiYEvyqv+49sfP7AbKQh3KV+RSMSK+q
lX0cKKP5hIRsm7Ft5Tghzb7j4aedMLuZWz2JjwXwHuy5xhMkQW8R5W6xEGZl4w/pMiyHeb4ygB+w
Ftb2OlbQNSIrCKdVZDNRK10e4ZuAkAsAq2Zt3SFDdW/9gDlcJXCTL0QJtLMFXbTMJrXRvE5eVwKK
dN1Hj67eGIeS6enKsBSB9CXYhIBC6YFxK3POlO3HxsTbslImTKV1rStt0XcutN2xjeNbgDzWJiOC
5wyyVx7G1tKfoHiwQLlRdc0KJClTMZ6tugKlbQeCty57IspAE9QHZgvNfewUuSSnrR2IaCuhNseg
H656O+0Z+br6SoTuHsmyf6zgfD8iGw/dhVP0l7iPn+F9IQ93DJ8NhZLRo6xRknqtwofdtNaVWxdq
p/TIXNgBGlW3d/keOpEOxP0VYOeXvte7YjPCaeVOKDrUj8ppNnYCC+NA6hLVqVfk23qw/Usd8MFl
rcRDmFbehol0mK55HA47OEF4ked+pB/id1XCuAeIVbYAaWMsA2PUHvB62NYCK1F/UMKGM2Waytrw
GnUNRTb2lx7rzRtoevebn8fDmgGeM+0AFmFXYea8C2h2rPN5a1WjalzkcmwWk40lepkXqUvbtKnX
KfBjksP8/nqYPanhmDP8lc2Me/IwnqaFPE2tX1uPPN+y667MrVii/VSYizvU5m3mVPd9oSL3Pgda
MVGxB2IhO/idfjnYv2XIA6NNAImZG0hnL4iVK4O5rx4imatjmbXteuxBiS/T1g/vWrYB87AbAFHJ
qOHZK2RZAeRN2WPZwUvUG9X9FA4oiooo3jRMRo5O6zgnvDuwcIKm0VAIOf0VDIbuoLDvbf0yUbeG
07XneCiumqE51P6kVk1g0h1uq/YL7St9K7tGXBkEvm9F5F/YqA0brxUr6Qn7LoWYnDNdzbJsg5cV
RQode2ipSTBNI/Z9HNnLiuwozOumO9FrgkijsiJnksPsASBTiSfIKntOiBVOx6wXWvFllKpFxDJO
N9iORbJG2OH0+CPqM773MgOUlfR2aG4LxMraPlRgP2LLu8dh8lRbuYoPYGi88GiV+ms3BPW1okVD
B51rYZ8NScj3nI4ZZJ409u4Znjn6U1LwJzEsRFaGt1XdNhuH9rGYYdz18DTFdoV0R/iRdxvRZLvl
6bcHT1Vow+6HSv5PlLZ/sGDqCOUsKIpAGRldfhSGRsHQj2bEvtYTaEIHi0rUSWLzPI1e+xYI46+S
vR1aqT8K9BAIItrzHRNlr26zVfig+2ReOKJXa6tdWYjg2MVs3TEPO6+Z1hV40qv+S5wTCH6KpN9j
DheuRcpba2hxcZ06ac7Kx42NQqe0xU0hpHEqQIXUV8I0gouMifuERMUG0J7K2eNWuO2bHulWQEFv
d9ODSWicWDcKZGhC1+kFJBR4XUcO3QMTGafdTB2Gm3aJOcWyP0/UE5gffUXBFoWOxV4/ohbJWDHO
xLTVLwMpWW+zU/2bz4DiwQoidvRd0/LzrqnXLzpUOnWMqI20ee3UKbAMLbybtLZvN2imRLslPFHs
Rn5Q3NgVQOutiA0CRFvDr17ea+ECNdJfJLn/QXYMk9i16dT4jo0Myp61uT8onAGemCGYj2rnjHO9
7CQptUFv5JRrv7665l/0I+81mA8UuMSI0/uwUH/+fCDmyHC0sLPt8hiMMc0Jsje7suH74d6zX9vE
p7ZGb0gRMvGUffm7R/fRcJOT7eMJshjJ/3z0WhsNTx8VBsW0Ns/uMPgrFNcj+0eYz5XSOKrbeRQB
2oBrcPHrgxvGHz67r9uorXGreYw1P352OJpaWIWi2rXvubgAtXr72ssa80xmHmWzbYDfYRszAqaM
0PgtdPAfFH5l5OU7EmeN8/sb+mee89fznADy+P/d3jx9Hf5r91rUWBzE159s8xb5ZfyP17b77/9H
zOEnF68666ROm/Pf/U3P/OQ4GDEQsUPUASLNVfZ9woMcBDUy7nFvloU4s1j5u7LD/ORSU+Ikpq5F
qaxbf0fp8fF+Rj7PL+IynydGPhKTny90W3NVBEdl2mWz7teaUOSZbnT54aT8yZPi48L9fpCAidac
Nse/PizcxHxodRD40w5HXrNQXjutYk96S9yo3frXh6Lv+9OyMR/K5rR48/KkO9aHQ1VkAjUpUcM7
JZNukRAzejBNECzkbEGvoi+3K0A7bdXk2AtQetVfHP4Pp5P+9cwD9wzD4Ev7uG6AKqQSdk1caeVw
NgvvyWfr++tP+PGxS0aZSSVsegGtbx+7yc/fmBDa2Ouh0ewcYziTAnpBZFste5YS5NLN118fzPL/
QNpn/WUpQpFkg9UI9Hmt+mHBJxSCaglp584erOYK57dBEkSgFVeZw3A9BwBKr4PECDuibKUrCfoI
xHZAqkSRzQkTKGHQ7dEoDODAo5GGjEb1S5UVAKZ5T6lgfk5ihdkYpFcU5FgIREJ7qD3Wb2Y6bJmv
d5g/fVpXotPNy9gG9ezR74sVtELrFDc9css4I+aXBfsyIgg/oqMdooVlegKxXhMUZxdH3FMyeuSa
FgLXclQ5Nw6pnfcuibEspJDN+gi3Ui9LY8H4PVzNYRcLJFLNRvbTtEcgcA0GSG6sovhme/l9ldhf
0I/fdQLLFfVBcUVl9DnC8cwh2JKjuYOlC8l5ldUTqabNnEFUGiunTYeviIqbvZfGN+TIawivEXHb
ZtFD8B/ck4L5h1HWDa8Y2V08zQiv0jgBst56M3RSfkX+GBB/RNExGmkKraGJzp0Lfbf3kQUR3Lry
iCWBKhjKHXiAcJ3qKr5GbE40MPVJ6MMbdiLdzdYoPLtxlhpEAeiCFHRrUnnBufHIuouZLS9NP6HH
rKcpbOvaQKdekn7rPtqlpz3FmRQ3ZQWceO0rZZ4rI0MQz253x74RRRR1fMG36sSHsGjEdZWTwW3S
W9rgauMSKZr0tmGwQjO1NNZy7M0N2an6xa4y8gAkQnwtTsz+pU8oUKOlPhpHbfKicxKjky0T4jNC
2riruHFn2kJiBPuJcJZjGMbirp7QdBaiPYZgoV/wXHZnG6rfDoCOcW0oy90VJdcCGJpk03el2paF
9RKjZMZNkUBfo4+ndnabBHc6KSFb6P3ieoq06naODTLbfrymvVvT2apzfSOGtHmpXAfdEAZ/1FrK
SbYisPsD/lCSCifaFInXbsKQCQzWaI82pxFh7c5iKKnOE3XrlV2E8xh9uKvH7BGLADowEti3NsjA
A+Y7CoJYohruo+FOCwdja1qJvjN04ihGkGx7msHNYSTKO1/okVPdFCPPDa5odhYk1kf6nRU242uL
xXWZc9McZZRq7Bxcc2upAKJRjgwGkBbTB8y63qrRG44WMTHifoGBAJ9RgVWu4/FKaX744mddydY2
CrZRGA4Hhap7SSsXTSrgEGKv9JB7v9AWZFRSOoU9Si8nQ9/LAOUKw75xVIz6NmHqBhdGayk6sKRc
uV78aoXWU2BMAIa7Tr9P1KjvTGl9hqp91Pw8esgqhkUo9Li3k+mqswmjlWEmKIVB4IaDzECCGVBR
p/RaaxtIb02Y086c3pLIB0Ed64RB+2Ek96EWoX/X9DvAeJtOVdEu1TD/V0E9bCcSg9iyu82jMDSv
WLTtoK3oX5Ebhmn6lQhiwKhxTY9KbUg4s86OU88tvgzWR+nJ9rbXauuVddvfJ8VgAVKMkY7N+qk4
hoi1cOx6OoV51s072Xp8rAw/P7IgTZgGA8b+pvMiqgH4dOBriwHR8DKvQxhZekw1UG5jHgAAr/Fj
LKKISUdeGOWpLfx9Ls3HrID8YIYG6DNMssRYIfDGULMKM82/jsLsa6gC0tmadu31JnMt3a6RO1jy
pkZ+GZBrxr3HkuDeJCOyscA18j3RdWJn+cidqmEanivGXngbBEfWMVaPy9zlBgKup2Zzi5Y/GUOj
ozue7DtrSl3srlipDLoUZDw7ubX18rhbu8xruE9c9YYeQrvJmhLlclsuMzzSF4fkqt0Y4KFHfEcv
k4B0mxETq0fuN2hKJs8+5lYyNIzQJknp72s7fILusmm8L4x30YpK8rhWTeikkMF875y3ytiW4CTX
wrRHOIdjsjMzG46aG8Q7mC/MUVXv7JzOcW7cxCDTRIuiz76zJrxm3OZjzOmXsXo0WLlWpg2Ig5OU
ny0fm7Wj09xdaF1mPtCLW7tMt546KD6flSRbjand9NSW1ooIO4jvaS3EqTfqDjhoypUHsX5nZxDf
gO1rKx6e3+ijmDg/RLaBj9LuSXEa9jK1WDOa97AlqGHoS1bmHMP0/qj/Z5P/l5t8evc/7Ir+4Gyc
N/lXX0X7dfx5h//+su87fOtToIO1CtBufRdp/0u+jcCB7RobKxK+daZMbI6/b/INDIzoq+bcFuJU
0H39e5Nv+QQ0z5Gp/A3ALR1l99+QcVEZfNgWBzpgAIfsFCQWns3t8PMujrEsjzggb7tAajT7SmGh
XKV9kB0IW3QOSheNfIicFhYV3eh+L5Oyu4trTRbbDLhbBq5QwieGMcCMPOwJ1+lhSpm1ihBUkaF1
BydDhzZYWuTN4fyYlDYQLGhgoAeuHJ6VWTrP3PavucGGg191ltyfD11WTXetCM5VHQFiLCkIFpWb
EwiPD5IGKvun6x7NWcnY0sdO5zKI6+pOfw4YuzOp1BLzviyH7KoV+NMq0jCXbs0LBxffCFhsdSJj
CKafZjDCmUyNGAMt+NaazDwRKVl44WUBLSSSSKEYLGdAtyR86GloAzIs2xTyHCcqm4ADCS/+je8/
WWrE+4DXMSTKViAJ/pb9elAt06LfT6Afl57V88LWGVoTxvQMUnSLoAieZDo10bLMfZ1mKPgwt5bB
0mF2vyt0sjm6ocVjqZEcNhkoIwi8B/7QJl2wHJLK6lHZBgJ6bpLgYxpaChyR+uyBCa3UXvreAgbS
pcibmCUbR+G3gb4dHCO/jFkOn1PSb30WhBvTtlU6vy0vYnXj17n2bYqHYKmsJrzKYhW/aSyWJ4av
aEHm99fO74orW0Bf5597E3JkuSgxxCGhgNO00UVfbvt+lACW64n9Iye59aGrlJOcgWJdYvLYMno3
ZmqQZcPRxRMU78Ic4cDObWHObGLHg7ZpTfN2I0UTRypElV1NdrWXAjUGuCrJUplE5nOtIZvcGPXo
w0fObOrJruBaANB9lfZtu+LooKnb1knWNmKeB4x7+UVoVv4Q12J8buq4PdK7Dc7pJCEoWKZwV2xE
ravS6aND2NjxE3Np5sLB6BwoWemng54B4d2xe5cgyJfphHzcmcy23MJnAmzlNLgbSblwZ9j+9DKV
A51quw22OQqOb4ML9R/WVFFUC8OaFBI3M00y+nd6F5+yvOJ3BQQXb1y0D8Ta2kghk2QhReWRYRdl
7X1YBON1Mg3Z0uIRspo6Pbwu3CIhuCQa/K3RBcZG5LF1IdUo2xa+0hh84n3K4WQkhb/NDL196Cr7
2ely+L20j5H7jaTnyWa2CPaTNtH2zK+LKJw6mqWuu0n8iUAJDyszgASIEyFK0wVIBQEYNq9uGQKS
w6hZUObGEUxVYjOtiUoczLDD1wXkxxkb3q1N8riuwPlkOf7MATVL7liPGGUpEosRckkoXG5UhXzT
brGplmaZcFENYbYpO6nWZtWBetbJZFz2Q6sBy7ba6x4vxg2ekOyAzty5xTAIEJ6pKD/otToAjSIn
PdLXArYIQZP0q0Hp3rOctOSaCW70ZRRpCk6x2ouRr36qZ7aea7kDY64K3PqYWm651HnN69QE3PRa
SgzbLqqK5qGBjJmuB2nE6z6WRJloWTk9AkjS0Zo38UlSJFxNel1d4D6NW7PxSNwENlURgEKCORw7
Qulo2uUddNi4JMqwL0GRDCwUxqJnpruSrjsehhAhaKym9ing86NVCZE9MqqvvHblThEzUsg61L8u
wvtsYCe+KNjZ8PmbHvZh7FUGo9paLBEQxWfXY0xPlY2N0hRFemCak41LKeZo1NRElma5dbskoVZt
Yz0ql8NYEBinNySFjua+ohY4VQQ4n8GSsPj3ZjxtgkGloKLLvKvBf0wC/SkWZQ8PJ/tDFnPTRci/
at0+fHlfWdAShN8YMmVXecUdihjGAGY/30W1y6KlJtYoMRT+ytV0llWirkF7wVmEToTMYasilmeU
UqbN7TCY94YzHwhjqFqVJkPxZS6z6XrQB0x48aAF5QlV/3iCcF2Nq6qaunXbw4gQvuEc/tku/SeS
T9REc1Pt1z3R668q+VJ92C7NL/uuc9dn55qN7DOgzflTphdSzk86Ak52PWyLkPX9b1PU8ngRe5vA
p5n1Yb/EVgozCQ45lDa6ycjg7+yXnA9tPJ2Ax7mJSFY4nrqAVuLP26UGUMA0RGV6FFBox1cbo3q7
KG2vs9c6wDkWO2ug7h93iVW1hbavzLh2xBzIWe6qgeAm0ETjm4DxhKxPr52lwisyHVTpel8parwV
nh1XTM2upArHO7/I8mG0H0DpTD7zetkzxm/fcliQ3NkjoU0Om5ApjcG5J1rn3UlUVqSIkb1HxNCD
9R507w6y019y5DjJOFfEKA0FoOuyuEp8bViSokpFLrGCE9MeTU6m4qMrsbz4D7HpTXNuk+5brFkG
aGW6dxDAivbcAtgx1j7OrZzBY+N1U78ta+mbpKrqBZFnZA5mwJf15kustWLjNfV465h56S2ncUh5
qTtq0+e6BFt1/c8N+B/egC5N2F/fgC9s3T/cfvOLvlcrxie6d6ZPQxcor8vl878zieCTB8HIZlj+
O3CFBvv3cgVryXxT6IjwDQvPKffz95mE/v8TqcfRf+7hvxOHgDjRX2Vq8LHDbUi3kboesf/zAcli
UIicG0sM9WnKmcP9cGr+ZDTxh246x8LiBEYIZx4zmg/zD6oWjd29Ue49azBOkxyNEw2R4DJyBo4g
UYP1r4/3cazpMz1ltocUwbMx1XwsxNiMmrjUdY5XkNm+GPSaTgrZfMapU7a1R50Ldc9SvnEe3MQ8
//rgH6tADk4ZiO7b59ub56ofljVNbymH6FNNguiWIi9YeXJD+sfRmMhOCqfgQnj2X33kPznFCPN8
CyD8fK3Nl82PE4SuhQUy+B6w2MJQtxkNoDdZFih5g0So20gf//YBGZzNTxeOyIzE+TiESXUN4j1V
JW2cECkqNhSMSoz3C9/SPluhdP9iWDy3C36+YD3nfRbDuI6TCzvo5084tgaep1DJXV+pJsMoGLYm
m2WYCAt/sGfJdp8YJz8v7b03ZsZ9I53yUqKNGUjIyyYy2r3WuydT0OwXQjo9UpO5VKEfqJ5H0/+L
q8Dx/uT94hnm3meyQ9vio7m7hPhGhHrX7xwP8s9ZI0M8RMiWI4NHwuevyG4whiu2xCPal7ZzjDP3
4HivkU2wM3XAwRgIfGsPmc55jayWYXjs5lxLbUiQfDH5xkklMaHfUjfRuAM0RmpB4k9BQpODGh1b
GGJYTSQg6Edz8jd4Uo2TJjxNrHsohQfG7+re6PA7hAmtvMUkZOX85rPFHlc8NpVED9OY6UFYjrp1
WSXcVUJoeLBLdak9ESwXEEEu2PIS0Zg2SKK9diQSl3Dq2DC+cpUq+I4GQBEFdTKQ9p0qx+FY6jGK
BqCtdAXo85hURywEAkoD9lLZqlttwG8VZI3wlwo4y0ufmiDChW7tXZmhQ1dS1i9+YclbnXzvYhk0
pCQtQbrO/lDhvPpCV/fEBKJheFfCI69X91qjGWen6xEYTInzSrywSR95DNSLW3U8w9HeIPIGqqfu
e1vwSSl8mZPlLQfEoRpeiGPJxKoHyPGKNpXLbJKct1nU3wd8aZPfBJehmZxXl1nvfRIhpm6AKFsb
SOAI2JG1oSVo8Z3c/36txoxPkW7TYcUunCm2IWjv0dU7fFhzlHW7bQeJoF4T6OauAi9Min3WaE3R
LVx61v26Awj5FMsBx0HNeroCLuOpdQFFzl3I0rVfK2RoL3FUc/NDOToGowguNS1ihgXvMmn6MGQs
zgp6gX8dyVVdqVt6DPVAjTTr77m76xeFfw1tTUV3hhmd4EsKiI7b99C5aqgy82cdiEaHaIJK5v38
26pzYFL5KCjRxK3or0MTaMpAP73/TBeGRFyMesq6McU7jc96F6OVXA1REGz6d2kOtgNKlS4b6l3b
pmF4MBh31EvZDj0xHMoPyFODy0KXir1UD+kAeMypY0ZFLoZfZKjloHfps/4ZIonc5JCI5uQ0XlAS
cKXvB6PzpKKO1cr4qm1JedyOep8OqybSxvC+rktcRnHFyGFRxn0XHs0pGEHyEiklR8TyS8SqU3I7
QHccMOvJkXlMiXmypeQE/Aivk1g2CUcEQThcEOlwnttzbYXxWiXkI4VlMG4CaLxNDMSMiS8ZM35q
nRwErkuS3XZM1BSjo0qdXRjOKPyZ7rqmNp5sJ3OXLd7t51Y3mxXDInfRjcogjinu7oe4YajV0Wv8
3NkZrLLYaukJECaoDtLT5M724fkueh0I2EKvppMv+uitaVk2aXZ4V+hC3VOtlwFio8kejzjEC75w
NUdtT0ROsymdureA4eCwarU+SlZc3AHY9U6Vq8CWLe0JzwsvqJ27kn6g/UjCCI4S0byWhkfMItNJ
e9cMFks2mhwuOqFLLqkxI5M2NviPBeuyuucxx7VshsRJ79CD8ZRG87cFfFm/OPRiLnP8XDpj9IsZ
4yLVPT2f8DLz+U+1bdQvI7EViJ2z4VVVeM5Tx2XBrMwM6rqePqVi4sai+WTtQ71NtolnWXu/DvQY
wHJYrniMVsyyizVy6HKFss2ONoZV+A481AkczNTWxudCaNq0RwbY+3urEABel0bNrMoShgAmZlrW
b2SgOO5alBTlQR0eB62ObmHgxvvID85eHDeXvBOvI2JQVv/EuDAb6lcpfPIT4yPWeac2kqugqs3P
vRYy90OyCu08GDxEcsCpVokc9g4EEbmyhoZsz9jw/oe9M1uy1Miy6K/0D1AGzvx6uXPMQ0Zk5AsW
maHAGZwZHPj6XtxUtWWnqlVW7/0gmUxSRtwLjnP8nL3XRh1ftcE+pM2DXltMw35xxIuSQb2tpg4y
wKgAD6GGbnxwBI47MjyPy1sGzc73AmXysK95Y7VfXBmK+HsY6LTdgNaIq/1CZitWiyQfoK92uXGN
B3Xg0ikCQxY6RF9nH2l16pQQdKVtktfbp3A+yNCLZhF3b9UUUIvUvRtc2xqAcG6N3NYmDNtdSqov
m4VTJC1okm7G+pwFt8aE9aRVCB22RrGKBIsM5WO82mFyb2HR0IqZHrvEDNYkpHUp0R6j8ycr65ZD
LHtp4wn29IuFZRR8Gq+X4XWnuTWEEYUXIxZkVuBLZHClANMxmGFRGDfTqrH0ijpV9BFz9vt2RAAo
R/bB0U1I8kXIFlwzlTaiLKj4zRkvExWhycE5aPPrPVczQvPnVcSGTeRwkdIttL2G6LIF+kwo2x3B
BOvS12Yh73tdBuVmQAJ9rYeBFn/hYmdqe6P7KO2cNweWDFaEWBr3Hb/ydN+lqFAJ9E2Ldjs3AK3W
sCGfigHbuHf4+bGs0sXl1MiMSiI2DF5ffstu3xRte0QJMN33I7WvAqS1s5YCzi290VVQPcyIIm8s
YkexDbVh9aYFPd074Y586lTVfFc9Yj3bljSw/EenqQvAzZySiUdenXBrL1IH5uj7UTI53nnIOwhq
JInMT7FRuW+exFe1mVsjuwb8PNEsB7dH1OhgJc+aMzIpgmbhXTuLHXTsi771VFSGea4HaXz2bRMe
5KDDacNnpspJDT98EZNmWQQFfYSoCXvr2W6b1eZFWzHft76Dey6Z0vWKNkD0SVKCpYI1JIDdj36h
L5/i9Y5msOfel0Gx4oqO22hYDaeGXixma6Ioqcmew8oUmy+WMUMY4jpRWj55dmoMTxhjYMtFqZaJ
DB4Z8IYeryoYNhCFg6SZU+TvxI9ZX7KAajk5TLoHFW1RbiC+hMhhOiREkt2dbntN0on2MCwoGqwa
UY/EM+G08tZW/Rilhpx3/IWQAWjnuciWGtGHbB6rgJ0lH6XxFc9lesZ5GG/GTvLqmQN1RKRAdgkq
130x6MuM19uWJsRw0w+vnLmLo0bZD0nAlm6T/7O3zMTatouFP2KamlM1YmRM+sJ6LB22GHQl5H5n
tDg3Vk5F0nsq/zRSBwrfWMXHcKlUisoWOwRPoCaasPws2+aTyOe7cHL0iXVNYTA05l3Y1+Ydnepx
O0Ju8bpZHZkRNztq4/hp8oZ5n/ES3dL6xVXiOHeO2Ts35FeUD9xt3svlVJx58ylEHDkcNcOGBqi8
XRIWN0Pu4P/kUt2ZxLh8qQ1vYOQv7NtqJM0mshOTAnJqDjjT0EWM97ayHqn8yp0A+/YJ1MQ92z8H
BUowSWAe45PnHhyNbPkDVCk3xBl4hPeo8bTcqsHEnEdFMKKb4g3cbWbQNOwgctWL8L5iN+zBEQyN
AHVuk75y0+UFi1St3mKMPKzIZVyjvGIAON39nOuMaQhl9785iq+npF8Vv2iKfQ4cLo0FpgB/EbaB
3c5C3nj1sYalQtEPpRQ491r4/oenYH6RZZFr63Lsx4e9nld/UbSFseyHrOoJ0Sk9NuPB963nBot1
wQQQT6vnrEeXy3b497/3L0f/9Qsy0fVWAbjDSfF//16O5AUEwKk+TlnhvfcG0e6qm5Cla1+yf1Wq
nB89T7IX/3SZ/v1v/4swkt++zpLh73p8iBUV9uu3nruM7onlVUcybjmA4LITz8G660JZZ7f/U0dc
t9gy18pbOKu++vIR/l9h8G8VBqh/f7lbf1UY8LKV/xW9t1WR/oZQpr36S9/OhXogPFT33qobvvTG
/1QZBMCQeWxgDFooNQPnV1YCQARWvB24aNoFf4xb/09ajP0P/leLhYHG/SeT+T+QGaCv/e0RDtGK
2jDjwKAHlmn7K0vhl0fLXymfbQFEDI/kWhuEa3jR0iVU5WJsIV71Y21Wm8D0JXm35PE5JwrCkFTI
hTlNJLS3skEXxkW7yq2SBhhZZZH/XNMwMvFP2d2HSinUINM5J/jy1i2iIufUOwNLehYI8ci1tVEv
WGwgOgNZwiucKT8MO+oiGcOOWc+etbnwwBH+vp4USyu4tjC+vv/sU4QcvaKqTDxvM1RgWQ6i8GW7
o7Bc/4gdU2vlUMLuRUO5z7CdX6wZ7/FW6YLp8WK0V6k1PbaZoIrPV6+7XU9+i1WqzCuivtoqIMIQ
i0wX4AUpcBfTi5ClERHWQ/+hhuZwPxNcjIV7WPfBOlwPzkIk7dG0bOt5nVy8+2Ka7qvKGI72KO0v
y+qpLm0OuvjvKC091Vm3iWj4/hDZwQJ4BT+6ofRYffoZlSIFQPeRtavnvHSIyUjhZ74hE7xUmS3/
22UvhLPgvs/JWrIMCR/AtTSfVpOkfG/aCdTNWNLnGHBhg0cIJ761k/M7gxyDC2dbvnt4qRcHbdp4
HQn0LaVPvZBTYZECYW1anU43WZyOJ7sK81O5lu28LNfrSXbnWglPmHS2rGv+zc8bitWEgjFJwRiI
Yb3Dl4qRW9p1X725gjatAdVbsHzQEG/xC+bpAx0uvkI1Z/wUAjH4e9AVHLXcYuC66MygApPYnKlv
ZjC7QHV9zpTwYlxSx1dR3SvDasfeF2phvg5j5lPGgMA35ljSKi70Y7907n4mU8uBUkFTBoVA9uCP
UPXJo2mMqLYU5g0KlLfLWbByFQs9n5wh3lMC8JOWePUa8yLgs8mV1tCbEIoksjDU0/3IahAtJrdN
aPeYzC9HRJr72EIK3+cFTS4Ni88Q1L7xyDBq4+u6/4CsopOd2dfWrdQND6EfTtzgigY00IlwNfvn
WU19XRIrSqM9ZMy7o9XGerN4LK+rmrfY0QeVdjIyULXAZG0+d7oM1Koqp2VkMzaOia5XrJjYGrqP
iSoqQfyx0gPGdZ3QyaJTthb1gU1kp3KxTgUW/t6ob8yUEwtwdJ++z2Eex3B3OSTjw4tfLkv4UkPP
OZiCan3YV8jrW+xxrNb2wCXRArzSRIbVvVroPDoSluH+wj35ec7qq5ojVV0Ea4NsbSz+fONfHglU
Fxy80rXevtRAjcnGwTSreVvwsx0bt8ZThmPUenZ0Fb8Ya2txU3NIRqTSJCoqWp+H06voXi/IpAlB
dvWIEFnxdczUIdh04oY2lwYW3gsWmGHzkHc5bh6yuGnPXY5+s7mwg9CntU8+FBEs4EV4vTSrv6dP
Z34Cxi58YwVZUYQo+52077NmBDlhtLDFGYov4dYsav/oua1JUN96FG0mg4O3BNI1VTnrx54ASu6X
bh7kLuShwOLRouDZcIyZHpWAFf04dxM8+5VMkc4N50J40Y95yPYclDmgFGUV/JwLNyPPKfyyni3D
xIXw3Lv1wBXkXPZYs9DTjZB585Zjvj6G6JgPcS/F82W24jHjjPeBpMnx1IUMXamn2SLthS885Tkr
yggFN6oQNERjc8GZl1Q+ByEb26U8gzUkktcETTE4gmPTqLlLRRqvVjDB1mzFM2sKrQoLfPYWbmvb
YRwzdcgTPpWwSZphtp4zl8SyLc4EusJQG1kvVsdooFo5KhoRG87g1TSXrkAXxYimRRddJ/FuDNda
kUzvaoZFv9bEAn3mB5gI2jTSZXWv+BNoSbQGiJjJrpx6aI+DtRJKL2veEWCDI7PnO5Ppva7/wfes
2yEdwxem0HSVbHPd9kaAKT2EfQa0pD117G+cA4MtEp91PYYrXKRugvAFiy438ueWlnUWBT1nPpaS
G9M6O2VB14Dfxo7Q7mrkb/eOx9NVFDny30FzebGe7i9PnBoD50VDWiAisHFbub/srFUlOa1rGTQv
Vkqw84tOkjl/dcGeplHhrLuUNWoAlyshJgSDv8uGRj1YchB0EsqPUk7hqa3r9WXQmOvLmShKIqU4
GN/qxWUjg6nIExygGrM2kyQ9kXP8LOcj24+t9NZKBkoIDH44DCKvWsIrReuOHCk/pivVos0vHpYM
XKaZInCLiEpKXniVtkzUObSdndJc3ZZrP5x5PDYUyRZD71MLcKbQpb2PqlQvVWK1ZzByg6k3M2Rk
6hC7fab0JZJwfRF1K6AJykV9xTsmuAd5acY8u6Cc2gYFUGNZ/S2ToeqKbNckGlf4U+o3dGhBOn1r
erEzRNXANgMW1fZ+ZPrkGerN8NOM2+PL7eRQX/lZiJz63lyNu2HYv5bQVGHRACBCb3hfO+Mmw/Eb
i9X7O9P9MXhPVCRonqD/K3ZVchKYhCFnouMstjUTxa3wxFJGPqObZOM1ThbVlVBHy2oSuUmdOogM
J8e2X4ox3PgklZoDucpuJvM8gpM5w+UtaeDuZ48c+WPIsmyjpBsghwpfhle97Sx3wdT75y4Lec2l
E8TbyYAOpbT1xbFG4skgZd+lSx6cfRGzei1OvJ4MyCAIspqzfT0xXsn94aqdRoifHHntTWe403vh
VNmX2VdfnMxvimvQQ85Dk0syE/tOw9UB+8dR3h4/O6YG32WA9KvTBF8tLLJd4/rpNkDbtZ+NDGLt
iPt9nnrF5K+GXe840HEhCGY3QSuz+Ybr5X1kfVDulwEyMLlB5i5J9ZcwJMssJ7zz4Mf6G5OR1ebq
f0+aaYZWMNM/LmB72jnEE9G77UMHA4Typ/R27qSmH9kgno3Mx3Omu+4mSOXyQMipG1X+oPbVTJZ4
HI7YasLU2SVN99yEAyak1qMy2nWqqW76JWaLyhX1iYb3kVA3nAfVWmeGmsbRDavulIeDc13ZRL1x
0UoUfA1aKkBlZCs3wc4I0Xhk7FjY3lR+D7IZS1BwNpbcuuMlMFPyEbRNWoV3Klp7fkgqO7JLuzwK
NByHYH1D2HM9Es8VMiPMuWFdOhtvHd66LRL2kISDlaOjxJYcU/MxR4p6XcEb+ELMhnE9qxrguxH4
/DlM9d73fixwmcSw+M604xtSp/rqa0b5Tnk3qBFZvKIDLlpaGL62jVvTa8yIN69PMp6zH3x37bXk
iiAB3383ckUfae3kWX5B37NtO4gWLBtoIRqu/9IPBzPOZeQyI4zY/JPtgvvrEJPcfBpL96OWibMT
5MjSFjeLdbeyTnPW2u9xS/b1FsLj9JWKeEd13VIJpma5nXMz3/UY4Z7jhh2Fnb9VOyxIjFBS4R9p
1tgHJfEGdQJHhAsqSl/LwcDpU9tDFg5sJBy1m23vmo+jzguLYLSinanFG9R9j2lsAcW1MrVmkyzd
mHyw+Sd7KCTNlmFqTT7HWILmkDG6nCqx40PvSYONqU29Y0C06IuBayDgtRcLD6WmJbdt3XMCkc0O
mVF1k3Y8Fyk5HC81WM7TQjIv2K853y9LvyBnXOcLmQ84HnLlF51MAUvcVpVjnFP8cSOZ8oNKwx9h
aCfXjOxuUVx2r4YMhyvSE268HIQML6/4SUHP+hrqzms3A2cXWNkNDcbXzqsH86RyZLJno7EWMRzZ
tcI94rCh0cxGDSqnhIMbgMg+1FSzK5cMG1UVvMVNwaYeZ5muZ7bvmVBUtOFMNQ4+hK7FjUThEN+e
dIap0aK75mC/kWjBW1cMGVGhQRrYEC917KqrhnZps8dERHfWdBXDz7EVtPndgRpUtpJqq9QdhYg3
OrybVszVfDZXacQF6kY/t4hUQ3wzErB/Nkf+z/yh37tDHJ1dDvaCA7TwOUb/ps3AmkfPrU+zY1yF
tM5VhTz9dXGWofvqzGgJ9o4KqUYqBoAokjVsiMMvLYd/oYT5a9AXghDMxnwQH8O9LX7rT2npWdUi
+uToTugDGAV29FyH0IrFrYUyLaHYjOsDzDIJ2aeOlxL9WRffJmVvPQfmYN1i3aOq/PtP9S8uCyoZ
lECU7ThQfxePlPYQo8x1kmNpUPqR9AlMbkoratLV5BMhL6fyGdRCcWSMyb/DAFy6Yr/2JLkY/Hpv
/YsS3PpdCFjOfk5EJ6xVdy44CmVWM+P26ZpAZdwQObsGVbQO7Ofcj42TtZbfpUPM7dXI8EHcOd6M
PnVj5n0ij/16gq4bZIWfl3G+LmF1/5vL9S9uInIPizYqvT4mzb9frzFMUsPGLHcs4xFPA9PaoVtF
JhgTW7QFTYSsj5SaqWveIeXOj01Pr6KRnOXTamofFXDZv7+Bf+FnosqkBnJsmp542XkN/++ekOE2
xjJQN2BYwK+xuagQelpSLx0tng6x9nr8BYjTfSBYsU/1yPmi1MgkDhbJjGnUdfV6BuPK/v0Hs38H
e64fbM0PI9KOfvNfOqI+g3sMyo081l5ChYrTqloTXcGT+RNVkd2VT0RHBc5prtZ5zoTUMz+PjhgR
YowEu18kDmR+cFrGG01dbPUcYy+MkcRZKN/TVWtRxORwbtq114PSgCfbUDHdkpyJ13BD5Hz/8fNQ
ilcQhQesQjahuZ5ACK3EOEwj0/1ax72nJUF7JQSfPN/AuOIE9PeXQ/wuCuJy+HiDPIu+geOFv4vD
pGUAuGAWf7Clyx4oqgUJQjCsR51y4tNftBqokUbjqRTrnHpSko81p8PyNIESLJ8Sm5z1yF0g0cDb
5B+5WPwduuOc7C7tIVustArdZnRpBs2Y/lgldMAisPRjsktGEIPLvErDXAGwCMb/zLgi4EDwcfmy
/9+J/jedaJstjJ7t/60dff5jeu9+FY7++Sf+FI6G9j+wtdAsJtrynwrsPxvQlun9w6O97Jur32kl
+f6PcNT2UId6/Cf2cAfx40rG+LMBLdx/sLlDTKBxHSDBBIHxHzSgLefCd/hlw6bd6vLuDH2BaY4d
R6xjkF860GZvGCO2cpQ0jWhfRwOYWlfMPwLoZbcLS3wnDTKmJlXlj74Obthcxq/emDVPdWU8USB0
52HGq7QiMW7wFxunOba9+DBWmbwfysZ4Z1yEK9qrzAbNSuzLjeuKpLsnCmy2HxwnzYXCDVtY/om0
u0Dc4oIxqy8dJwaEIUa+VDbWpb6ub4K65UAYmXQTCefKw7FXkHBjLGSUZYnpIwKkxdF8KQKOtGxI
dEGsswwnj/QSEYf9zpcmacOycESNFzpJC45UgP5MczNRhtLJUQTunf1qFi/OnMBFhGFpVW7UO/GE
a034pLlhfnWxa+dz6mfP8WwYaA8tPx+bLSKj6h24T/CReBn9JjqavDQIY6jMkbKKitLEvQEeZ9vz
EbpDPlXiigHE0lG6h5j+MwuTmO59yEgjBIFxt5A8HmyDKiOoGmDPVKYAAorS7jFfT8FOA6F4m0fG
11Rs8ph26VNSFPQVpyG7aURZHTOhX7IKJGbWa5LaVZgcc52wmTYwxF7TKaWzNhOYjtzhpnLaK4li
4bVLVBlBdGeKOkn21jHEhJN4P/opBqE16DfOMh0dmTDKJ/uUTPnLNPaEGIZWRg6e8z1Jq3Znk6L7
hDQfEwDM9gPcK/ovICbZiPUB0ZO/D0R5EGH4OC7pi1eITyY9/dXSVeAg8uR2kY0fqaF/q1R3VmNV
HvM+rbe8ZLbTosSmm2vvqq5NvFzNci8T7GK5yF/WucIWyli1g+b6h5eWHt6vJb7XYYXY0gRIFw5A
BjsbpCLstYMzOjRTMEULjEzbEf1RlDAJiRzCX67joWhvgl6L3cpOOflVmoJzWNwNs2IZLdQ039NB
jAc1uun3APnXeSKka1c3rvGY1LODIzH5I7bj6s41CPjq0+mpVHNxoN+QQtes02OZr0OT1PQ2drVW
Rrjq9j0mixP7gty31Nr7RLkAF6URHkZP/0ESnjrB8aq2MXvHJk8G2LbxlH6vbHohiGRJkE4Qy4Wm
6nDzAF/sSoAVvGHQIJljgYW/o5UvpmfLLc0NiYgv9PBPCy68jepqAB698UqEvbmxyaY/y8YNIyLJ
08/VCvsNJ3mUWT19CO1Ash4bb1VOmPm1GvPhykOUg+iwDZot7Q7js+o9zK0jgzbSCv3ATLZtNi7E
aKrJwE1uDo8zHTH/qXDy+p7xNumfBBKkt3UgvL1dkWMSE+7Y4YUfsucO2GDUc7RIDmAWxbkcAOZH
s93z21hYlIyx7n8MRYPOJR7He5D3FvI7lkUSjoW1AbgxfzQ1m+ou8Z35TGQeh/dek5Z+6FlawDNm
z5wilO0utIJO958W/f90k+Av23vTMMhPUlmYTqCxaWAqm02tb4mT6N5IpNac+CTE6701KvNKlqE6
6DSoI9kY4oBCj2+Wa5TMmXegZ80uMWFdrMwEZ6RN5AK2fCYjdWPvwHIj80mQCIpg+TpRa78QSzbd
FpkB6yF/FUtqInwkmlI1/bk3Guc2M0W+xbyW4fBLP+IuaLepqNMX1WaoGDxCam5EO0PCVMNCrrWl
rHu0MF+aQuQBIjk7vK6dojpbYb9nPDleA3itHx07NJ4QXfjvAmHSNslhzywqxME8JJLHWE+C5FN6
wPu5mM0bL4YL1Md9t4VD0d8WsFiJp0nLPWKf+dCuT23uxB5dHTqBMWjnHaQyiTRqvC+kk9JC7yAC
mxIjf08iZhMsnM1jr3zQ9vwG3ts9OqMKf7Sie/AnR+pNl9sjjIWe+RX0nJQ+8E7Y48kprICcSgJr
N71V959xhRotM3rjah5cSRtssJDKYFFAH5tusAkl+5hUzA3+29sUb+DdYpjjzZyG+JjnAVleSddt
6pCYjL646HSTgwydaWNqgRA4y4ZNbbUHpNIte3B/gw4GG489z5sQKwO966k89blDCqXGioxE/HEI
FpoDgMV3hIuTPDVU4bGZpoNBauQJ0SRoYWsyN74XAkqsIauaqw5msAyIGl1OM0lVzNzwe3XPYZrB
8QnymciHItwibz4Rw8Spxag/p8b/ggq02i0wB/dmVzOzm8F3Gg4Re7Kc5B707XQ28uZjtQMWfTxc
WcCFNovmxFMIv7xDBG9ei4kbW5pzttdpb54WrANHw/WJU6qBLhIThOE3obMEuZycozxDVgj7+Q5N
zbdlQalbIvlCO9x/E1WeX7k1uE+LTAAUvHre4PS2rlkD6KNTR0Y6zz8Hrwj3U718S+rVBbuE7GXZ
7MY3JGDEguKerZ8py3dV040y0Vzex0QQR3K0uluYQiMvd1FvPDN5qyz3E7bpH06fFvvCpWAYJ+dV
tYOEntKh1wz4UUvrMCqHT/zZMiOJsi7Lt3jnQdZ2Wt4zKc8eQlHVJzMQyzWKdS6Dn38bVGxu2Uwr
du10fIWJxQujt5+Ar5aYjOlMZVPAvu6lxXdR9iJSYq5Og6O8fTb6c1Tih9ujLlHXwhJ618+LE432
/L2T8Yyf0/M3Gro9Qcp5vjMx1b6gD17uc4JcuKALisWN9IcJ82le8/HHPs/eeOzz/maVHj43vsuf
tc35qR3iE6FXOjKKMHkYukLfu6S7vvmZ94TmRoPuTG4dZF1HJN6JHU0yq3cQDbjQMpXOl9DNccG5
9KbmPtg5S+yJlakEZhhU6bwlr5lcJ6YkFppy8eGWU+luZ+7zRtRWdTdaS380l8k/+pMbfNN5Z74N
Js3eOu7vFtM2CHDDiXzM6t5GNuaNKBczwpAdswZG68oZDPYYIrB2XVaEqR6Z4biP9LM6M2LXNCgx
RC0i1+mKz661yYrmQQVcu6AoWlubrXeoa8vlkSm9HixhFxIlxizJ286J/VSnpGn6vXkN4i37Slyb
+Z1QrXOhaRluM0IioiaxPxCruk8ltqIfFgAgBeGAYDBamMN0qjlwN8RaERS6xdM8/TAJcd3W1dA9
LbptTjGb5w2D8+JAm/t+8cqruPJ7H22cqKajZSyk7CIJ8z9iQqoiKTofAZ2bvrp169xYQ+puW6WL
nUtsNrOIeiEpArTururt6rG1nZb0eC7FLTN7hj5mXCFB7KETb5c26NUWxOp8VwZpcWBgk+1jX/d7
y6fhX/O5Dn3rGQcAn7E6NH6RvrKb5a+84oavBfbvpzzrCTCmvXkyXU3FGzfeuSlHWu6p0cU5XVNd
vCQizear0ZjVJlwkQyFG6RXAIJ3v6rQIz6Jpx0iqyco3k1PWqPISfN9m1z70y9S/msEyfKB7HY9B
V4VXVZb1dw4x9F8q2yUlw+/IMNjajbfN1RoJQXW1vIBnRkPM8aHTz9DRBDAI14FltoS1TUehqOdx
l2Y8D1dh4AC/DMgD+KIJGve+Jkx1l+0YEGq6CQYn5EEk/gfhKjC/nZM73q2HNvdt9DUjAMYOTwVZ
Jda2Q2VyU5RT+hYrt9zTbwegpZapOA0DRPGMVI9g46DgCDad0urVjKf4AcdoeZwU22urwietqI07
JlTfSwXP15B+tvf6JblqS0rSohwbNJdqVM+WBC+AF0IcNL6H66xingWrSm5R9RRRbSwFjI+WdGSN
lP8BwXfbbt0lVmg30xxpjgWsoFxgA4isPOIfSe4FLoX5MfCztrqbEjQS2zCZzMbLoTjjQEg/4Kiv
41Faz0LgnqXcTFczbe432nli2HAx2g5zFfhtd8xCCfAICy+23GJyDBSeuFWLpS5bspsk++gUkLBX
dZ597CWYLmb8atjiCmbW3uY8i98xu8Vb08ji5Dod1/BAlnCb7USQ6K0nyK+LcoZp7D4w4gCdG/Vx
ANX3ODWMApVFhPrikl4w9rNxbnRbn1rW5Hbo7fQasmwaxWLwP1VbOT/MEtYFHOG2zw6Tqp+7PIzT
N8tyhkih8GBeRCBA0JHIQAxfEPzBTDU5euTpMf/pyUpu0pbA6Eybu9Rjd96FaGL2pCos7yaF9ZXG
xrUpOB9Xfm0eKn4slC5m0HWd1qRgO+pRa8s9L3WqI6GceutKC/GwJZW9S/Ku3wAeozpocqKL89EC
FZNVt47TqC3qKOdLRxW566cJokppZfCRrbU4b2bo9m2/Gwr/ZBABva04uD/2SRru29wU764zOUfm
ufUGwFezKdCs0JOr5CFNgPy31arWT5XH7e2k/g6xejwACbizJxl+mGV7N/JJkKmbArOQmI8NIztK
qSG5BpoMfMJCwLxj3TR7uN7urgHYBHaESDPGMKnc6VghlSh4jceTkX/rqOmBg/nqaKSxvTXovgNm
90qyp4u+w+FtzJGT2faegGG1KUPfuOvtZX6stTwOE3SNiS5y5Cal3VKBG8UOpJT8o6495yaO05SN
tkno+4OsyTs2/gEO9Qz2Nlpa9Dht3o+8dPT8IHszvB2nhHx7Qh+PuZdC1CM4YGN2VXVOTes+INAe
khYuT0TkyXvnlxlhzjMBm7XVBLe50bS07RhmWUXsbLIitN+SEHCkrVfusEqlejPq7q2xyXKUY3Bw
MOaR8V2PHybG0WNAbthpRuHH9RsGtAr41jYTsrVozm26D37iAakoMLHZcjdyt5gjT19RG13JBA/m
0nyUWfG1y8Z1vQ1mtQO+hyNpsu0diXZiU+D2O2cpEUZ5NwGRA1IYUTNDjFj5YgX4Lt55iTM115WX
layWzj9YZu6jjXLS6yJJ8nv6D6a5HQjADnZjbY63XU+9jXhHbJu1/TMFXX0CL14A+SG9I8kC8w9d
ckTLwMwcsb7DDDEacgZ6n45A3f7o5dSffZLrNybWljN9ra2Uc40tx0OpL4z8LGCbPyy5TJBONN85
r1GKzWU6b50lU6dyqEdS58Zufh37uEMypm9sGv8vlFLPgNtJcEcbcCU9fDrNtFA4VvIUaxhtG0aI
7bYch2+h1dxoawa8lomX0mDLy0YHZ5aHJggnX/AqJ/TwyBrwOpnBGIkhdp+XCsK/u+TiqpzldWqU
EKv97gi1/6n1rE+AVdR/M9VRmdTlk6zEmy3hvdlj6Xx0jCe3ZtLa29pQLxPzos+6VsayT8rA6zd0
PSi+J3wPm8VTj+B+AP1VSYbXrw7ib6M55MzvxhFSXTjrR3QSC4Ei0PFpO/Va793OmVOKf2Vxxpnc
Qz7Y4WPJhkXMr+1WpM6NsQ9mvZW9wZOgdp6Zt2cBeV4vaTJx1Im33Krav8kzt74bPYfC2sqR5gkc
l9YG9UPBUDworG43mLK+RTkbnPgH/lNeBp8iEY9OVrF5MJ0/h7WZn2eXl6tl6x9xjqDpQDItcyZv
cIh8pxHtFtN5SX3UEab10vJKigqSYyGirL3AukwieKQ+6iBvtYmhUolTyz0Il0o46QRbgje1eOey
ajj6Y/MtCZbzxIKPmPiZpzwxbuKwo9YpsBdkZNnX1tjvmSj4Oz/3inPt0v4DPwNanFI/ojIVUew0
pASPD2g5P0yVsuLj2d0Rz/LQOGverZr9U+nkAi1lLw+cXWggLsq408J5TRFjXPWxQUQggTBRUthQ
Bc06YaKtLMTpHM5ad+jwoicmnQuyYMycsbmOw4cBSMsxi3UayWr+licWnbN+tvc+UWWbrLe/x+5o
PenAXTMrZt1G2VDpP9zOH5/Y+8TG86BkIIkazi1IUGYiGUkaBiLGNjDoswC32rVmnh+JGbhx+qKL
4sV2hq1IdTiQIWUpf5OZMj+vNFULMwcqjbl+J6+wenMROq9I2GX5kQuJZgNqmfFeeaq9883COGa8
8NqN7fsTI/OsvfYBAEagRjK5xQ18bvHS7Ww1z9+ps3i0klq9p5kV3FXajm+WXg4/jNT7TFprRsYE
6+Lc0IZ+WCaHAIrU10ScpKb+EkzucC+EdJbbdgoq5MW+qg50QRUj9t6uwTGGEKyqFHGDl6fTthZp
2UbpMtf7tBaS80Js3Fpp646Ry8vgSLji85y4X6gQ3KcGcO0ez05/5DmYd17bARAKgxcdgAitZSme
ErSAESLBOySW8buaUByi5ggiBoUi3RarF+VKC4qaa2Br/83emSw3bq1Z91Uq/jkcAA4OmkFNCPYU
qTYlpSYIpTKFvm8OgKf/F5R2lS372nXn1yNHpmVSJIDzNXuv3a7qbohO1BDduA0RCvhNEts94ime
Pyu7A3gE4VORM4yIDi0HszBqmhy/TkFzQ3mniGmCA1Y2j01l1SekJy46WhCyOk5OZnwTQk5/4rmA
lxnm50XFUn8Y+B/Ya5fk4Kc+Rb7DbRwwNGJAjdyrmNqz6Kv+yuHqQS5XqW6n6iK+mquqQhvIgGfV
4aejYpoU2TRmh8mnQf/t5zxlvqIxcF5wJLG+Tvuk21cucs1aG2uKVpdkMELtyBphDT7eo0OFV1zo
acU2fcKrV5kaYVBY07/LKEzCdREGpPkyU5vupnQgOVRwo21mREDoAFsa79HkiKYEzas1zvR3RXm9
YUVwC/MpWc2tjTEstYl5qXooxiQ53I7hYD4lCRX4WhLeQb8ujZu2XnQkWT24d61sOE95lpU32awN
TxpBJEcR1cxlFgH7uZm07glvtH7Rid3emRW8P5rXVty2ALHvPC2gfWmMwDtpWmR+Y3maHlGlD/cQ
sBmGYk7iLi0LHqurXLoFEmASXNYxSGJuSmVxYpGxCqhTNF6YXJjwY5XFBimyU2KYxMJ0tpJ80zlR
PF0TJiis2xuyXi0Id1Nlbhab9oMOo/eYWDwqiyya3rMqN74GRkuhNtvIGJl0NJfI8/Dfh0lcP/W2
JA1F49QNS4vDjEtqTbMTE6vUJrtKw62HWS4/NcHoHAald5sKHO5VRY5TS2Vv6Fcl6JovXYKAkacs
WoBIU5ZvN1bA46TTbqu0ri5oPt19Hhnhph3maqda3fJFBdMZCIHqzm6Wi2emtwjrSlU96NR3V01Z
K9jAVP+MMx2mNBoi2SgZfGTTCKPYZRDj3ObnvvPetMFA0WPkwd6OZEe27GycvYFbQyRmtIlrcUBN
6d4Uo42lepLD0dacGWockFLy3QwuGs/xmTc35JF4/RkQQnqFJuEbpDbIyMGkbxN3eg2nPPJNiz1z
4CaMFY0gZ1bWTI8AHYk7awCTVeYsNhoX+i7Cp4+6BYoX4mlmNmVaTCaDNsDrYjTWtqE7q06W1LL6
3HyNM7CotArzfmpGG+Op0fY35PExBzbQhK8LaQ7Z3SgjkNMRh00iSZVjnjWkV5pTr5VkfcOMlRyh
qYy2RurC9sDDTdQqf64TBiPG6VqxHQdAlD56rfksSFJaS63YxJYgYzsZX72CPboXsvBQWBUxcROi
i/u33JpGau2VhZEuTKAZIEuDxiR9r9fJBiQhXUQxxL6kfkIymdyQ5bcPNHNPYdXthtkaXrSRNYgp
tGccYSikZyrkRai8qwjTWo1u/5p7SX2r+voWv0c24T4nvGVF0hqi0Uy7JgFl8gPdjA41KWFX1qB9
tzSnP5dmQeAsz/9VzBqMQY9nPXdKLgy68WqoqvHQZPXTf9bW/yfkEaIoEFz/em19HcV/pI39/IFf
t9au/otkt6DrJgxUoliWMIX/tU25TIoQzACyQuzD/vl/cEfGLxiZTLQ/BvMDKGDoR36zTbm/YHLS
UUoI0+bHoQb9O1vrz64pMlcNGLByoSqBZfmMjyEqMByiQpJBNepVsDaTOb2LgD4fpWUNvphk++SJ
ZN5WDVJdQ43Bkbaz+uqxAfwiC/xMlp20TzpsgyeOI/PfJBbx7kydX583yDjR/qzf8QA/BoCPrQM9
R/kqI2u8qfWouCrkiJynJlx5RwU9+G1V0kT/7lv8C00asrNPjjIXCpSLHkXauuPaH7a23+/zSXDG
0dXHTCDD4DmvGTSgG4m9c+rBB1zblXSuTN0tbD4m2zmNlhd/MbA1vYxzMX93+hYFcDVP4hhmhJKn
dp/tuqzp0w1+a/vWAT8w+SMKUzquvLsyKlFtmdhaHM3sVZMxZxoMPCK/jswJzIcDGgBKGqJG+K8Q
RPp+ZmjsYv+uV6KzGcontvkVSveyc6NAQq0Df6i15g3Ov/4O6iM7pMkq8IJ0rDoo5Twv8jGkokmP
rSU4rdFA2zgPPY8UpvBzjVrGsavi0lhM9jTOtiVJlmXRhIqI8dIsVgmCV3hvjhpqQlXtyKcOZCnA
quO5SBYMhcbQ6UqqJACdM3VPLpmM0Pl1iJMr0OTjsOILQEYq0mlL+qG9Gz0gqpplKnpVkizuFnXy
LTSK2FgnYQ1hrtRtZIiO3qxdVP4b1Ysm3g4wq5ifcyvBkSJRGIZ1bbOAwSDwYPRltCk6R/UHz/Uy
Siv2CHcjSNHIp+VqA+buPJpxWwTuipxB3GMraWNb2FjhLE5kDqDPD8PYVKuUA3KFg8Tia000ay8H
09RWmcVUX0n57KAw2ETSLm7Sohm3GA9NpKhkz1NVUSOsQn00togRmm3DsxqbnckUjoHd9zoyh22q
x0TfDcOaO9U7QEjL72aIN2zfyj45zsxH167snFegMNV+zvWZEVHV7ae4Kedth3KSkzMxEZ3iuxg7
f6gLMpo44E+B5o5HzzXgjySL+FVFqlpljox+WEofrg2WZHIVF6QdItBiIAJNQazocVibEBVQs9sb
ZilWNluAZM29dw+7BChLT1gBvAIG37a6NxqgsATUOgXBoqzpYQ0nY0CchVt1KXMX9GQupXOyM/VS
fcfFQ9zqkEY5uM0Kop9+bmuviV/JYCCq0iuQbl23bRMcZ/ash0wXCToZGiXvapJm+Tqzx+v9wOtH
Skdmmd1bEfQJU32vqwHwA5yNN13fFNqmJG/iDAaoIIpLdzqqnQEl5/2ERGDaQ6FlpKMFS2RvWTQ5
S/UeMNALU02GTEQVABvG60aHFKpU38/4FzgKuuKqiRT6iRrvxWtbohpcpIJc6qNeHrCLpXcGshMe
hthKKFPi4jqZe+di9iUyD830eLVm+d2mKJD3TTAbCutAy3AmGqz2qYvtxGLcOvDux5BonLqEzxxT
GqKAl0AnBhP1nycHSpFIcSNvWvwTpCLqY/9NT5pePxPPJfWLFyhkxJVZla94kTzJMCWDoLo8yj1+
cwwJWAU2RBvyHE21boCaZc6PWSu0uPRTJeZlohqYQTbTL1jG9CrRI+jV0R1YEVfHFCyRxXU0GSEl
eGkw0HouwjGLyQQm0OG1nzqUGVMzkz/YzPalbg3eMdLqUtsqFAPJytKaale7ZnaNdRHskF3GJqwp
IxlR94fIV8uSGysO3Oy6kVmd+9hiSdJ0MQ4doNF3JtOsLsqvckrWhEfirLh28wpTr2G4w8Wqm5FO
SMigXxdt47wgY2dRyoeTen4WMg4mZsWeaBajyW1WaGQUi06tvET25OVr2MvlKnB1stjM0dykqi2/
tUb3BWy3fRgwacgFf6xu2bKSqamxkh92Lo4lIiKY1eNhKT04xuyFtgYg43MkBtL0NG0qrqJMNQ8m
7iAbx2Uv3yRYKrSWwoi2JRufxCy1mQmPHK8s4FenIEI+0ztz0666Gv38WLuVJPSkMU5Cy7qDh7PB
WXEBQcrlnCFxmppxbXk1KyRIHY4JVKxdFhNkoQMZ7pxi2hXMNXn6DXbSLEOLkOmwtLZjwAO/zUX7
n8IRTHPcTf+gd0RN71FR/E3hmGavWJRffy95/PWHfpM8Wr/gkOd5AfiWpCzpIYv/H8njQrG1bagV
5gdzlr/6lZX5gapdFM8ULib13m+FoyAITEoOVF5k+bl/q3DEBvjH6ghWrnDYDHrUrybe78/0ymZI
XbpKoz5anTaiU8q2Hd4MQoo691ZSB5QHSUtVrDrAsiBkG7vXvuDYS0DLfiCIRh4AGMXy3IuDndZr
uN96EoRPLmCu5AbFU/MCSsX5KtkwHemfsxPKO3PtLcge3LtxfiQZhqgK1IvrbkiKq6SqNUz2UVXy
zO+reZdPxi5UKAHDOTKrbY5t0/s6AANy966OHg958WQ/D4p5/c1kSgejUhxdcQeC2hXwaQufYESX
c6nToucetkAOuYgk2G3V9ql9haMm6sKtluW09NzlcTSucsRKQl2Q4kCj3JIZMlcX2NNozaORpxDw
6imxgn3HFKwBs1PWOmlWBSxgN/tQVpL9C7EuDy7IJKBbrYKMz5Pl+JT3eFMC6elq3Q+DQ65JFBj6
myIAW82bNIolNRVmGIlNp0hKuDl538zatLJ7zFWoR0yW7mPnWRiHI3euLeKgksqa/ZR1MgafJmQC
yOaFJKZyTr7jAptamfpdHk4ShD+RUyt0r0O4M9MxaC5O3mkHXRF1pCcE4M6ktq7UgIYiYRJ1iNin
7UJZmfcpfBksgi398rAsW41Mya3tVdOrUyWEQOGBZ38zMQlalrTDsq5tmCnsytbKD/iu+136sdet
P1a8Q9YfXDpqp4+IclqWwLj/w2tpeqhFomxc21aI7KSjXkmIACbz3Qtum2WdHBQajXUaZO6K6VZ1
nSX2l7TMw1uBC+5GRYNzm1Xp8DWCYr9mLRUcmyoab7keSqyqZczJOAY3mVlOT4CnNNNH3kmpg8Fw
rYzYuXheGjxG1Sj2Y2Rr1xpekW6FY87bDk4jrgLmLTsNAsC8NpwmnR6x0SIzWLbqtW0U99ipU2Rl
QRTi90tqMfr4Rp3RL3HfHIrGRNvodW2+YVfeHRQF+k5lafjI1EucvNlhrW9UUj3gr2npCSrIk+s+
bbJ3Q1kUwsKZmeJjZy02KdL61YSQ+YZ+zjk0Sj4w9SefubfEyhKjc8WMmYwjEGBZASa/H66BL5go
msijBCwDVjCZ+K4RtTa3VOzFY9OOxY6VSfVNmdGTsWgVIA+6R75pEt4rYflTW7nnGazELemd0bEg
rxvRgZife2zE+UJ1N9+SstFP2lxwlNdsAI8qG72tlVQ/iGoL9iBXEU+PSBPTwEnuvdTtn3U7yZ4m
CqwnobpY+rJ206caPPZacRrvba1rdphUzI23KDZiNK6qTGyfmI5sh+MOTYdXyKMaW3KPChLjK5TT
nnbNChatslxGzLSF8U0RJIhRNbKX/ZJUKq5inBGRdCHpMeJr1wSFTptS9ZWvAlQHfC6sqAga8kNN
9yv0FcdS94o1jTRKaEhM153WfInn5j6pNOc7Oe3sSXRv0DFWKOFgKavm5MFpEuuUY9+/0juqLDrs
AL1uePAWJcwynObWWNQxi05GNnr5Zve6i2R7Lm8Eusdv9YeixtAQEXi5qk6MlK0vYWRJ30asaK1U
XiM6mr3wbJlG/7WTGptaXMQgQ3Qfo6YxU783R+SL7HGZcf3IFKUyKtUrtntqI201rqOhF88sO+K9
0BwMgKNSEyI3eLdWatO/dZ2pccdZkX4xgAJsG6or9hC6W96mScsuqeoMHCqLS3poY0AOsCt0Jvi5
Ssa9udBJS7X4ONJQiXu2l+63VOW4Wfq4x7/uLrZv8tamO0sLMIBirnxFV1uePJtsB+qcBcLS62K8
CY0CGB/tHqlWysLv6+GVnxDvXhwcptMq7AWOb8HSEaMpqWg5FS56OsO90gyzvBAfTmSGkiWS2fGt
5sy7M+CQHUItaH3+p/j+ErKSMKqifq2t8UrrlhwQt3LfrLKR76VmfY+r2rwynKElFHtReoHZ29Q4
krjJtfSsyOA+eyJNryKd1TJN9VukmzX4Bko4axy/lHpzP9bYbV2jifyC2HF8lna0jRktkd8+e7e1
0ZQbzTYj4VutavehFl2ydAi3Vh8H66ZoDPjp0toleBS33O9vyVy4d7UJhSyiUHwIHdIhjKipjipJ
2foDvsrOsiT6TrYFee2FHu41tSwf7NzudrCsy1uu3BwFqKduYpxE3+sRF+QiV8uu08xyH0M7sI68
QzLrVAXURlZ0i1kq85s80OQ2W3R8xqLo05kkradWj6+0JnRWZHyXu64f+7XVj91XsyFGMXOR/Q7I
BbvW+JbUZBvPHypCMJz9yl70hZZLCmTRlukaY5CJmHls3w0xpJvemPr7RLfl5gNHUIZMPsB9uvDc
tOA+XsSODH/Y83ii5l3EiDfCRBib5EMvSTAidvUm0g4Kt/iirJSF+tboVvZSj6hBQ4Su3/NFmDkt
Ek0eey+Rm/1o0rg9AFZdXPcpuXCSfwsWqee0iD7JBtUPOialNaggc2sCuWTDpCVvXuJikMgibUfO
jUYySZAhBcgE1usk3lZdUh+g6labnojLPSL1duuMVF6aKtlim9Fwij8UrdmIk7hbZK46hmR/XKSv
wmmLt06yO+W9PxAzaPj9FNl7NQgYhPI8W0Bli0VGq1eeuUXx+Vbr1W3fs7Yq4iKhW5x3PKK11cQw
24itaRVFBBjGKeHldqbbm1QvL07V3Do6JMi23s0q71d6nqplZnDnklF2xDIbbosGMQ0LZfaxMVsg
K4qO7Zwt4uHsLHJNu/PaUe0yu/f21sQmbBb5LWknN/iNoy2JOzFGEiBJdjYR+4QGOY3TbNd2Vbnu
0E+trbB0UTz2ZK4N5MiHmiOutQ7pMc9256GzzHg/J8TaedL4UQc2qvEP1TNW8BWUHslBlqKJxvl5
q0zDe4vzCRuzxuVXttreHofi1tYGxN6LtnqQPRM5r+oPI5ngpK6G2iqMZ/eYd9NtFssXK3C+/GcI
/3/qpRyCOv6ul7qLyu8//uvQZq8Fdryf/dnh+3//P/PnD/7aTznGL8bSLdnM26GEecvE/dd+ir8C
wm/pKI4WUDxt02/JA+Yv/AT25MWpyYz+dx2Vxf/OkvrHVJ8//jfG8EJfUj1+5x1bQs1dQcY874H3
JT57Z2vwkmgcvXKvcasi1I5KyhyeDUArPPz+pnxW+TCcM61C7NBXz1kolwKcwVLZZxT7c5Qia7dy
7oq8uMl6/REmZ8hJltXJtrTILphpsQ4N4ALfmjRniw1SsYR1LhUxNitzNG6wUjSvnsjPiFLPQlPw
c9gIdFh3mXszzM2G3l3Rkr33eh9fcj5Hv3YqAK1FWa90jcXbKBmTotM6lZ5+YxutWHmNeiW2cVzJ
tNlM1pTSdMXvbYY6PBfhtAENcXHEiMfDQZwbFu9eWiA3Gu4CNn4kjvVbgDvnfppvLDSyesh/xcEJ
tCV+nSq8O2U9v0meLdlgvJWO/VxP7RZZf+Y3eSSeghoRQ4OAXOm4Ycs2mBHauRejE8/pkL06mPG3
eqju9CY9L59Al4NCJxPxPakWXFKISl1kE11GTphqH2K4G9TwEAp1t7S+Pu6akE2b90ZwlLczImsP
qOaUEtV5mBfmmaZaPhhdZxAUH80FTzOm44NN0aIq6zkS6ZGJ2WtTJwQfyQuAYCoX22o3Fr8QK3Fs
P9ONlfFdYc7Z1h5rdNAphJOxHhgZfa0Kk1rULPmgzKgBkckKH7eEzto39XA6aAMR7aizN6G2fJZR
/sppqFacCumqUwBll9fCkQQ5FeMXi+mbzlS7PppPhgtkShv0U+WUms+k9l0Q7LKRRnxO0/Fk8uXs
3dKzaRP4DUtrepyDjgquszMShYW2TlteaIgZWuPxmK8amRxpZR4bqw4onseHXJfrcSpQMkYN6all
/FrAbN9k5vjmlvNpMMPYTyIcTGntPMej/s2txbVH0q5vK2M7md1+liCO6nF4mGu5hyTXcaGKfZjz
HWm6m/kIFzvUuPMJShaaSsX3ybJNwIznShjnrqPdzgVQLf2xCI03jyYC3hu71C7MjtRqD3XTP1hj
9p7ryeTr8PBx+o8PIjAicnq7igqmhL5lawzSoPmjsOdzNwqbTtB6LusCabIlCbOzHE4tfo7fkxGA
w6Uo7OfYaSZOEy5HzSDxjkL5JQk0zyeWeVpTmAy3AprcOhtDJCw1ZfvEamBfO9NwrEs5HNocSdk4
aMSXEpOwqecqvy60atqSIjAcc3jnvqll4q0z2pdpaOwrw8WEz1VTxrW1buhgk7VH9tzaSWf1Gjgl
Yjn6fxYwiVUXj8hUH3GWweqdrdaLVzkVLSjxi1WkL3ROA27FbEOfO2HQiddVNzUbKt8INC74UaTt
IL+ObtkhzXDqS6ZFN0WJV0Zp1mOpUVMC86Ec6+UryQfNW1GYPXdlEm0yu165OLtW1aJTyhfJM1Vi
cGN0aPOYUdTQ1s03bKREBtQ5mVuD7tujaWyFwwHNu1j47FyGNYOR9ciuEy6u0+9Gk4tuSp1nR7Mv
vVmrQzA075pqTpadHn936PzFznABmf7xKe6Z6LaAYH5M2D6DTuPEtgDmp7TKg5auRF93CCbGSyzr
8xwY9j9sKDmU/vRqHgeawDNJrubnrBpkxH1hT8Q+hdzqa1KAj2YmoAFR+P7DK30mYYBvXXahtMss
stk+f8qkUijXREI6HD6/9JXVQrpaHseJoSZfMLSnlEfGtP37z/LP0FheEyewzWIaF5azfNa/c1OH
ovAitw3I4+1ktJHt8AAtPfM1gSJDk5m//L5wFE9Ny9Pt71/6T3iGj9/XWwJr4FkQVfIJiAIoQM2s
84p9m6NDTWgKbzDRsa1q9VNSJule98Y31Y7s7dQwHBMUtqyf8Gg20fQW2QGX63zqQ2gSbCD2npcj
hesb5PnqpIinWzGjRc1mca2WybmwGzBtw92Yh4+6jEAPjNaldzPNH8vS20mJYTmkc0A7xuPh73/T
v7iEBG51EwKFoUvT/PTFmqieiQCwij22ma1V6je6NwM0RPX+D6/zp106V5BliKW0QrkAE/aP36an
DBfZ6XKtIm0/tGATJ9qIjY78aVXYXrLGdnXuEDLdZsN0g50ov40WJKk1h+/1wHN5KVVIEEzR3Y2n
EPcMtIz+QfPsi2iGXeTyuJfA6YmEjWxYLeb4HEpz2uWhWS3xEvGpx2B/V6Tj49hw7PdmbB272M03
io3hCULbexDjByvSjG8R+eRu1BJcj/OjG5IX0LUc3pXYQ13ZA4xDuZrPH3DVU+qAnDD7+caZWJyy
jTG2hHu8NJK0Q8egxvr7D/IvnjBM9oEMGDALTPk5w2mmGaktbLr7WQHNo5wYebIxaSWQVon9378W
Ffbn5wvwG84p2NGOJz9DeRoTZz7qrAIM13BHJP0RcsE/PDA/7qRPT0xQg6bFtgJ0w5/iiwjNQIep
60TXoVrbtjH6YmIn35YnfYz9E4MV4bCmtccUdUEFHG2IfzwyXn1qk+Sby5Cepd+AZTRLxH5IOMQj
j6dTNeVnMjffZ1uJDSkx6T4TaMsSKUDgQWu9ymIbjXb1xe34Y4wr4QFVOIHiqPVW8Ls7gPl1tTUb
VLHCq81dP0KY0834XTIrRHiSnlFlHlMZTj6rQgpUjCWjNCq/IJ3DH/TurizQ3yEw+xn9+C9RTQsy
4/OXwncBIkXnOWxZ0vzjjVSYFZnxU17sjYxGYYjy2I+7ngoeONkZ51O3Yv+brLPJveQIGfygbfQV
XuXrLuFaDlJodnbRb1WACrCDurQGwfWskkqsISMzYB3sSwAd0kfGj1jSTBgw8iSqANSsUTg86qZ6
w+awip34HioNVVXNL9xo4y6N9MeJQmxVBVG1E5lCmqPuQmkvogmuT6tacAH2AJVAs5J1HmTeIlN/
9Kpm+BnP9y8/pL+4STgzln8MwSjhs2xIhXjxOjUUewVNjBIHAbri7Vik4gRV+A/fiGF82oTRu3E+
6WCGJAgQ90/3ZG2JSZhWX+xxVRcbw27LtRskx4CTyjP4flCJMlOeaJAGk8dUklABhhnsMgrAvgxs
5AceKQn5UG88Am5XRH90zKTdb21qXDFuuM68HJASwlgML+gmRdW+wde4G7PplDvLYcxlFor0FeM+
VSqG+GTWz3VfrBPAGD7l6ob0VXfb8ZV+tJezNQq0t/yH3hLLwsjSTzAQbqug71YZgvPD6I43H01Q
UIzlWpGVDSdAPcQdjaQLK8Gfa1o9OauHBqX+arI86MADe20s8VpMRADVmuH02L4xVS//ouX8CfFn
XJBVP2wNq2k3y23UjhLvl3qww6WBkKnG/UQCU1ZTLRHAeybTzF0zWGo3jSafaywXPjl19ZUnx7em
69YKOhzEn/gcC3oWb6QUh4H1nEQDnF4LaRYOHADeR21ARZPXNYG43MBdlx1pind5wMkShwMXJneH
jR6XzftL1KrimBqSwTQpMlj+/aUxYusSowdnxuxS2Wed9Ww2yJb//pFr/8XtTa1DaDusfq4o/dM5
mU0iqaFt5vvWmd6KdrhDuHKhvuDDk9zWS/310WqXHeHLnUel93HPF1G3nVSrVnXCj5FasU67Itl4
qbd2h0Y4BKGEYGNNt8Co0U973CkaDVqaI9xCLlMXWfgGsds7Vw24xDnkXGTEBfSJZ7k/O+Jiajxj
km56HATllt7gpWU90vtjiMErc6msQxrDajxFOLl9xFpAGpL+oRt4gjZmd9e4tKTETZ+Hvr+zJMEP
ZWaPG+QYYl2r+UQCD0RvsnhzDL0rWU5vdjtX26bq7hy6g30a25eBQ4Qms38QpLMt1XyHNe3n+fof
OtM/qBWAMxl/K3O9L/t/kRPw64/+NmNzf8FAoDN3s3XjpwDhN72r+IWADQqK/5Um/KZYkL+YQNCk
C8Dftti0c9X/plpg/MZZJ7klUC+YgrzAf2POJr3lePx9vYGsVpe6RUnP+yCI41PB2xNhX+A0Kfcj
S3S18aIU7xvwBfJzyKPd2gUPcqRGiXvrxQKiIBaZ+KJsHoJDFrnuuiGQhws1Fk/sMqeb0jaL+6G1
gxcSPgk6mgWDdEfNcl81C2HP4zM6xUt75qRFOfpqTO18jWACq0OEvkJcUeeTxm6U9Is4kcWxn+us
3tS4FLDdThNVXsqyZ1zPSBze25ydHBT9ydqmWmtdR8ilbtIosHytZB6w0WtNHJtgWrgLtsSAqYkI
9TgedsBD5WSfTa0JKh5nUNX7XIijml1x4KmpF5sRH8hXPedNraGadD94FQPFp1WgQw36gmGeW9Wk
dzvM3n9C4JH42Q0Cgg4GR0wm+j7WKVw3kGHz95gvfE8wFRmJhYSNZMxx8H22JU/gFDbtUzWDKPUD
3tmTxZr0qVB6euelOvGB5Ddeqz4oHiokrNdd2wzTaazHULISYsqyCiLHheEMkirwdaMmuXuOKvcW
r+u0qTk8eE4ZAW5uXcTBSKM6OrdzPFcvRui6N0FGJQOnqNGNdeABf19DkC63jpvjCWcjPlZ5dZ0a
tXcjW9ANV4nlyT30qWo7IOC7yuyY3UYULYxVFiXjR/5VLIvyHsCxe6vRR9ClRJxEkyv3ucGZxBkD
Uxx98gGOrThqGYB2ZL/lNd5ieHazleOmchLjyOoOG2ZGlhhnsynbPbinjt/ZEFtR4O5UnF9fG4Rc
T5U+WcL3GH3Zi3ar/W5oubsh56Mj7wk6ye1YhRGWcMu754wKb0cxI+H1RvQIvhzECwO8FrZdpkko
ugh7X11oyQSYGRBsKuGEW1BE4dEasfruA6fuZkz6E81UHPTalQkRVvkKhSrUcHCtAHqFl3SHSKYS
qayq+jskrJJ1phhBSLuaIVYGk6EvhTFZ54g1IbBU8UFOdX9iVO0Ppmo4fgBWtV9xqx/s1emDw0pk
0qJaXuisUbWQWlNjESNDz+xBuIJ2c7d44xa0KzlvGjCfD+ZrhlQ6fsKND/kVWZREF7MgYp0g1O7Z
oTMiS4Ozk+fszYaufYpgywYLZDajovDekp/wWfMnijbMdadYOwuiVgqUunjmOAQXgG2woGz1BWrb
CT071HOoHmNWwGvNi8ozQux603KGJQsYN86WPg2ZruEiJo7Uo20Hob3n9tYeihC0btk0yHd6KfIK
qTfw3TgBw2svQF5qtMUdVvAe9pMeQ0YZerNfT5jbTxrgjUPZM1OdvOKunN2rDsUAmnkskp5bjkcV
J1gYxzhjtBwBBSoZuGuW9l3OPGmyoPHrYN6NrpHsptgkEavqnAuSlHuSJcK1E6pFSSwfjaZBQNn3
PbVsX15jj7oDDwR7o6EVRulNzJxVL8kL7NtxKLPTg83bJrI46fj9fiSTc9FnM/haN6naj4TBwQOh
uE2GskUDBGXAytrhxugDsa0XbqWKo2ln2fMlrt1pl1l650dRm20nA63MqPFTBvMAchSbsoLWPH8t
AwQUUMOv56qB4JIG6F8jppVkk+zqoGi2ia3pZ7bb6tpuUQLFiDoRSta7IjbcTRxMwRYmZsKKHSpb
aZj1fi4pZrJh0I4JwSonCE3DqnfCl0Wrug4NOp/Ugcltej0e465snlRSq72eh90X5j0dF4bSdmEz
vveNne3wcE2brlHGw2CYwYtIpZavxiVOBtFvDqGPLuPQ23QLe5Fb8lSQfbLFBIdEt0KBtasI7zq6
AfOGUdOc2x7mxC6eOZqSnMDGTlqsXAd7di5TWxf0hohjko1bxx1L1Tp49GrSG4XMgw1nb3TB1Vd/
K8rFTTWPcfpcgbRGrUozHcSmu83bztuV81B9xX2rP4EP0jbdAEqgVMV8QU9WniaMofucDMhbwV+c
W3vUrmmlHx1wnbpveLDkwxbxb2MCmV6xzk+NoxyT8MpLc9djRiYBJHVx7/ipSdVINCH6KEuhkJDd
wmBDdngRiDxWEHbHZgWqgbgwNN07p3LSI3IBNN8VEoAa9eBjV+ktMq+2qNdxj+ZFF82dHSTlLcN+
/SKStFi7HZ90n3EZWGqrj2brj8vSxoT+TSicpZHY6yQ/BFu0H33eMIcj94Cwhy5QknPQJqqEMYnw
k6kGdiFj40sZ9cNdhBzpO16ucAMkidzuwHzRvP49jovwGW/PuEL1q/utJb8UltQAZrQpljBM6oMB
Vnqe6uBL2Fg7Bqwvgd2/uWYtd3NpdcSyIF0U8fQ8DZO37rLSXDtO81rnGbwogXkbRdSmMczqRxg4
A2kqGslywK33A0lwpW/Ok8WCIjBuiEduNmmr0tvCsC9FiIadEV+/yTsT1YIZokjwVdSoatMa+XwJ
py7YVPn/Z+9MluQ2siz6K229B83hABzwRW9ijszIeSCTG1iKSWKeZ3x9HwSpapJSka19WZmpTFWi
EIgA3J+/d++5zVsXh4+MISilqC/oxmD4tXow4YSCbJguolHRy+KaOAsvwKo86I7IlEd2OcBYfvQq
k+TRkIr52VCJj6F0Qa5GnvuZMND7rje/+Jw+vDqClG64L2ArBVIJgiHHRLgXevLnUyk6ZIdW9VIE
nAVm3V0MeQIxMizLbZ9XycYLeusQj1MGOqA8OhOygliZT9EwJaeUZx7xgjJ3JsSivYxb/Cki3td9
Wl4U7fhgz2GzM+cwZ7LprMnund9a6s91a3XFA217YgWRJiQrP7Mm+il5j/CpgHSTN9lu7Eh1rA3v
kx/ID0Qb+C+icqwbnFtguj0HRU7Lc+V8yiScATJrGLSFUXkJbOQcdvfZzYY1dcEbXc8qRNGJc9rM
m+HglX68auzSxroZIgv3VLinYnHvSVcM8AQO8Q7M6HgDj8C/rf3iAkDjpkjrfYTOKpwaAIduySPK
BA+75Cg3tRmb11YZP42YjZmqht2+xArdoebMi/suJEc35ijo9gQIIJnEAz6ifKoatWnU/NySe7IU
m5WZ36C5D6A5ak55xRcnCg4M0NCSGuLGH5qbOcVIHAIkqRt88mX2kblojglpfBzwc5Zmi/Atv6Ja
A6qsQBfCSRvhLnXkO/YdDAPSnFaIYEMMMFbkMKpybeeEicg7qazK1yFeADlhrABjms23ss6Tr22c
/xz8/h8HP45b/16m/vXgt3lNivYHqfpy7OMP/ilVh7Nro5Bw6PM7Dupm/q9/SdXtd3SRPQvetQ1L
06Fd96e4wnmn8TFqnHaApNA3/uvcZ8t3tocDkvGPNs8nyX9y7pOLZfP7cx9R85wehTCZczCKZabz
Y9sUggVtI78yLjGz9HeAQQkytmvnmKVzsnXLrtkQkyTvrVRh5ChwzZksukfP9KhqkmJ4nDi3XVqN
zNZm1Xq0IwQgGaIB8jUhMfHaVXm4hbQOrdQ62AyfV769uOhs0mu65HaQrOfwYlGTodRamUTN0Zhd
mmYZCD8QPzBMQA/KhzaHRFCWcmEfBtm1PfTNY27Bbmvc1t5MiNDfhNERGGM9MYf6YpWIw0EY3E16
osgslLOvBsfOV1bcZfcRzqOLovSqy8lFmr8aqyzZI4sCfwIH4DQNyj1mwZhtY4x8F3bt613bdKwe
STErUn6FuAZvJkeSNCYfEBpno5U7VowYJ5FPh1nUYothkTLLqZyTqL1Dmsr7UixQH9pTV1mCK9sf
M9qQCIcDj1CaJEwmFL6ev2tFma15YIqtl5vkKQcJ0hEqfES29ZofK7ucWzvZuY7hXmS0TNd+wZmu
s91yN8pghAuWWyay34aTTZLOD5XDzj9M4TPHVvmEXkUdR9vtX3KzAIOFwQw5nFX41yXGdLFNizCq
9boyQlNc9rlvzQ95jQaz20ZD4RmfSO4z6YbjnAQ808HnoizPi2ZeC6ewOYzY7QIbc+LpvrJy71oH
BNVsB1QKI4f2vqKzKJv6QKNv3LtZTjEG+MS9GTO8hwbDLXaRyMjCduXNjdWjOYgcoCC1YOGmFNuC
auYU2/aaBRZldnJtTMDrDJqo4xggxCs5JtRXBW1PI8SqVjC/cTiF9Q3coLIf8zm/cP28VfVLIX3n
vp5Z8hM26yIySKGpKVTj4Q6vY7bPK5BkwQ0KcQLWd7hBRTfvbernpWbkyAeYRnSNeDD6SXm4QHWc
Zpr4qawb5U4wOOJQQfI0IOfxaoiAx1e7ipltB2pWmO+BgY13A9rVbDXFObk1MjIhgCYGcAsoNVik
jK5BjxFNvfEcJk6UbHAzUf+1KhuvEhNuN8K9inNKUM1ofaR/D9nBKNesJBXmQ9Jhnn0nT7JrI56k
uc7KSdzM/aBItwd/5q+7KkQaABs/v4CQGR6KPDW2CN+tYD14HVxHegnBCqnm+D4BtYcIu1LWxyq0
5SYNsuCmIlL4RlUAdAmPpOMZ4mHY8wHEFfw9Z5vhSd2OeYpDb8rLW9XU+bOmVcHuWpnLgQaixcKr
MuujjGP/GHokJ3mla9A6b1o3ITwYlBwRWS05DSQ88ZPPCRg6x2onMq5CuQ1F01IrufltBVht72Iw
C83eudFxHzz6Kf3WkkOlQwkczC/nVf4/G+LvNkSLcfivNsTHz3n+uWk+f/5eaGh9/VPfdkPPfKcc
tAP46c+b2redUIt3rEkW/iaPOAkw9UyS/myBQrAntlR5tkTLsXRO/7UVWvY7NkilNcoSB+QDHv1/
0AIl+OLHrRBtitbsgrZgHC80uPwft0J3qsl/Hpz8aPS0fMp9T0sERLpvDAADkdh6JhuUK4dTK6dp
veDyNmZDyhBhnu6hyuyIUYSPGYU+rnndVLZiBg3WTS1pRUGgGmc91Bbvhho/sF5V6Kotx3rVS9aR
XFKPOu3Q51qSkIBSv3V5STaSRVwfnuNgo5bkJHPJUJqXNKWpBynPoYuIpVmPzc6hTbNOcw+kbTwV
H2x8NK953WTHjoVxJyK16xrM8aJFG9THUXBjLslO+RSlj6jjUfZzziP6CbRC8SE0gW1JHMEXzTkk
KpBK/eGfo6MgHRIjldVBcFVgXH+C4+mdRqZq991Qy02euneIj/WViJGNe1kQfCSdGncDx7rD7HY9
smQOH34s6n3NSnwYInudIJ26K8oC1w0e9J0y2AlnjkE3uasvgjzZOMWY3Bqc79nRJXMdwDFbyAEF
NODKeahhLGyHyhZrMdv2Scdjc+ya2YA4AmnfTkLjgoFwicOnmtchcdyYekRxRZoj0V6VZ8AcHRBM
mBFnC4mn7xQA4tzbpZntZGU5/Fub+a7sZXPlRgZnrE4+qpFEsYn287YZ8MP4btLAmuOAMhAFt1Nd
gfi8HLFgLAllHfU8cZ4fARU1e2AG8aHrA7mn+POfey8qdiyA6s2LyNVgXC7jq8DJlslRSTjaOLYw
RrO030T02A8cV+tdpWiiTQIDjwccYqkeSDKZyF3z6nz4EtDl3M0iJzav8gmV4b2x72wmYOlpissn
BOAxPKxiejXQvaAwmR1xZRRJf+kZnBGLTJAPFmkCzsqAXrKS5MSFS2Kcv2THWUuKHIHVTyHGn5bs
TLs6eF2R3I1FZVx4uQXkHsX3pV1FHO9LInegaNGCdQ+d0UXTrm6WLCJS0oi0m5d0O/oau/gceDeP
tbULlxQ8eQ7Eq5ZsvKnzaDqBIw5WTB8EgDfZAbDEuSjJeCf/gGN5tBrlnN1irj6QpAMhEdrTVa3k
a5FWrn+qyFQML3FfvFcAN+/Jzt1j/DeNYxN1ti/3aUsHxF31esj1p9kmZ3Mb+NPMZjk2t00nvewT
8iWO3HaOGs9ruycHM9ttDV+CRkEKFsL2G+aJdQdtKM31xVC4hE1ovyF5rAxVeV+ORhaTaj/1waGE
wVQ/yRS2PbgpkeSwV3PlFu4FBkWvMTaZE0tB1aH43rO+nHe+gi1MDnngixcCC4YW/JYRXFeTm7nv
qTNg4G4bZzLvckpJ/y32kTiSFKMBVGt2RNtASsSpnScX5jyKaayTurbNZD32S5y8aHX8hwujyjh4
eY9R3ynSATyt13XJpu9qnM/L0di+GoJMP2dASV8T2Cs8KQKH+9GEftmv8or4LVAS9hvd9zbZ00Xv
GfZMYA82vRFRPeA68vU2dxIuiamhJtBzFOajFcwkFSdNygBfDES/svZxxTbxMSlJ3ZAflQVRjLks
0nlx43qThEM4UbxY7SWpjY4ggKBHoumOLpG6Ya5uxl6NO2j5/K1IexL8HL7jtSKI9DEdPHlJ3Q5x
LgGsjKEr0wPCTktd5dqujkmkee9Hx984OHVatEuWuyfDOtznLtjNIqyT21ympxkbpLuqTac4jaFD
qEZZuljUWztkUOW5vFQ9xqZNl3cmpkAlL2Db7sEqxcu7SplpBirawhOzjJ1YAjvctIy3CvKrubYG
8LDKyHNEz11x7/Uus1zF+AnDvKQjZelLTLqQlaoah8doB8iA6Jut5rmDkpo18/Spmqo/2KNqaMO2
giXu46YCTeCtpKjEQzCb/m7Emvrk2EFzZ2MSY3PI02MauM1N0XoGBeIkLvpc+J9mjqzI+2AUu+i5
WTr9A8GA4kPimtGmybT30uNgK1YtlOxDTMLtpTsvCS0OrjdyGdHdQy6jvWXR3awK0APBuKPZAUy1
FXNMOyk0qVV7C34+Ta1bxG4xIHe9b8DgPc1u0R4n1XckTuXz3gF5XDG/YhI0NwYZJhxUbohSZvRf
j9K7JA+1JEfXgudQY+tF6TI+jBosvjQZzQXSD2/LKRjWPX6ArR3rYK+4AQzL6N1XuEFDlsbZ/mDB
61wQqrp87T3ZXnHWMT8zUCh2TgvGKzF986CaynpvjFxP6iLYlCTq7uKIzludt+l1IobqueM9vKLP
Xd9iH9cn9KP5mn5afKI1SWCaFfbXSeEQJYm0+JDO/cfKg5U6Yfp57zOvuPZ9U/MvaRSVQDZj2PMK
sS4yS1w3Y0hKRcSbf+vE7rjXUtWvyAehpqtkY9HTvUP3OWYrO/PUMaMPeZcQBH5pcnb9Y4C9AkM5
E9tkIo0nFMF7dB6KDhtt6ZQm7kJisDBVJLVH3W18GHNfbGHflVdOFAnACg2nGnb/ajMacBNtusRI
b8z2yZAdILmuCRif2cTmasxXpHeMiqMkYtI1PXVMcnkgEZBlHppW8JXKJB6H996bLY+Xuu7bTYHU
8FWONLdGcqMht4iYlaAGTYGov2eY5D5Y5FoGbHlBFgXhYwPkLrr7T33///ESLXl+qAL+fcPr+XOd
FXn7Q3X/9c/8KXEw31FVW1pBbTvDuSjjv1X4rgWxwXaRP9hfu1Zc6f96XUsPSvKz/+tc8E3kQLPL
leRaIRwCOCUwBfyjCv/H+l7q5WXTLp+QwweWpkXW+Z1w2jP7bia+EouGh44sC0NvhR7H+iqU+bca
u+WU8L2QwlMmgl4ypTmRIKX4Wajkd+BzLPbrQxfnkG56oSFSj37xMW97MtEVYJwUhhSpkXP7u2jE
5ff6y8WxX6OB5Gtz+bJ/vMVQpeloJZ4+BLYuaBLVzUB/CgFGRrVxDzGyeA10Vmpw8QSmsF9En0eD
LgDYUmVtUobFq6mjt93C6V1blVFddAkLbePFC7Q09fFhTjXjEBh/Vxwo/PtMpcNvpF5/exMukBAa
HTQkpfrpHCZquwTuMJNaMoOYGW1ATpmRIRNwh+mpssCa+WbiAlXMsFyYYiwJCcef5BQgGQif1Iu0
Qo63Bdh1WDgkVAL0mnc9Z6PjiDBs5xHn/ZhFHcqwfMaNYWTMz757MW6//tz/Bfz4tojytvmf//6L
Wo2HAFI5CDnPQ3z1s3y8Iaq0m9xBH2hPDZtasIaPfT0xpYu//PpKf5F0LlfyFqsDZ2DnL4dWh1n2
klSiD70VCCwBBMW3yqsu6taq7oSDzuLX11ueoJ8fbw32DVSKvSTMLE/gdy+RNJs8x27O9YKovmNF
ofroIFD9+ip/8/1xDEc4CgIQ8dPPEZ+6ZrmgEPVQjpKpSjzZl9LS0SFpvMdfX+gc4frT/TiShpnL
i8cQ6+dFIQ5QXw88gwcE6ulxdht6S5pnZpr44abMWrjqoWpWMDeSe5LQvFOZstPaSGnuOWsg0HOc
6q6eFMNo1TOHKc3Frt/DcTgECy+wSCELRTybT30A5WSNCsimZI0HFA12wEXG0pZbWITRoZGqeT+o
OTr8+iats/r9h7skYQ55tuNKgH1aOz91+RdeFf61ejwMmLhhuBeoEAPs+bDnk12RNLiOreLLmNbG
UvzS053c+JBmcbdjGNvuYK7X12USEVbV5ugSVS7emzKJrh2GYB/dIcve0yBk5jrIBxMDFXs2ecvr
GrrHoxSJ3oXwvjZwjcenMMjpEwTRtIcXY9Kt+8hylhxU6zg3QScRpUZFccnuEh6y0gdgS7V8gEAx
YZWPsm1IxuC+sQrvsfad+BgbgMBzs6JjzKzxU0j7iMZMgmq9JHGtJPO5WvWza58yr0oxMeN35ygP
ixbR9VohKSCt1gSIkoCveW4bTpgoPleQuo0basDpbYL2gh4obAlVaK2949vo02KFlX5mbLgBGWvD
9LHEI4OS7L0bhMmX0gwLogOFpkeka+a9q6HgpF3k4fjBhUK4cTNZExiu02M8xeNprrS6USlq3taL
cr2ysmi4gcGPBiFOnVdRNVtj1PE69JPPBjEgVwQZGvi5I7rObn2RZSQCpcqsaHDoxfuWXxd+6WNc
zZG8B8ALV4ab78FGn5bvk5loTJsYJwbuJGgUZma9OKEaVvjUxDFIsuxk++X0ZKQJJDETnt612RkU
YdPSdRXsL7CrB2uPyc87UjFbrzXwktuY74kcKtFR77kNybv2Dt4QT0TPnLirLOu1QCC8S0JpoNIe
vWy1oFqfIEt3YHAxthPoznx3LILDMHW7MLTupJ91RK+X/ZEJ/7SajLH1sBHJNyrADEedWd5NdXoV
+U6IobTnuBqkHcj1BGhZBgevFrCeZUzqWWATq6DH4IGwvCuERR9DFFWHsG3FvW/O0zau1XviGF6J
h8s3CKDitREr/dw6vrez6poAqbEbgBElelX087jOhBWsurgyaEuT0+iCIWaJ6sguz85EgGJRHgV6
n0CAWU80rshvCCc+zOjvQpnYa7SVpMLXolqCVPvB3bANJSTTegpl+hARLxgoua+bxrh0UNqcWoPy
vyYC6DXGjQoGrnHp/0+c/rFexOXNTNgHy1RjMtCaTPtI+lZ6MK1IHNyC10UZVPuMOSpA/N1WgqNZ
0fvCNdiG/prDYP6p7u3gQ+yb3Ztym+mD1dfDRQY3/Jj0ul0R4WyfYByApeNovkbh0B87giRvjIkI
ji6dSDtaEebTmEf0ou5cbcxKZdtMBKh4jHl8snuR7+gTh0eRwGkgC85GLILrQVvonU1V5aeIKAvA
34DDHUyipzjvElReaqzOSQAbVXTT3lC0pKpGJDs/7qcvPYqh4lpMqF38hXU691Dr6oKouhI8xSYK
2DnMGXqlFF25JeJBbrnj+sJVzNsG5GkbGYqJaRr6GDLM7BvJi3o9RaLqNonf4moTICI+Qy4d0EIK
OMwwKj+FxN7sYPK5z2fmYU6v99EQ1BekoYQ3CbY3BveUfEUBd0oFzIU2fkqzd9XhNtuOQiX3KXKw
D3FsJZtEzMMGFex4azglUq7EtI6DXSWg7nX3XLQNwjlQ4G+zEYpDGtusPTU3WZWUXyotAEHiIj5M
k1VeW+HsX7gNUvxpsFCQKgvef1wsp+K6586hcN0Q2ThsnM6SW6SLcmvTA7iZ3dKH2m3P/BmpUwCN
5AGsu9rikySdFvu+b7kl2oU0ZhiHBWvCwJwto1fnxmRhIEAGjVXZypk8J5Wutdv5F9Qqzrr0lUao
kdYXveJ5NS3Q49TA/XNEwvvWKmR1EU8px29qG0lkSFbtoVE5lyTzGPcTFwg3BulYyH3cio89hc5H
EuMJlcBw2N4Ll/RsyHzdfS3QAtZuaH4QnnOJNSTeu8TN7ptYYuWhXrQunVEAoWFRMOvOuobtQZhA
WI3HLJFq3acxiEHLD7dFTh8YUPV6aNsIZ/7gbGnQICfJNTKiMOj3ddlP4Z6v300+1cBVwhM99qrn
acaKSxQf3Jw2qwVqaLRTJ00nuWRlnRoyTj1ph9eEMo7ZfDxv7/8ZSP1uIIVjkhPmvz+wvn9Fioxs
q8h/PLOe/9i3MyvCh3e4oQij+6bQoDT6U58h7XeupSzGUZIC9c/jqoYviC8PGIWj8Jkt4Oo/j6sO
En8Ha5VlwoQlsdv8J8fVH2tgXhF4G4xAQWsw/pIcjX+stOdirjqj6dRd1qfI7XK0rXew9pAyoxFt
Pn73xfzNgeXHU+v5YpjCFgezthW3+1NZHzijnbpha9+FxlS+5HYhHyfm7M94pOjWcsDBaitc+1X3
cf2b6vRvL43hQHjeompZBnzfnygiIzHHloSrOwZZXBpZp97200AXye0UTWKA+4Txihq6FaAKyuxf
3/mPB6jlzl0JzQsFvkcU6Xm++P3lpRUFOau0dZcCnSJr0ugJVxdtN5cXUbFcbmQn/M3xRvKMfHeK
+nZRHhWbZjmw8p9PUXkJmTeAKHTnyFwiZMFsIEkRrna0Q/Rz2XLMsCOLi3dmVzf7sO3aN1Wy0KbQ
rKx1xQa0L90AIliD3NPfzvNsvypPgg8j7UWYl33pEy4XwQRCRsMsi0AVUp2t3xwGl2PD/x0rvt6G
YpDrKIzSGP1+Mo14g2d1oxvKO2pEnpUOB/OYdsm485rRfASNUVyOCfvXr3+xHw3w366K1ZNdgxeD
//7xgUGr7MajU5t3MejvRxLCaKm6efhFxGN1N5nzeO8wvrsGLAVjegopMX59/b++mC5Yz+V8DxWH
PeWnd6XXOk+qZDRBHqnxPlpeGKKGIKr1lXn960v9ZKE836tlct5GS8oF/2IP9ye3zYXozDubvsY9
dWSe7MBjUe75ltW8jYltv/ZCLW+nyLJ16Q68LAad4VvcFsZvfu6/u3FYPKyWoFetvzy10jYKXQmf
CpTNtFrbcBqLE2kvnHfxM/6uB/B3L8nSEeS95D+u87PN2ixjERlWL+lo01wmMCud18wQEIq6orgk
fNhG3doUl1UV8ZTrdDavs546H9EkPogVatzi0lD9eB9UziKGEhIDABXt1mzxyYVhT1kBdpS3zAFb
M1xoRD7p7jc/4N8sL67k96Ob4aByPZ/Mv+uXxGngd96kzTufqXe1m926hsHIc8Not3ypawgIqTew
7k18gRmhPltQWfj7m0lXB+zazMOixObwOg8z+V+mL5o3rxbj/a8/5999TNofHg0QPqwjfnqTjVF2
PWQ68w6vD1/I+Ws2y7p8MYVvPlZ0Bn/zZC876A9rhxIOTzWqSJq/SCd+vmLWBjIWydTcDaVVXDpt
5rz6xP7xF4tDW7cgCmtLNQrVve/X1O8xguSB8fZDBGO9XFn51L5ZBbVzLFgBhMFLEFk2C+fyTJy/
ooZdQ60YAOlT07vo8mmlnQwDn5F0uaEZt8ZvPM/cwc+3xZ3wO1Ni25LO38+5EbOXaLeKpuCuYCFd
00OY603sGvENk2gyovI+xCQUuz3Zo9KhvmU6B950p0MGnSsM/5ZYT2OJlCyWJDNnrbvr58BoD/Sg
oKrlZkDiHMNcImSFBahyJcLBeCoNnBUb4RYFyP2ASnltazdEuikFb0bcDN2WLUCBnVwCu22vzO8A
poaXXpPFJw5LxXUfU2VvPFB25E3LFJbd5CZA8Kf0k0AMs0mpA8ApgV0t+Xx9+DZhRVUX7RTmm6hl
/74Q2gFZUVlxeUsUBXNdUh8BfoDjE7D7QYBDKnSN8rnL03jYWL7rPmg88pxm4iBReGH7qicCKajJ
qVF6qtcc07w/8N6Sp5djukgOM9Mtuaq6zkY2hofJOPqkVJxk0MF5LXv/gsQMjYWpN8ndBclb3xkD
Yl1kY23uMCCTiGcySPblrRtkKaGL2g79jRcP+jnAtfZcJjwjLtLrAOj6pLcV3ttgS2mgty5KND5d
4TivBLRTJuQeqw0lIAtxX/I2N9HEH5vcJg03vkWzHEJLyqTTjFP3RHpE0rEzm6FJYvucdxxeLmjX
xtMVbbfqRH/HM3fBVGQhiIZo9I60d8LrHlrVJzpGioR5jqogLeGSwyELMI7YpCVAICoqGCiDEPMH
s/FgaRE/C6LdI2eqLQqEAFWzd7X0d2QQFR+ZBjofGDujilNl+MaDMn4OOj/GUUFXbiM6fh7aTG2+
Z+LnYDh2+zUP1rndgd19JDCd+eAKgtGbXZECOSJ2Lx8Nx4sSpKJegwknz7HkP7q9D9yVBwBGmLvJ
3MxbVJsT+A4i0RBD+5L/NmlEYFpP7MgAHYUFcMIA6iWmLj8YYY/aMNNJTN7PVE2ZtzMIu9inswP9
NEn4pvMF4iUCeses9ob9WnkDEwHyp7GOZIGfPo1Gwy82+S2bAgfkjnh1zbpCBFK0jyaeSmjPJpup
jfwSy6Dpkt2CPiVCKzDzo0YxCAcham8z6IHHKw8IwGRYzJId2cFd53ogJOdJ2a++M+DuiwT1Knxf
VqNsgODkz/p5oDn+1syLjalTLDw265BrZ3qb1ZCoSIUIwbhmmcW/HufM0qmynOKSss5/7hSInGTK
isskT+RjBf6Gf6hI9altkVQwWnXJOU9tTTqDabb8LwF+pwahBIUP+mT+B46oTIA8hy+nluzUK4iZ
/BM11thrNDIsMdrhUwVVpk/aLcZ76Sg29a/diGWNpIbzTj4NqEs3rmoshF7zVunlq1wUJI8NimiC
FJZPm5HhGq84VTN0oeyUOPWi6bY61yJJquz6Jic1Fghcb153M79Ib1MZTpIxDBHeeguBf7rvIo4b
VhpLXMRMbwDdLg34pXqcJN+9SU8WJxTvb8xRvG/eooKHAZxB88Zghdi8AHIo/aXeeT0zcGEoNW9l
ym5b6aB6Ad9K9TtGzXR/LhTmpMqnC/JL1dd5M3pUftqKD4OaIH6zrdTlu2BkcETaRLZbyCutCp8B
fJ0mxYnHiN9OLp8WyB8bT1PUB4IoxnsRC4rwAk/s1jGT8sXvFuLdlGAw3vpSU6U3M/7nvgBkdqya
mk/e82f6pWE0jafKqAl9PRc43VKqJHPcvn09/FhL6TPFmu4nOBYbEb2RVDG5n2rR5ziTdwozx34N
XWYWe7YdPiAtR6bonpEPMcYl0/8DTzUXz8+vkEkDfdz1Y72UQew87aYe7jx7aN5S3fAblfCDZcvf
6sBkA8akxdpWLEcVfLy01iaTwoAJ6FHxS1/jg3aP3E5xSXC6uif7fJpWqLD5tH0X1YdhYMdtl8fT
wdF0LQg7RyANsq/eklg/QqqlI3hVDiB6SYUD+gYvJOepZWzhWVvGbHwYgj7gJ5P7y19NTz+PfeQ+
xgmt/W0L+X6Ppo5nhJBe5xVcMt8pwnzu/7wIgC8a76co51tJUfqc1ORYxwrI02WplstnQ+utsd1S
jrVm+RITX3mpA35Vyv3qQMYRvyrmRm+TspHzPQyUoDqP/GcjnMbbcQrUK7HovK+Qm5CARrOBU8Dh
ja/rhk9yfhIxDpvN5RCxBDgmNfrWrFMWHzuoguZWkyoyHL1i+YHiCqTcThZ+dchqpCARgeZkLHIc
bXCuAclfSW8xvEtkWQ+TiJ1XK47NR2l4nAFITmNrwrX6OADzpb0mF78667ymix/p8kUFuCPWlTmM
t+c7ZCeiRm4UK1Bd0EA8H3jnwShfZvINHsHgE4rL0i1WA0faR9r55iN5kvws7VKlzaQXpV8rxvO2
Oc2CJ6pMoWpaXsi9z04JMEMycog7Seu+6zjJLN8a3bRR0/E2CVNhdsRLr7iLJPLt17JreV/zkMli
muS8VvNkwfq2Zgsha4pP2EFr8gYohZdLwv+CetfU4O1DHnmEeok/3oeRr6zt0LsVaUAOgbUOmA3n
fqyh85MUbSfE5dbCeaU/x1PDP62f80WVlqadfUxw2hZbRMJDepH1ij/NAE1WDzRxBx4Rn0HJGraj
eY2DeFn7Rhkb+yIwWeQpRYLlSE5WKoLTjGfi/AV8XYuWg3sfS9aFZWGtA5cd5/zskmvJtja2ZX0Y
3Wj6g1G8f3d+Pm3Y4nt80t0ea5+dXLmdxyPiCTiPtpP0F2EwIdf5+kCA9Pe+lC5B2+us7uuDEefQ
IxfZHm1d8/H8VKgx4aVI8J5eK2z5e7PKzWuk9XwJSbOk3ICaNuEGOgx61zAxjbVbSZoQ0JOieRUt
N2QMGU8fPCV4ojYTk/1EIVRD/JfmtWlzCzxy5iNzpQKEeBrwZrl+xQ7jyiWPu+Sh6eKC1d6KzBtm
lvMdJ3UeagFZvFu3A4v2eQXELwRLG/cyXzbZuMv2jYAOlbI78NosG1BO7LA1DZg7WhaFIqh7f1cZ
nma5QsYA2KoDhbK1qonrBuU03meTXatVyVENQ8JE4eeQbsi4syfTcsCMZGxiux5JKacWmh96QmvG
Q9v1eXhjLrLhY84yel2Lnk/heC1XCCJCKTfC9Of6sXU6ipDASPTzWc6YIxXlfl1Y4HYn3YfOG7Mb
NGqfQsM31gk5wQcSfNBx16zsQxLEXwILWbO7gBktMNDJui8sXuCR7RGFGTvSFBHy3NLy1FQok3pO
4onvOSr5QQtnmEfyQmJrJ3LSgJDgYcoM+zE7Ik6Lryy7Mc01u2Z25GQ/HnLSFLEblmV+5RcMf/WY
Ui8oCYEOgABPWN3I1tuOY9OKC1ibaXgR+9Dd1jTmqak6G/KnTJEOGoWkC0OXrQPSQG7eQxBLfp46
K/lrpU2+JMuZx1s6gIB1LazRTPBYl6qeGidbSroq9Mb7JMDiyqTEwJwy8M4sB+UkZZUdLM2rqsOK
Uaqo+Xj+7NJskgX1gU1EHJ7I82biIyd8mQEjJJ8Lakx2F13qbbzs4SbaxWcf9lSAr3ZZ7ATYTCCJ
MTOEumVNK9To+sQBjPXBDQt9inRgH4dSm9fB6Ohn02ibN3zD3kZZ8Co4g/G75kqyf8JM4WnNAlar
WUXysefK6/O6qeOExVGzYW6nKuedSJd6s/S1d8pqwpCYWtG+Gka7fMFVNayKlnWvrniF2hQtbOQT
Y24UpIIEy8o8zwSBrDnbhQdJ5udnu1eiuXTKjjeuXbTbTgKGgxytpcKo6JEY7MwZwdr20XVn4R45
sI3tQk8iw5vIqj3TpW6X2lJ6nFVaBs3JbD56nknLztGsSvR5+Erc2GDb8H3JSSJTbCwKw9Mj5jC1
mSukTKUz8j7MwbIcnEtmB8aJIhtqRZcsEzsmyq63VVMrd1w5fEQ1PT6BSJ1PIWC5p7Ijl6ThDWF1
5rQz79gQl9BulQlo9XZp3NYGMcVETuvc21q1RQRC4BifutJy3mLdzZ8JmO+/FOnYUG4PKWGxaiKV
Ax7lyaQo26c0Vz7gK1E1o2GfwOQKBC1wh4LJomON0TV8ZW8TxCp6n5Vt8KCo8cd1l6HeThpH7KGV
TNfaKv2n0GDmUxCMU2+cXEQNlXKug9s5NzixptCSzTUGthrJse7VfyxHX1Hkv5vwMFigwfKLCc/n
pv2v56gOoA29/jDk+fon/xQmuugIlVpiQ1EaWrbFv/TbkMeTOJIw2jL1OM9aJH2qPyc94p2iO4XY
CWS3xXCCRu+3SQ9RUqgS1SIb0gKpmtL/ZNKj/pe9M1uKW9nW9RPphLpMSZenOgoKMGBsY98o3Kpv
U6nu6c+X4BXHlCNwrH29b6YDm1klpVIjR/M34etmGNgtTwY4lxpqFKao3rk+brL4Uwk6IUXBONCn
JqxJZVA0VCdvqXwswgcS30J7zoNysBqoEnCz2Yx3uO1MxyLtLdyfESc89EPUv6eXYDFZL0kb4YZc
pBEWyl6mo+bUzKI7aFkNwP+LVFwyTgn6g851DBTZ8ifMdEKBZZ9fCLkbIybkoq1mkl8K+7DQiB4t
SQ/yNkw+QMqPqGJEH28jmT9F0/TRUSWSfdAhlg8rfD0o8eVyyEbL3g146t0nU+NcMaoDjj3D6N9z
oGP7vVpx9yCgXVzzvyDs0tvBeNE21n0Wt7napXM+HXuva27Waak3s/LsT1A8x1Pu2csjQBXvsPQq
vYMsgEhytJo7L+tC7ZmmZFApc+g4gUAMM52W6n2SCnFwvbmF2s8/B3bnnDifPqD1IQw4f7wJ/QV4
YDlsrc5udgn6Oli/Zf7wvmjz4C5uHO8+RpxuJsxQAx+aRXPHZWitO9gXESrNIyQiwvpG4ti145rB
ZKvB3/oNCGbXAmEdzx4W60V7pC1JN2Bh8q3Td0m4An/Gz9QvdwFIm60vJn+D+Nzqg/4gqwGwKWHF
ynVAdmE4QlcZPvgKRAL9otXZW6Pb40WxeIgvqFrwPIS+XkP3OOT2Z8RyxE5zL3tgDR/jGnw/Vo4f
sJfykWOy6y/9lC9XTtoGm2qB141CK87Zg9iVeZI8KB+frB3t0/ImzCt0q+sUeYqorNJg01aNBLWl
5F3hWfHOSoPxc9zH7v2Cfu9eJBIy9dr+HFwk7QGsrHIfdxkxc8rV1cy50ufS2yJzPKMfhX5F6cgY
3oQV3zve8ATDq95i7VlcprKPk9M0wOi4nylZuq8Q0NQXkPbIiaDmcy+rVpwMlvd9IZHQxGhRXwul
Orkdxoolm9qqv0Hk6Aunrb61WtcCBmP/9OsK8NqEYE4FSfpyzH29KTPPfodWjqN2Vb+En0Nag4+r
ZeQgxrjcyw4kHcwRrauj7WuRw9CBPAt6fpq+pPBZ7B3OKhkQWbQigIHlvbOBVuTuRQCVi/JztO/H
ZkWH3U7t67ajk4zYyhLfj617Nwnn86qiz3avQQfRduwDu8L4U2Z0a3wgO/0FgsruhZ248hPopMck
bn/alAfID8Ei2fdMkcgoyavepSX+SHUUGrl46R4TYs4Dn4BzradSyInZCZzgdDkD/Sdvln7KoZeo
yb1RkVqTizBGqxwUSPu5yqwWjMWwQHmx1SG3dHyHqA3wpa5ob5bRG3fKcG60HV1A/0kvCzhe3b2L
g2t11LEDKxpCcX4qPBtfs0y14OtwBBU3SnjxPvCa9JKK19l37YD7eoA7i9PK8JPfV4vYDOuptgPr
mOCVd1GEHO+xdK2DiElvI3uZDrWf0/qay+JpFoiRVKgMncIsoKs3VOitLg7JDioCm6LPxT1N6WLf
ShRm5IQSWTgCxcq7ChhKgd95ozWUT9R8t6NTJTfTiDrbVufryvTDFpdiCPubGY2RjxN6I7pENrlI
dlWpWpqFSUOibHnVIW9PcpmfYEBhx0sCfTkjVrMX/NapFHZz45QezrHCt5Dt6eBt0xpH1Sq4xGwu
JFL13b0X9d4jUF9IS5LMJBXIWG6Xdl3grcVNsI3Kovi8kvqAKwmmE5KDAJj78QsAQvy3Ro3XHoPP
/kA3DzGodbwt12T5RRcFCyka8IdUJH65CbIWAfhYffdjiZBWgFbPJpXG+xOw1GVcLSUtrLi/zkr9
xajeHqahHI/12k28pTFOnJuhnSawllU2fHdrTpt94Afq2q/QShgT533CaAQDrMo+0RnFm6IO84sy
QNYJFOpRtVRbDgfsvg4aTO5p5h5RLrEv7QUUUhwV6aWc/Bn1t9A+yQEgFSd2eFAtXu8aDbXTXAcZ
jbryITaSKYFKgguSddw8Y+PCQe+poRUf+htSOn+La0ZJ29ztaPcg4wPmv+h2tiHxOY2RB3SXreAV
vUnbhHQQmZdtUaK0SuUb7QTE/CtA1fFh0t1prqpub6+z+iGafkbqup0YD5TtNb0KMnTtp5f9ChEz
GqrLROD9FCV6r4vpW1X5em/TMcOojuMGu6rLsFfJUU+lh+BveDuCJgZ+iqxT5SLprUdxj9FFdeix
40qW/EHbyrqf0vwOpwTImDPEz94ub5OgWg8zTo8cjVkiAJyNSh7EqnrcOiAWb8SoB0r0efngF/Tj
Js26PnQ6SyTWyQMNNwymkmbvcnKiI5PNmDzT01kQyfOnZrH3kjmHvU/jiGK4yuzIepqUOy+7LKAB
jhof6t/UwjWKEPj0lSXM5cFxlmMrsvciMMbI67NJsoJQxziDdhcoXmTvIP1jI2tjj/xzefZZRl2h
e+c2rpViId2vn7xWz5+qxp6vAuPVrDtcm7vFgv44VgEOI85C4wMs3UToL2vWYEzxfDbuz05FxAyx
V/y6GG9o8rn8Cg6G9jbCeEeHq0au267UDl3/PbJVE64Zxmva1daFGiZxp5awO6BYgX0Cmmf1pqoJ
rwU9L2iDC9AGWFPJR3Q/WmSfgSv2LU0T5Eo846iyYoFt48AB5FcjfM3pBgKtgc5w6ltdpfvB7aGL
MUbTIAQ5ueyDgNNLM2dJYbqqAEvItaDQXpQD5XsN1agv7XTRpzItLMDaxr2bugzFWcAY0TtHWHLY
NsPaZQfEpnByCSPGjamn5a5AguGzEjnuE3Nu5/dh2ncPNI/B/EZyyZBxg+2oEII89KAsjuuz6zio
hhEH8qUPFE0JjMlLpKR3scKsvHr2LceIZHnC3MI/QGe/8IZY48H5bHYeYp676ejdbZXxQk/QvUQO
JFPJ3pstBFsWU8SSAXXoQCEDcOlnvv0JDbN8m7R2jC2g9rAga5+N2FUx2MjXDcMTwXvdeywSzjnO
N9izBS82JeaGJ4pxcFnYC5VmX+BkMuh82fRauNsB7fJ268sU849OhWAhi1TvMUu4wQsS4TjjKj/p
QFzK1FjNg74R9+rZgF7Rm77wDeEWE2fvKny2qi9rf/mBf3r6JSLn/oD2R3CKfcimhtMbXCsUdOQu
TpwkusG+xdu6S/A0VJ76tBjjYJlgIVwaM2F3FvZlzwgVGRd0Wz57rc8oWIW0yzLAFpwlbnRTgqT+
6VoxMMsuc74ST7OrbLIwUkNP4GlEmGCBMF8F8cHq4ITvYFLCAQdzCJdl8B6003joVU34cjG/3TNc
iy6iGSC1mMeRnso4oYGHsY+Ch7zJ62ne5gKjxQbBkK+o1s0dtjmNf3CyBphZ67QYmKDMva2aGbPS
eOjQSE/lwR3t4AfApfkaSNJ6G+Kz8r6dwIxsief5r2Zw1GNU2+VT4tg4y2MlFmFzk8RXyObbV3Yb
g3Niv57sLpH33jqgmgnU9tKlcby3ViiwOE+0+6UOHHJ/PNQEZtVbZLbSgtBc1YdJ4kiWl1Z9Odvk
4i1KpY9NX3pMCfv90Hb5uyxhWp3n1XibB4F7IkiMCICnvCwB3HGFDe6NV/TZNrU6lAGqXOLB5FQo
sIxLBwte8a73fn5qM3IUbGw7Eqih/J4WUqxHTCwnVMi0BIGMazuKLCmTljKab0bXnb3D1PvNC4rk
fxGe/6j/HdAob5X//7dk5vqq7n/5P/6D7XSj/0PfkUwW2rXt/6G95QTIaIHJgSdH8f9cv/+n6sfw
DJQIvw62Q4B0+kNwRPBPAoBkSHsPRA+NhP+m6jdA0T8RMFwO/XASNOkgFGjTAniNY6NYXKpK2/7P
1F7b/Bcgz9izd4iNWB2uTUPuLh+BD2XDQS1eWdHvxibx+4y4TX3tNMDk3UNrESA4nEIkHMj2YwIp
bBVIxh96u0L6h6O/lavELX5ORgyrvLHzkU4s8Q1D5z7Xyn0Hi7ANKOqRFZiwoTbzuJKRBoArf4ky
pAxX9FPDC3RIsk6QZeQi6rflNENrONRjrlqGmyoFuP0PrJnzWpjMp69CTuaAVUA7DSm089VpFB4M
g1rFz1ZNI7Vihc0YZJLe97ziJkpExFfOTlZXvzrZZ8ujb6CT/dZNdc/91M6UzB/+2Ft3L7jGP0l9
7l+XRD6AAogP0Y5+EPJrrx8YArVz1ag++YGIkyhusAhLnm3HOrAJqSUzHAeqIGPAzoS6DTXV3wym
ZJMT3Arc3tQCDSDQCOhelfao8MVa42TFTKqceRT7AWH59WMKacoi9WVALW9XPGf5tQp/W9jvdqI0
Zplv39RrPh+MXBZZ+AyybMixknfh9T3FaTGDwC3rn/YEAuO9qDOreajI8de7t7/oDLXJF5FRAZuW
wmAn+b7XX7SUVReteHv9oD2HgOm+ZYjm44xq84bPXpD77ybVCKOhJkVpDdvWSYLxoUBD+l+UydfN
NnPLHtQYgzsLUdKIzkmyDs0IbIpy+WNUYS9vYV7k2J6BxOMUvmIOuop/GVL9tcgCgx9CCagwO2AV
zu4dcy+L/kngfS81NKhl1y0tGkOQI7AT/++McMzdEbh8B+kfIh9ItLMHii57WbToZP+YnYTW1U+X
ZkaaXuIuwb6jd2KWuFyk1tH+7Qf8902yh0D1SXCUSDyc03ZBHaiemYf6PpOc4elBSyLEr9C1Mlb3
7a9y/n6EYPbpDdO6ZUdF5+DBvGkcmDZu9UOhDY++TBbF9YfSHYhR2wFIStK+m6M1tqvrJkPhwN6L
MS3Wj7kK2tbbVCUBkWESvgrRPalYgBl3OhptD7yB+3ChLvP96l849zOIZUCYhNEMyImnYxurzdcv
gIMcrju7dv0d4GLPVYBzL/Jfo7Pg39E0lcTAJK5GpkD/Wqy/H4wxzXBlCCsfpPt52Iotw5HuhfWN
1MpxGaUFItNqG4RtirKe45WuKmky+UXwFYwtKJNd1/c9zisVsNDxMavWCTcQZnTr8A2xqjxCdl26
y0kwTAUQ8fajPe+F+3TAack+vya4x/wNDBUopfeV7ptvaYi9J16K4TKsd4go92yqFQH2ZcRJt1Xy
1vLijLdJ1chJWlss3xaCZVT4yfKdDVjlv6SyWRmOP4b9+C46PtnpSwCG5Eh0ETNMuyeVRFH8XFkW
7FS6v4qnU/cIrww7tBTROYZRGJsQbak05QvdZS7De9x8hvnzupgUYtPR6GEtKGw9gjyAVIm9qOt3
gve7S6dsvmvpTFY/5aSdzEEGMlbrHa9/JJ7wEWZr9muTc42AniOUhhzEY54K1bR5vddyLtePK+Sr
8XHsOzk+qJy/mTYIihBBjOFwwzNzU2ghaHNhS47DVo4sIi96HPIZkE/tPE+TA2BNTAc2iFa5/KZ0
sphfyaD8VRKBlTkd7ocpMJLZSzfnhGBFDowXaZ5EfLWVTRG/jpGD+TYrWVocxhgUdp+7MBPjMfbH
LrspfWbPFxO6aPUp7axFX2FZPbOX5jA2kQ8tGmc5haNKOSzteDBnJqqXLm8bepwD/YTGr9uiOP6+
AZEPKbdaBzZjhp1txxYLKuya7YfApQliZRXYVrVHXVHyB+O8paKUbum8/uczuhZU1R7TA5GlW7Zc
g+8RdDnBGmgvW/jquUXd5goZTO4peVlVNKoAJjPkp3A36CWKj6uaIhGRcSdF1BLFcCsga1ugubEs
7RJ03B6B3myXJsJk5pdXQChTe+S98uqhHkRD+y33DAVl06LzxDs11hFdKxRFAZXBDJ9tPhAagBNj
jpkMRehdWT4ebd+7ah5Zw2YeGZyjGgOeOn4fYi9tOizgQUq8G2U9MrVNVsAB4S53Zo9/WyBgm5vI
IzCqN50Xj3Wyb7C64IoDdyQK7PsVvFa1Rw/T7F9GLT4/JaHXeeNVpEafT2mWxudVAFmApRdPfgBf
Al4Xpx2wwNw9fznp3FyLH6WoDm1lEPAK0kcp2CneKqV/HGXocXmoxYcmb4tHG/a4AvwvnhDi4gdc
SJeAy8JXwqxxh1tv/guNMM1yrmFg9lxJCugf82HGP/qQ2NJsUZNaj49tWPPfzglLXuAgByB1S+rI
FH7vY6A7Piz9sprgkQKJ/Jp3NHZ4pVHI4EN7+A48CUwtNH8MrYNbU5AB14Nr3gStWo7jbKu8uhlL
3+EDu14Bqtqu5GJmV3sZfYpdW9BAE8c5LMUM3Nt+jFKRReOOkR8mPcCYStRsDtKmdU1brvUOQ7Ek
PoOxdAVLlox2u96JZZnZ/qHCQtPfRxXTs5pEYWrkrRRiNLRmewAtskW83cveNYjsx7h95No84TqD
/OocXN7l0brMlA33ZgOyj7nhdi4hEk+nIlZ4OqKKp3g2nY/ynPha02fiZuo4XxJ8lSsmfdDHVRPR
BMXFiAnenkBMuNkPXoK8O70a3UQRrCSJDPgGHO+QHmM0dUUCsqIgzMrv68QoEUNgB5HP9RDlM2r7
WB2lc5om14iJaCe4HeZImc2T5SakBMO0YDFTLLHZl7aeFXso9rKuSE6NocG1B7oQugexLzxCJSL+
rNIOFV0HANAMakh3t2qSLiEXNVXNU6pB53MW4Ac38VmQVkwU1Cw+O9fO2ngYDzYdbH6TEqbj37DT
M3GpsMdqvgdlZDLC1NcJ4an1Z8n64QdCdBhZRd4Fxx0UG2rseg8YJ0+/W8QpBAToH8NSrVw4Enma
r/YdIC3tgXDJcTQubcApX8XANtQ+9EtzyA6D7tiOM8L5DVCrsF+ID4zhLP/dTCcOhAohSvjHtoMJ
lO6B6APyXyvXpFi2NRXLd7QNqEZWX5s6hKhvFmdqOg+PzKInqkIpSfPJsy7NNKPHgyL0kl0XT3W8
923aaO/BZnHzWcPhvzxT77jiIJ8sVglIesCLneuVdPoYMkZmBX9va4QKzL8Bpkb/ebtms0mcZQOa
vd0qK+TQQpzdZo29oI/6ibZnmaDwG1g0B4etH8YiQDk/BXp960LCo1kbFf2AyuPqLPILoNWyf29X
c/kYuW6EzmLfd1l3JesWDRfZjLr93mLpa4Giqyz/JuZKvS2E56z7khFz10MR4NL1w8/LtUf4T1b9
1wmNj+ndGlmopU0WxhQncCQTVt3o20SA0Ts0jEDFTJMIx9u+S2PUzYCiVM41mE/0h+NwGJ1txzOi
aYvrarcyc6lHGuxb4Ht05xCb6KcFNGSw0M3btL21DJ8j19H+e1mCgE8YOKH9Z6bU7hI3tK64/5h9
GifD5ZBykpXbYC2nlYFyVq52f4ghMRsW3RLrjRyKG8D+Dp47UZB4O0GCtj4Ct0obDj45BFcK5fhw
4/kDor8oAUQIJ2Agp6IdIK0g32Lrypw4EWVyBIo37PAIwmIspldnXziTk7qHuGUkCJU5KFe6Y7En
rLu2aCr/A63QPm8u7DZAy3gf0ZrHYnOYveHGUkNtPaA0qNDFB29UbkQvZY+CG8hRY//BXKu9CGcB
RB09HvDKu2jGP+AizgYAVFg6hFWziYrGc9Nt0K+qC785tJvrHymK+uO8K+SwdD8jIIpaA41GKXTj
ekoMcLrjuhPojhW2wKM5hsApb4HyWwVy3rIlrU1/pshSorm9bQAwuM3OEYMZQ0tv8JBRpBtLt/Du
d/ZtLwAYnAcwtQ1wi6nJzIHaVpjOiA/TItrW37Xx1MdgtW07IUeh/SvIxmIG0TiyISrB/gcOlPMa
glQy5qwCAyDzcnehSR97DnBeh9SXJsIhyWQyTPiDMaJ8+VJOwDq4sXYKT2uXWKSkqLqOHD143+ac
MrBYEne9WIKAzzxo0ZjsD8CSqRzwSYLiD2RqrLCP1F2VySeB6QeX4rQgl6ILSET0GlrdCcIkw3Ey
ezMmad0L32VS/zTZ5G7YVi5TSyzLw8wcGmjfxhhcehVYqP2IjffqHSPfLUmJapc627qsdGVzo+Ql
ALi3QjA0JyDSy+aMhh7qk5rA2RpYoLYOzMkZ0mbmSvskDfhujWRgA9DSFzB9tg0MMD7MzpuYd0kx
ZeP6VZSbOFn4QcmvuLkTcUV13Cqn/xr1OEBmF1E8Em3cQffy2zR1dQOOMQ/q66RhxoIdYNuaXKpu
A5OypIznWCOgKHJwfkGxhnm3Q65m1FBlnZq+AZj6eGZtIxvMa3VDDF9MivTc7pGqMqfU7xPMdxrW
sWhs07FgoG6u3vFii4VsE2QGG4yDKooO5NJZWMJMbq5AKytl+/xnJdaOV2ijW28lI4XIyic2FUrf
/q5wcLsEAw9ShiXLbPKAB1HNsXiCkEfv6eUxcmA6zkfKPz08hl0Mhvng5bXDM9LwRJweZ5NinFID
u7Dj6PNYBAKn5hQnomq69ElHMYsHPsVdOWtrmk99r8csvWwRs+ezbMwuSMEnXG85FENJ0/6pol/n
zNtssvsAKy7AmCTObmyy+REV9l4c7TZRY3iH4obbZNcyBsnQH5cVJJDaex7aJ/DBmKqNjyXCw7wi
zOFNwwtwHr8Qj75J1ByMuJ6yzjEbzIt1ht9s5waoweySl9M1HceEQ1M3E4nqFnNNskDp9SbfHKTZ
j3GZ4428tVkBTIvXoOYH/t78NllJv95NZRhwXDop1+VioxSY1LCQOjHJPPYgXMzL61EMgudS6qnh
ofaKwFdde7OHftEYTkhhHeHMFtjDVh17oWQ0RE6QH/zeN3u3rN2ovqkmJwHlk5TMpPQVH1B5JLXM
WXm22horvqtee27BbsfMNCvQqcaPHqrI+JAEUdZ/HXudAfFRhW4Hgssy+d61PzlDUSM97bLPgE2a
IjBvBRWbjWY+D0T5TG/vKDx5zsMi1uXkwUxaThIju3m8mF2vK76OqTOzKPFL5qMSeyTXUE3Yc7fZ
HBUkBr8r4nCtIxKDOUlQ+9nXgG74KaFm6ffQw6z5uzfqbr2zLRSqt3CbUsqRMe0ThcSsbD39KNfS
0xaaPbib3VkgD0zOjmQZWRjIa1Pkg18wiXzSMkl8jFWc8NSGioZus5vBWkXMBkdRk6NEAh9qVt1E
3NXpqHkvu6CtJ2XqB7aTFHw9rb14NaES3Pkojy3eA0MK8mBm6x+d0MGZfClC8qiXV68eS5NalVYF
gBViVoNfDtJVozIbo55M/8iKvcVsycAOp/qd7c9z3bEgq6m4RWQNLCTTMPOKUy0n7Y2UhW/oplOe
XMSI8+h74Marugz17JTHULnUFBxslk9+4M3DSOhEEKrhYyJ/wC/mIu9qk4kyciOKb6eXqhG+AKIu
lx0AKIIUCb+WW0Xnyi33UTKaKvClsCjj1Vx0s87Tkmx5yzAj3gzhSsXrj2HORqdIstn9U1rXPNIM
QBqXrqFEJ9Ue9d94GJCgqg31oKU5wi+uCztqcQsTsAYeo4VUdaFwdkK8Fm8gJgOpVxdfvWY2FTp2
CSZyIFNuEt3KQUes+EeP67wfSM8Igjz6DQx0AmQVzhqsKFpDQmEM+G2OB1NnjqlVpmJnIehcInaI
FCuP9O1G1XlXzXwl5SkUZh9zYxKn1+28pa3r0B7k8E3IyUxvXrYGWEDT2f1vvwpwKDkuSDiX5vm5
pKQLZxVxI6/5lvmxiU/gtTzojzPBmtj19nc9dwP/0HSg/RbRpvZAQ/jI4P81lVI2OM6pLLxvs1dB
hT3ptHLZiQJ9Y17DtK8Q9IaE1BA0NJwwDHhxaeqQi0QDiLqbLoSZbESUvCb2vETm37OPuk9MiVBj
V8SZEMhu4qe3L/+vp+LRFiaxNWoUmE6fy/nNPejIZArE1yFzZq6DA8qUhRyulFBvf9Vfew7MLkJp
kCQj+qrheb+bNCpzaxKor1GKDMZyjBeoxB+dNTCvCAaGCNv+4+bORygODwYxSVfwnQimPmsZ/qEl
0HfKCxP6919bPzUxaoDPuN7pjMj+kLgAIxesO8n3SSYWfv5ZuoHdvyPaVeLy7Xs/X2ampgLFDzNV
5XVDBOP15gd9Oo9TlHhf6ElQOsJKoEsVIthPBHz7m85X2cU3krv1bLRjmSCdN68LEsPQw6vrC5jD
oLgZ2tKU5llOpXYEKGuyxre/8EzTJDCCIrSdGfIKJny0j17fGn7gK8Fk6b/0NXOidN+j/k6YIygu
PNe473DAgS0GEyPagmKAfbV/+wJw7n01FzapFkxFG7VGkOfcuvv6CqgS09Jpgxq/FdTN6j2zLLyY
6HqkUX7xkraMfWpSY/SJTPz+3RS30KimvKjkAMj6cnpZnAqfSdaI1v/CW9wAPqdaWMuw5khQxQSp
dxd6gxViMuQUA9E6mIQ5LIFINLjzprFthM09ohO5yBBomkfO1M8oQY4FLbp9SDLvDpcZo2UQYU1h
mdxKjcqkXZYhHtNGzjpznMs2I7dBHdAc8S3aElxW8NKgV6T2RM2icE3SlIfwKDheXccky3Fe5UQS
G9gK6x8meU9n0h1nKFintMY36ert5f9rwwUIN9i4lITIhf+9tTWVBd5t6/K5STuPnDVp8TlsdtE6
mAzgd8v67a80b8ufIdeE2uh5RhOCBQjOFZAYlAExVOH0OUqk6THqLJLFjQgDt7BubWVzBaDMI00R
NTuxSQqtEkWEfw2Kzu/c86RvEzmRreU/4fP4+4/wUqPDN/Es088FQLzqKqv6ofrgFpPbX7tq+If+
x/km90jOjIyOL72QeeW5iI50bCQOWqW+jB3stY+ImZttkeetyazeXl737JXm09HqAfssAyZvGNKc
ZQfJNNtlWY/uhxouW7iLaV8OySGhjUqlm+UTp8OGgXfFHwENG/blbAiCFGsCZiVylSTpJ0oeM79v
Jxwl6COsvknUs4QKBTFF3oq0yVPT1pot0wYIB5ieGEyH0rSJi4rpyOOI4y83ZxWCsyhJLDMpckaU
O6iqHFSTukvLIo6Wh7pBs/Lm7UU4W2/WACl4NBYhgAV45pyvgRDJEFUS8pWucnMyxw2jimKDTjuV
89tfZdg0f+5n80wJXvBlUDCjr3++n6empafq+PFj6DfP36UFrdNi7Eyqrwn1hKCX2XsJSIdVqOfa
dEl//9SP2nQIrMlmcYUfmH4mtWBLpHMrZDWmS6vI8R+7VryqyDRmbVVMFwgTUDDtizqmPM4gjVOW
/B78MS0yQyQLuj7vzhpiUDxiWw1S1IOcnPMtYNxJh4OX1sToTKbHa4nUPMncIWuZNsFI4G92Q4+B
N5XRywiNN5K9mzPz4NyLwcfxgYtTTbRA3l7S8PXjCwKsDALXRqYMEXPPFuePr+MOxhDk3Pdy9IKn
vK+FMQ1DLlcWYevT40+HQ+LP0WkJszLetT7mOpVblB+RaYaCXYe6ZmiKTmdkLcbYJR26DzH1q7qD
Ojem2zQc3WMW5fcVo7bvY+tjjC57WNpbZjny3Sji5pTCervhREpXo8OA4qqlcu/Tyhx5vIrhkAhY
7pHto38iio/WamHBN+C+AsYx6u98TiXUNmCF3wRLP+6Gdun2zMTLj1gX+3AxXaYEeTvQzmuKiRHe
4JRfQE2I0zI/U3TXDmdyr+2DR5fz+WubNg5Gg71MaWEkSuFjWtePiIDoj5nnYeYc2piO7yz6dp/R
sUTUwGr799LHv4relMYcVecHxgRLu0XhW87beYoya6P9arwq62Y/TNFIwybN8086BIq/CWMsUYap
bx7XXNMS8x0rpdtn+Vtb2vf+sNjf3GVQX7CM8DGTEHqbzrI6FYHK9n62ZP9QGnodrNkQjJUJZoJU
wXdJFM5iWkP7J+hEUv/gecHjd+Map6myQc5c9rb88I/t9+qFfvkyBLgAZLmYbfGVrzOSePVJ7fqo
/iHtoAIjNNuPTk1/dVNVxc3oe5r6L2mqe0aEQfGPfOyvnf98m2B1GNkQxM9hE1oolOyhg/zAupnC
1StbQNiV5wB8e/smnz/p/x/Dz3cJ3RV8DkqIHMjnReTsIgc6gpX54SAEO5J/cFxsGgqebIeUTfBQ
u1X8kKnYwjenFFG788Y2Q1U6gy03oxqBwUs2yHe97KOr2uqCD5y3ijxJl8PHqiJ5cYe6QrRhcPx7
5KzqXxWY5+ua9uz96C7up8hYY2+cxrFb3B6Td14F1Rr15krSvSmYxSHzTmOtj5YfeZMMjBJ0f3AS
YX+15wH6Mc/vH7nQGQiPJTFpAGkQ6+JxRp+nBI4VqNkPl/WHr83ip5mXXnj4Kx7ndf5aO1H52bOi
eafdhKFHB1f36KNLXO/efjLCbOZXTwY1TVPVAQYEOIZK5Ov95xRxxfggDX4kmsEB7bS+2MwhPJcd
hiTrsBt9aIpBNSD9AF2pYtrTVFgqz9EN4kwYfJZBYr1bncQ/eis0QliL0ReYK6hC9YV1g0dhcL14
y0XtVd4jPdDyXWPx0DaSwdiyXYeZsUveqHgbtFHwQNo4NgfoGb8WmWe3XgBZu6BTfIQG1L6rxFAa
IxOlvy1lqj/Ywi3urTrkgJCzMx08d5j0xuuz5HEqI+DvaYfyCsroDmK5Q8IIALWdnEEIZ+J7fLHD
a9ze/U8OXe14w9BBzP/Y9q9hSTxi1hbrO3JQSTUbnKvsaVrCPPcgRkzDF7cWAl4fgT0v8J+72r51
JkPYfPtxnokaPn8luQEljuPCfgeudvY4bbfsK47On3mb+1e0zeAFxXqxTjQq8wODiIFIjxLYj9az
y49ZMg/XWRbZ99YYeYe3r0X+vbVINQmfz/Yj0jkHA/YYomLNjrFhMjNgoG5v4i9Nv+K33BkGWme7
BR2OqjECSnCxlh18OnFMgcPu6JNEEapAGJbu+kYGTxkkKdP6pYVeWyq9KWSmjoifz7dSpwmUoCDx
N5Dd3WmjkEnCl6i1sabvnbDZhightBcWy3LIi8G6walw5BemwLqWKl3ulnniOMvRejgkE6c3BI6s
uK4Y85JRehU81bIrjbk9XM79yNDzoxgpTclF1PsBMXhYdqXXo2sBXIadyLhoizGhuvOirGbkCqIO
UuvMXGlA4z2BxBG0NxOcKtiBWSvB1WJs7yDoEkz9hQ3B/xMyzdmTRmT+l5+5Ga0eJOT+1fj6O/7A
GkPpk9zdkcYe5uyU81wmocjDFz9hZ9vBJpqwKwPlsTA15JFRUwU/VqXjS1lb35Yxh/ewyLGt/gcb
NjQQZI6+MELX92zDgpRSmGsF5c+4kovePT8Queq0hCAnh4O9jtFj19f6sMgUi/gonj+nYY8JWoqr
1+PbO/asQff89oS+6S0TOsBaniN24Z5OI46I+c8ksOX7TjrqAcE+axfQ2D1xLupbXXbDVQu79RI3
GOdmqAMOsqAc5rsMIT4AyfU0XmeW9n6BnO/EJkRH5/0/rvJ1DWCuUoJ3FbziYKYpKs+WDFHDpYo6
X/+k690lH8gsBDRb1182Gj2kW1eO+BpPapXhLuxF8ytFo6JA69ttpwsvaNRHEZXJtR1MxQe39zUT
Ek4B1Db6kuVO8v/H3pk1t200a/ivuL57sLAvVefLBRdtlmRb8RJfsSiJJkCCxEpi+fXnGQCySUhe
knFVUKcOkgsnpIfAoLunl7ffdiZmQrm3fdH/32fxvoqX//3P4nHLmI0gI0h5yI/ZEigkiSDt+zwL
F4tiEQQv/JWnTgvLHLmk6EBItz0T+leCBcY9jUgQozUE+xZfoQ2iI1jQ9RG+BUcBcE/TJOtGwrMj
WNDcEQ0AFnaZcJD8uvf3qLRPpVHMYmJyuSdAsLBMc9wJb/ootUHKI6zXVM//zLI4huGy3mYVECXu
c1IzuPk6NmGL9IMwfYgd+PZ82u3udC/BJTCh952EgWtNwqy0qU0Tf05hw5/knhKLtqr4Mzks1rGV
lb4aQ0sYvF2n4P7HSgzDWOSXm7M97tUsBjh7rSs46763g/WfBNl5pFebu3rNqBiP+XvMa1T2y12t
MBnGNxlIoJSQ9jNGOQhht8oLRsXG1QKQXBVMVz7bNoGSHvaidJPWZ3RWwWhSKfH9XvfXC5Lg1Vsm
qWpT6OyqzxWDsSEjJWaYGFWdLw/pShvrMYx5K9Lp71a+/Q4WmQBCyTDTP+yZI7f5iQ/XxAjffLjm
Fdg2TBoquQcoKMSI3+NXsCVhslbmmf1nnRreJVgORrHoJWRMwPBQZENPcmcc6FvvLUePfr2jDSYY
x7YbWZMAWNZ57XOwERZFl169P9zUzP241WEheuQcVD6BA8nufHHyWsF6fbO3ckglXT8PP4bh3D1f
+WkMcZgRvXHd9ANMiNaFFRfXzqrQmX+rn9MA/bhO7OT+SEle6BjxepknaEVEjpzqjauqcMX3D46Y
9AiTO2M8uWg7/6yJt78Cu/4XBQVmPpCdB5NlpJdkOPMZLYVbfbwFpnGWGev6Btyseh9vNLbBs4ry
zYoK3FURGdaf84o/JZjUJQAZ7fVK0Ys3/t4GpbRKyreWO/9IKkA/94Ig/EjJ8kADZKheBLtiR5tK
qpxvDoY9raI0n9Uq42NAI6uH12ptPO7s/XWR6toFfUDWRUWPcg6hB61CZbWZlRYTNNTY88+s4HMY
e5QPzah4CPyIgZS5UTzE4EovAT6lF2kO49wchmWIufZngHzLO5Ryc+scYBgNYdm82BiPDMRdp/jY
qZ1NYSQDP2cyrSqYu+V+GgTUlSJn7Z2rdUrgFDDfy9nBA0elFaIPEtzrm61vJNfAI3SGt+zipRsm
W/p+ihQiMcuCs69kpAWFyCy78Mo4eE0KWr2ZC9o5d6cdbqBL4uF0Yw+1W+LX64sq9dfepDZX+h0d
C+WbjE7mawNg2hnJpPoCVCO6yQB66PiL7JPpZ8m9R5R2bVLhn6irsvxJgtQ6tVmkeFzyZyJfqTFQ
gMDbOFUYfXWYz1cHR7nzafJ8l3tkcBRqcx/xBAHqOozaIZmP7KRR/VDobj3J8ox2VrOo/Md1HJW3
MeN7r5JcTT45iRlP4UVUz5mW/he8t5sp/YvbD9uEVTYHeNzEHM7deci7v47oyh2r+aqeZdaqnEFC
qt+VaroxxyRuPCY1KtUNxLnAw4D3nYHc0YVBjTZXqRXn2szKFX0WqHuGQK3LQ3mbbqL6XSO28Tqh
dB/Y1U2aWNq1FkdzmJtc9S9X2WZEv1r2CTL35DbIAmiUtrGPX20Yu+B+p27OkyhVIMYsvT3ViP3e
Pjdp0HdmG9d337gq2OvZj1W31+wltp8pDi5ulg3HPAlkodpHR0aRaBmz49P5HT3btjLNNcCKVZoo
f65rjyfQ1jpQ3CRT3q+rAE/dKmMvvgH/45fnLomyChReyc7oYTK/cjeHeLE52GnFFJ4iXtHclM4/
pyaMWGOCIY0pL3vlJ5HNSw9giuMVz5lzmTra6QPs6k2Wav7KuQvtOp/h8Ze3DI5ZnSWAwlP4ZLAz
cxKeb/EyMTE731JmNmWhBQ3m1mutsOdf0D0Dw1xFC6N0tGsb4NYVmLw9HHuhO38PRSpJGH+3Ct2f
ONx9PiSx+fRfUosmLvV0s3/vxTYVzfSFdRftLQva7yybf0GaGVkOVCKkyBrUN+syK9+EzmF3nkMw
HICO2NmXbhwcrqItvCeFp6eXoVWkl5GTKO/BU9EKXZg50LNkv3tDcz0laJ3nL7aAMcd5VmRfwKnA
H+wF5n02L2i9r2v3MNkkkNftzWKzO3cOTjqJ1xZ0B3qKGdrv5590+v0uFFdxr6hz6UBEYcsIM2N1
Fod++Tm1GV6bFof5ZVD56azeOTt3ktMnvCRpib3StybTbLNY12a1EdNZE20AP0KRAYAiGRubOL4M
zcP8885B1fEJIOcTqjeH1OkxnUOUPANbwu3BeHlVl6l+RzMPEcp2bRwmnp74j2qcMWNb9eefkbzD
0gy3woKIrVk786t9sGNgryrGXJhbLF8cpOq4IhEGBkmvV2MzsYO/nO36wYi20NWu/PKSelA2SaHr
nihmqF/TdZLB7x2Wt4SUnCU/1kKcRKT0m9uAGtLIhs+gMTGocQd7bgO2GlwUpYM7aqK5M4GuCIaT
xjbThJqcV/OEXAl8sTB41rS44IrFC1vP63e1hk2arbYZk4sTZwoTbXiVBGFWwJ+lBlArKutgO16t
dmd5shHqqjnqfUXy4YNoWLvXC/Ow3AeOqUxpadwya9x34e4kKxPeHGjmmBFHV8gB7EjhODTCeXgW
atBeQ0K13V+4K6WcQn3kXJbm9kMJ9ZXBXWbQqig6cMXEVt6RZa2KabZX94/AtzGRm51IIyTRRanV
2bmJ1tJqHgiXU7zXuAjyT1m5ubAUmtSnJQyzM8+oPmlxvJsyD4/SlVr5YMPWKATshQjrWs+YdOe6
zgM5GHhXwSdfRdpavag9AI1jyCmS8zoBPHzDZDLTm8T7jf+RcyD4mCnQmoxral0Msgq260+Za3pg
ouhJXV1AhKcyBM3AGowz8F2Piudod8qhEA4OTJZXqltyVNFUNE1rQZRp+Pt8ljO4WOVxN5i8kBYD
lTaklD/Pc/prxpWv1/OJCy4WtrNa271fgVq+nKsmp06trY17n1avarLS7HjzWslz4f541TsoIyNl
VkN1cb9l/pYgTWDyV4VlVyfKrtauV1axuaoQBCZSFzD6Agjy4UXXDOMvDSZw5g7DPPIO8Dfoao2p
IncpvuUFQ6ph1s/oIPkCU7kLTqtW4H/dQlPv2nMGYalpXczMwwFuI4jEoOpJ5864SBktMIZy3Yhg
pEynuWdtlLEVz9VpYNThF8cp7vIogbDWwm1lLCD4dDqpN9tbx9lCYbZ1igmHgcfOeFX9rlGk/zOR
bfcg00W+mDXDit/tl2l1t8zIs2Z//E87fVd82kxcfR/9sy/9eKFXv8ZJSBGV8PEkVm5uqrnjH60R
AjrK948E4oY1YoAq6SkRF4iLcDmMmHrZfqy4NhwEhs5kIL39HKvHDx5t0ve24cdP2O7nj7/zoydo
N+jy8b//wRoTrMttgjPSLdMGbUBEKC4e8ngTAKKNxA6Q9mNss7j+pU14iPa7XAgjXL674xyILqA7
v7IHvRWOBMEbWQLoI/J5zYWTdrwHHsPGQPyRmadFX1ztDw5IEOjDJin7K5vQyz4dbYLI9VDGZ272
6dM7Dk8PJwEQkYE+vaaqvDG5p2fGOR2QwPmIMI7fPUaA9AFuADne9vqX5L/34r4ZAWgUng3g+7um
0HRGom8SuJXTPmRvF8BwjsA7UgEAuyOuwZlCMp6iaiQnBM7IEllOIKXtLpAMOJYFxx2RilcZiN59
3krdgOwAKARpQ2CqyAK4Uo9u7ubq7QJcvXxCjhmWi+Ya3C5onintG5ijBmgB3uFlhdC0EfYClCpM
G+IaoEIAM5NUCNMcqSBO+Kd3IkLcREIG1ha4TZqr3e8BaQIkQcitlDkwtZElAD7A6JpX3HeN2ATH
EOQYnSc6oKc3SPLLWkNePh6Ph13t7ACe37E1dD0en6qRRb9Hcw3QDlitWvYCl78TI1BRE7RM8EG0
gt4zhh4MZgZ0VOQm200YniLYAmIlpQgGriEtFhYc6y8qgqaKkbuO8JCbXxqQImikL9ub+ucygCLg
+qqAcroIqCcDmoamoAXgVwb39mERkFYBMWqZfKkuIHnNdWoHHGsEqR/NTgx7aq7BbQJQEVf2KDQg
MeT1U7TuFL13IhIncBLgFxIpNNfwdoEqluwu6O6IBDCtfZ3J7x+J+Iami2cI51m7C4MzCOCHBLhO
yh6KaAmcHvw+nffTOxkJkVAJUS7sDMa/lTP5bsxIlGC0AvrPzSIaQVOBmL3+cpxAayZm0QKM1uXX
BuciE9WKxjIpWTDwhAFuknlvA+NnGmEgKySWoBYdqEaAK9akXWUTN8jWxOiU9gzo5w/QCGSOTeqC
9EG5CABuJaXA1AmUTNrVQEg3V+908AwyjKoKkKD7vHXJBrUL7rMhP387i6SOgMyITGkXNPfsIhED
R7FNwuqbJ4HyDWgXKHLbsv6SaYzoEccjAqnaXqf+UptLg1IRl3lw7rJNb7ukLhAt0EoIntDp8kMs
eBw3ei7uNPl0TqCvtmJgUoBFlPWUTFE8ajpYOrvf3wVTzK7iGO6SNANSAmy0aGSSOxZJpeqOLqhh
25fci5lcC3cZeDKwqtZgDs5dFsei9C5gCiDEEHSvLx4Lrkp2Ac9Ao8rWXIM7Fji0BZxSShYwiHAH
MNntKY/WOxzhesdvoMIkQKnianVvSBrhEdBI7oKhjgDc4gOwEe3VM4sasiAIRtzOnW4900HtApUw
yV0wLcyiSJwfGf/jw8H2RlDN02JCq21zDW4XBKeW9BFJvgw4qfM1dOq5yw6OEpQTgB7b4oI6PLug
EudLyoJIK3JIIAmnmuDYFJg0yi9P5fbhJRE0qzNSEuEz1QMogqEW6cxBbxdwlqktwZ1D319zDVAG
GAkhKQMEToBLCI8B6DdXz03ibIDMnvp7J20DMockkqQjJlQA0AFld8S9uXqGAAfBhm/IoEmz3Z4B
qgIDK2SFgCKLaDFkG9pdeO4sIh70vIsMrLiGpwr4sbIRg0EORRfkUmZn9HnXx0cjbDAjOviQBdG1
M7SICeCEpBSgCwAvSK93EJM+HE+U2ggY6EPrpGBwIQM4f/nsgU72ALC9QBw1V08KqLZgd6A8eQIm
DE8XNEibJGWBDDs2X2BQXs6nwcCC4UTmbIFWG5guEPVKPz8hEZBLg7ColQKU69gWgEgkliDHQmm6
uQanCzRMyYNwNMoogpjqKXzuOQfsAmR0ItH0LckwMFmAu0zWTQaPRZ2JNlzw8s3VkwWH6jNeJB2i
7eE4PHQqqDTRNyeVRACszaAoym4dFqdfZ/FIOHE4Mgu+q0C0Kjggf5EpObrsLiALrgdYu9P6Z2ht
sLo0Wbsi9doKQ1vYGdIuCJitpCwAzKJNHehRBzgQSK9j6ygSSqLZV+Dzmqvd9gHtAjkQXdZrFvVX
IicSZ51K9OwCSUVhGIA024PzESiNCKC1lEUgdOTlso/fgWZxPoJZ1ihQ077WXL/uKfyCqHzth5nA
SPA4E+0ywTJ7qWHme1946gB5/nnX/SFaPER3w8kXBYlE+9stBFz89x8nhf6moHb04VOBrfmd7q93
D/j8p09+6+mpnv7nRbBMF+mDD804j1t1t3m72NJNwxTQ+8V2cdyZwXmF5n27k2fcF1/f/08Wfnm8
aHMP4nn+4bppAD/N6Q03wGHpG043zOxZZE+PLl4jc5xxXmRXnizC4EuU7oKTu267gKTXjsIoXTxG
T3cp7tppsIPyK8MC9JAHD/v8ZPEGoSu7+HQZwoqSLo9XbkFv0it3FC2voi+vJhGNhfen29723Mj+
yhm7HjyevE+8XZFMkF35fBmlq9Nb7gAvsit/n4dGUiUvHxf+iQB28E3ZG74Mw2AXBacaSZETv0F6
6d1jsOhZkRZuKL1yVJyKBewtnJmyy75+bpvaor/0wiywf9hUT7fYmL22lCy79HW0h26iv81tUU52
7ZtFsDuxHpTlRZlLft20Che7x6eVmsO8rZrIL51liwd/ny3z/ESmdTAlv+HEvQkeoE5fnHZZUqLG
jZS+9YCzIIvyE8nWW7yF/NpZFvBvHAdPN9pselus+R2rR/u0v7RIe0ovHe3ynnDrbRJNduXb5X3a
H85OhVnkp+SXPixOz60OVCq/cPHqYrGNMz84PdY7LMLvWP9qmWbLE0tF7lZkan7H4jfLMng4OcZY
/Hec6LfL4tXnKN083WYj3W3OWfq+4ZnyX00WacRJeaqcbb379/zAdLHp636Lx5Zd/o0fnO542wgp
vewmxCM5jWq6bJb00uly1W9kb8CHsgu/Xe52cJgcFr0wocs/yS5/50ePy1eX2bOzrU3syC7/Z7T/
jiB2gKzf8wPPBbGDQcsu/57dX0JffuJSMO1A9AjKr12eRpVdkl123Q/5wn+6O2FTuuyU7LIfl+mW
k+1kZXATv+HA/BgQ2fTEu2sAl73pTwvOHaYzn6pm12Mvvfgyy1+9ePMtlkB6/SB7iJgmeeK5db2g
0mtXEbylq5O32WbxfrzyS5mmr5jv5/mnJ3KUl/7aaXJNfOMhXC7SP/4XAAD//w==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5.emf"/><Relationship Id="rId5" Type="http://schemas.openxmlformats.org/officeDocument/2006/relationships/image" Target="../media/image2.emf"/><Relationship Id="rId15" Type="http://schemas.microsoft.com/office/2014/relationships/chartEx" Target="../charts/chartEx2.xml"/><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image" Target="../media/image3.emf"/><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13</xdr:col>
      <xdr:colOff>518160</xdr:colOff>
      <xdr:row>9965</xdr:row>
      <xdr:rowOff>22860</xdr:rowOff>
    </xdr:from>
    <xdr:to>
      <xdr:col>15</xdr:col>
      <xdr:colOff>556260</xdr:colOff>
      <xdr:row>9979</xdr:row>
      <xdr:rowOff>36195</xdr:rowOff>
    </xdr:to>
    <mc:AlternateContent xmlns:mc="http://schemas.openxmlformats.org/markup-compatibility/2006" xmlns:sle15="http://schemas.microsoft.com/office/drawing/2012/slicer">
      <mc:Choice Requires="sle15">
        <xdr:graphicFrame macro="">
          <xdr:nvGraphicFramePr>
            <xdr:cNvPr id="2" name="Year 1">
              <a:extLst>
                <a:ext uri="{FF2B5EF4-FFF2-40B4-BE49-F238E27FC236}">
                  <a16:creationId xmlns:a16="http://schemas.microsoft.com/office/drawing/2014/main" id="{408049DB-C297-4CAE-A8FD-4478853CCD2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708380" y="174648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68580</xdr:colOff>
      <xdr:row>9967</xdr:row>
      <xdr:rowOff>152400</xdr:rowOff>
    </xdr:from>
    <xdr:to>
      <xdr:col>15</xdr:col>
      <xdr:colOff>1036320</xdr:colOff>
      <xdr:row>9981</xdr:row>
      <xdr:rowOff>165735</xdr:rowOff>
    </xdr:to>
    <mc:AlternateContent xmlns:mc="http://schemas.openxmlformats.org/markup-compatibility/2006" xmlns:sle15="http://schemas.microsoft.com/office/drawing/2012/slicer">
      <mc:Choice Requires="sle15">
        <xdr:graphicFrame macro="">
          <xdr:nvGraphicFramePr>
            <xdr:cNvPr id="3" name="Segment">
              <a:extLst>
                <a:ext uri="{FF2B5EF4-FFF2-40B4-BE49-F238E27FC236}">
                  <a16:creationId xmlns:a16="http://schemas.microsoft.com/office/drawing/2014/main" id="{4BB7487B-73FE-4CDA-AF43-86B258F4915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188440" y="1746968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548640</xdr:colOff>
      <xdr:row>9970</xdr:row>
      <xdr:rowOff>106680</xdr:rowOff>
    </xdr:from>
    <xdr:to>
      <xdr:col>16</xdr:col>
      <xdr:colOff>396240</xdr:colOff>
      <xdr:row>9984</xdr:row>
      <xdr:rowOff>120015</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F1C28770-DA56-483F-BE31-303C7C7927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68500" y="1747448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106681</xdr:colOff>
      <xdr:row>22</xdr:row>
      <xdr:rowOff>38326</xdr:rowOff>
    </xdr:from>
    <xdr:ext cx="11811000" cy="2048817"/>
    <xdr:grpSp>
      <xdr:nvGrpSpPr>
        <xdr:cNvPr id="44" name="Shape 2">
          <a:extLst>
            <a:ext uri="{FF2B5EF4-FFF2-40B4-BE49-F238E27FC236}">
              <a16:creationId xmlns:a16="http://schemas.microsoft.com/office/drawing/2014/main" id="{AC22F426-C07A-4C31-B2F2-65BF326F2AA8}"/>
            </a:ext>
          </a:extLst>
        </xdr:cNvPr>
        <xdr:cNvGrpSpPr/>
      </xdr:nvGrpSpPr>
      <xdr:grpSpPr>
        <a:xfrm>
          <a:off x="106681" y="3894046"/>
          <a:ext cx="11811000" cy="2048817"/>
          <a:chOff x="-20640" y="2704892"/>
          <a:chExt cx="10691998" cy="2079684"/>
        </a:xfrm>
      </xdr:grpSpPr>
      <xdr:grpSp>
        <xdr:nvGrpSpPr>
          <xdr:cNvPr id="45" name="Shape 4">
            <a:extLst>
              <a:ext uri="{FF2B5EF4-FFF2-40B4-BE49-F238E27FC236}">
                <a16:creationId xmlns:a16="http://schemas.microsoft.com/office/drawing/2014/main" id="{B8DAE212-BD9C-427F-B80F-65229522BDD0}"/>
              </a:ext>
            </a:extLst>
          </xdr:cNvPr>
          <xdr:cNvGrpSpPr/>
        </xdr:nvGrpSpPr>
        <xdr:grpSpPr>
          <a:xfrm>
            <a:off x="-20640" y="2704892"/>
            <a:ext cx="10691998" cy="2079684"/>
            <a:chOff x="128237" y="1921399"/>
            <a:chExt cx="12515850" cy="2252992"/>
          </a:xfrm>
        </xdr:grpSpPr>
        <xdr:sp macro="" textlink="">
          <xdr:nvSpPr>
            <xdr:cNvPr id="46" name="Shape 5">
              <a:extLst>
                <a:ext uri="{FF2B5EF4-FFF2-40B4-BE49-F238E27FC236}">
                  <a16:creationId xmlns:a16="http://schemas.microsoft.com/office/drawing/2014/main" id="{9F30DFDE-6782-42A9-850B-F1E7ED0C078D}"/>
                </a:ext>
              </a:extLst>
            </xdr:cNvPr>
            <xdr:cNvSpPr/>
          </xdr:nvSpPr>
          <xdr:spPr>
            <a:xfrm>
              <a:off x="128237" y="1929778"/>
              <a:ext cx="12515850" cy="222885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47" name="Shape 7">
              <a:extLst>
                <a:ext uri="{FF2B5EF4-FFF2-40B4-BE49-F238E27FC236}">
                  <a16:creationId xmlns:a16="http://schemas.microsoft.com/office/drawing/2014/main" id="{1BC59245-D0D9-4B28-8664-7A15B13DC9A0}"/>
                </a:ext>
              </a:extLst>
            </xdr:cNvPr>
            <xdr:cNvSpPr/>
          </xdr:nvSpPr>
          <xdr:spPr>
            <a:xfrm>
              <a:off x="152402" y="1921399"/>
              <a:ext cx="4828696" cy="2219325"/>
            </a:xfrm>
            <a:prstGeom prst="roundRect">
              <a:avLst>
                <a:gd name="adj" fmla="val 7219"/>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52" name="Shape 10">
              <a:extLst>
                <a:ext uri="{FF2B5EF4-FFF2-40B4-BE49-F238E27FC236}">
                  <a16:creationId xmlns:a16="http://schemas.microsoft.com/office/drawing/2014/main" id="{4207F02C-D210-47EB-93AD-F4F9B958DB49}"/>
                </a:ext>
              </a:extLst>
            </xdr:cNvPr>
            <xdr:cNvSpPr/>
          </xdr:nvSpPr>
          <xdr:spPr>
            <a:xfrm>
              <a:off x="5021550" y="1929529"/>
              <a:ext cx="4699833" cy="2219324"/>
            </a:xfrm>
            <a:prstGeom prst="roundRect">
              <a:avLst>
                <a:gd name="adj" fmla="val 7534"/>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50" name="Shape 13">
              <a:extLst>
                <a:ext uri="{FF2B5EF4-FFF2-40B4-BE49-F238E27FC236}">
                  <a16:creationId xmlns:a16="http://schemas.microsoft.com/office/drawing/2014/main" id="{C5467A85-5B90-40D0-B1E9-C1653E542656}"/>
                </a:ext>
              </a:extLst>
            </xdr:cNvPr>
            <xdr:cNvSpPr/>
          </xdr:nvSpPr>
          <xdr:spPr>
            <a:xfrm>
              <a:off x="9744083" y="1945540"/>
              <a:ext cx="2819400" cy="2228851"/>
            </a:xfrm>
            <a:prstGeom prst="roundRect">
              <a:avLst>
                <a:gd name="adj" fmla="val 6632"/>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grpSp>
    </xdr:grpSp>
    <xdr:clientData fLocksWithSheet="0"/>
  </xdr:oneCellAnchor>
  <xdr:oneCellAnchor>
    <xdr:from>
      <xdr:col>0</xdr:col>
      <xdr:colOff>99065</xdr:colOff>
      <xdr:row>10</xdr:row>
      <xdr:rowOff>76938</xdr:rowOff>
    </xdr:from>
    <xdr:ext cx="11810996" cy="2365396"/>
    <xdr:grpSp>
      <xdr:nvGrpSpPr>
        <xdr:cNvPr id="2" name="Shape 2">
          <a:extLst>
            <a:ext uri="{FF2B5EF4-FFF2-40B4-BE49-F238E27FC236}">
              <a16:creationId xmlns:a16="http://schemas.microsoft.com/office/drawing/2014/main" id="{00000000-0008-0000-0100-000002000000}"/>
            </a:ext>
          </a:extLst>
        </xdr:cNvPr>
        <xdr:cNvGrpSpPr/>
      </xdr:nvGrpSpPr>
      <xdr:grpSpPr>
        <a:xfrm>
          <a:off x="99065" y="1829538"/>
          <a:ext cx="11810996" cy="2365396"/>
          <a:chOff x="-20640" y="2704662"/>
          <a:chExt cx="10691998" cy="2401032"/>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20640" y="2704662"/>
            <a:ext cx="10691998" cy="2401032"/>
            <a:chOff x="128237" y="1921150"/>
            <a:chExt cx="12515850" cy="2601117"/>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28237" y="1929778"/>
              <a:ext cx="12515850" cy="222885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7" name="Shape 7">
              <a:extLst>
                <a:ext uri="{FF2B5EF4-FFF2-40B4-BE49-F238E27FC236}">
                  <a16:creationId xmlns:a16="http://schemas.microsoft.com/office/drawing/2014/main" id="{00000000-0008-0000-0100-000007000000}"/>
                </a:ext>
              </a:extLst>
            </xdr:cNvPr>
            <xdr:cNvSpPr/>
          </xdr:nvSpPr>
          <xdr:spPr>
            <a:xfrm>
              <a:off x="152402" y="1921399"/>
              <a:ext cx="4828696" cy="2219325"/>
            </a:xfrm>
            <a:prstGeom prst="roundRect">
              <a:avLst>
                <a:gd name="adj" fmla="val 7219"/>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grpSp>
          <xdr:nvGrpSpPr>
            <xdr:cNvPr id="9" name="Shape 9">
              <a:extLst>
                <a:ext uri="{FF2B5EF4-FFF2-40B4-BE49-F238E27FC236}">
                  <a16:creationId xmlns:a16="http://schemas.microsoft.com/office/drawing/2014/main" id="{00000000-0008-0000-0100-000009000000}"/>
                </a:ext>
              </a:extLst>
            </xdr:cNvPr>
            <xdr:cNvGrpSpPr/>
          </xdr:nvGrpSpPr>
          <xdr:grpSpPr>
            <a:xfrm>
              <a:off x="1400444" y="1921150"/>
              <a:ext cx="8328993" cy="2219325"/>
              <a:chOff x="1400444" y="1921150"/>
              <a:chExt cx="8328993"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029604" y="1921150"/>
                <a:ext cx="4699833" cy="2219325"/>
              </a:xfrm>
              <a:prstGeom prst="roundRect">
                <a:avLst>
                  <a:gd name="adj" fmla="val 7534"/>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1400444" y="1991001"/>
                <a:ext cx="2014425" cy="239374"/>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CATEGORY WISE PROFIT  </a:t>
                </a:r>
                <a:endParaRPr sz="1050">
                  <a:solidFill>
                    <a:schemeClr val="lt1"/>
                  </a:solidFill>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744083" y="1945540"/>
              <a:ext cx="2819398" cy="2576727"/>
              <a:chOff x="9744083" y="1840878"/>
              <a:chExt cx="2819398" cy="2565716"/>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744083" y="1840878"/>
                <a:ext cx="2819398" cy="2219326"/>
              </a:xfrm>
              <a:prstGeom prst="roundRect">
                <a:avLst>
                  <a:gd name="adj" fmla="val 6632"/>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873639" y="4139892"/>
                <a:ext cx="2628900" cy="266702"/>
              </a:xfrm>
              <a:prstGeom prst="roundRect">
                <a:avLst>
                  <a:gd name="adj" fmla="val 16667"/>
                </a:avLst>
              </a:prstGeom>
              <a:solidFill>
                <a:schemeClr val="tx1">
                  <a:lumMod val="75000"/>
                  <a:lumOff val="25000"/>
                  <a:alpha val="64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CATEGORY WISE SALES SHARE %</a:t>
                </a:r>
                <a:endParaRPr sz="1050">
                  <a:solidFill>
                    <a:schemeClr val="lt1"/>
                  </a:solidFill>
                  <a:latin typeface="Lato"/>
                  <a:ea typeface="Lato"/>
                  <a:cs typeface="Lato"/>
                </a:endParaRPr>
              </a:p>
            </xdr:txBody>
          </xdr:sp>
        </xdr:grpSp>
      </xdr:grpSp>
    </xdr:grpSp>
    <xdr:clientData fLocksWithSheet="0"/>
  </xdr:oneCellAnchor>
  <xdr:oneCellAnchor>
    <xdr:from>
      <xdr:col>0</xdr:col>
      <xdr:colOff>91440</xdr:colOff>
      <xdr:row>0</xdr:row>
      <xdr:rowOff>65202</xdr:rowOff>
    </xdr:from>
    <xdr:ext cx="11828760" cy="252000"/>
    <xdr:sp macro="" textlink="">
      <xdr:nvSpPr>
        <xdr:cNvPr id="3" name="Shape 3">
          <a:extLst>
            <a:ext uri="{FF2B5EF4-FFF2-40B4-BE49-F238E27FC236}">
              <a16:creationId xmlns:a16="http://schemas.microsoft.com/office/drawing/2014/main" id="{00000000-0008-0000-0100-000003000000}"/>
            </a:ext>
          </a:extLst>
        </xdr:cNvPr>
        <xdr:cNvSpPr/>
      </xdr:nvSpPr>
      <xdr:spPr>
        <a:xfrm>
          <a:off x="91440" y="65202"/>
          <a:ext cx="11828760" cy="252000"/>
        </a:xfrm>
        <a:prstGeom prst="roundRect">
          <a:avLst>
            <a:gd name="adj" fmla="val 16667"/>
          </a:avLst>
        </a:prstGeom>
        <a:ln/>
      </xdr:spPr>
      <xdr:style>
        <a:lnRef idx="1">
          <a:schemeClr val="accent4"/>
        </a:lnRef>
        <a:fillRef idx="2">
          <a:schemeClr val="accent4"/>
        </a:fillRef>
        <a:effectRef idx="1">
          <a:schemeClr val="accent4"/>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2000" b="0" cap="none" spc="0">
              <a:ln w="0"/>
              <a:solidFill>
                <a:schemeClr val="tx1"/>
              </a:solidFill>
              <a:effectLst>
                <a:outerShdw blurRad="38100" dist="19050" dir="2700000" algn="tl" rotWithShape="0">
                  <a:schemeClr val="dk1">
                    <a:alpha val="40000"/>
                  </a:schemeClr>
                </a:outerShdw>
              </a:effectLst>
              <a:latin typeface="Lato"/>
              <a:ea typeface="Lato"/>
              <a:cs typeface="Lato"/>
              <a:sym typeface="Lato"/>
            </a:rPr>
            <a:t> </a:t>
          </a:r>
          <a:r>
            <a:rPr lang="en-IN" sz="2000" b="0"/>
            <a:t>E-Commerce Revenue and Profitability Analysis</a:t>
          </a:r>
          <a:endParaRPr sz="2000" b="0" cap="none" spc="0">
            <a:ln w="0"/>
            <a:solidFill>
              <a:schemeClr val="tx1"/>
            </a:solidFill>
            <a:effectLst>
              <a:outerShdw blurRad="38100" dist="19050" dir="2700000" algn="tl" rotWithShape="0">
                <a:schemeClr val="dk1">
                  <a:alpha val="40000"/>
                </a:schemeClr>
              </a:outerShdw>
            </a:effectLst>
          </a:endParaRPr>
        </a:p>
      </xdr:txBody>
    </xdr:sp>
    <xdr:clientData fLocksWithSheet="0"/>
  </xdr:oneCellAnchor>
  <xdr:oneCellAnchor>
    <xdr:from>
      <xdr:col>2</xdr:col>
      <xdr:colOff>121920</xdr:colOff>
      <xdr:row>22</xdr:row>
      <xdr:rowOff>89535</xdr:rowOff>
    </xdr:from>
    <xdr:ext cx="1900800" cy="219600"/>
    <xdr:sp macro="" textlink="">
      <xdr:nvSpPr>
        <xdr:cNvPr id="16" name="Shape 16">
          <a:extLst>
            <a:ext uri="{FF2B5EF4-FFF2-40B4-BE49-F238E27FC236}">
              <a16:creationId xmlns:a16="http://schemas.microsoft.com/office/drawing/2014/main" id="{00000000-0008-0000-0100-000010000000}"/>
            </a:ext>
          </a:extLst>
        </xdr:cNvPr>
        <xdr:cNvSpPr/>
      </xdr:nvSpPr>
      <xdr:spPr>
        <a:xfrm>
          <a:off x="1310640" y="3945255"/>
          <a:ext cx="1900800" cy="21960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9</xdr:col>
      <xdr:colOff>268605</xdr:colOff>
      <xdr:row>22</xdr:row>
      <xdr:rowOff>95251</xdr:rowOff>
    </xdr:from>
    <xdr:ext cx="2628900" cy="224790"/>
    <xdr:sp macro="" textlink="">
      <xdr:nvSpPr>
        <xdr:cNvPr id="18" name="Shape 18">
          <a:extLst>
            <a:ext uri="{FF2B5EF4-FFF2-40B4-BE49-F238E27FC236}">
              <a16:creationId xmlns:a16="http://schemas.microsoft.com/office/drawing/2014/main" id="{00000000-0008-0000-0100-000012000000}"/>
            </a:ext>
          </a:extLst>
        </xdr:cNvPr>
        <xdr:cNvSpPr/>
      </xdr:nvSpPr>
      <xdr:spPr>
        <a:xfrm>
          <a:off x="5617845" y="3950971"/>
          <a:ext cx="2628900" cy="22479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16</xdr:col>
      <xdr:colOff>219075</xdr:colOff>
      <xdr:row>10</xdr:row>
      <xdr:rowOff>148590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9728835" y="190119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104775</xdr:colOff>
      <xdr:row>2</xdr:row>
      <xdr:rowOff>7620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04775" y="35814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400" y="453254"/>
              <a:ext cx="2515868" cy="1383567"/>
              <a:chOff x="152400" y="459938"/>
              <a:chExt cx="2684220"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69619" y="712000"/>
                <a:ext cx="2667001" cy="1107275"/>
              </a:xfrm>
              <a:prstGeom prst="roundRect">
                <a:avLst>
                  <a:gd name="adj" fmla="val 5968"/>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6998" cy="259264"/>
              </a:xfrm>
              <a:prstGeom prst="roundRect">
                <a:avLst>
                  <a:gd name="adj" fmla="val 16667"/>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ctr" rtl="0">
                  <a:spcBef>
                    <a:spcPts val="0"/>
                  </a:spcBef>
                  <a:spcAft>
                    <a:spcPts val="0"/>
                  </a:spcAft>
                  <a:buNone/>
                </a:pPr>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sym typeface="Lato"/>
                  </a:rPr>
                  <a:t> </a:t>
                </a:r>
                <a:r>
                  <a:rPr lang="en-US" sz="1200" b="0" cap="none" spc="0">
                    <a:ln w="0"/>
                    <a:solidFill>
                      <a:schemeClr val="tx1"/>
                    </a:solidFill>
                    <a:effectLst>
                      <a:outerShdw blurRad="38100" dist="19050" dir="2700000" algn="tl" rotWithShape="0">
                        <a:schemeClr val="dk1">
                          <a:alpha val="40000"/>
                        </a:schemeClr>
                      </a:outerShdw>
                    </a:effectLst>
                    <a:latin typeface="+mn-lt"/>
                    <a:ea typeface="+mn-ea"/>
                    <a:cs typeface="+mn-cs"/>
                    <a:sym typeface="Lato"/>
                  </a:rPr>
                  <a:t>SALES</a:t>
                </a:r>
                <a:endParaRPr sz="12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ctr" rtl="0">
                  <a:spcBef>
                    <a:spcPts val="0"/>
                  </a:spcBef>
                  <a:spcAft>
                    <a:spcPts val="0"/>
                  </a:spcAft>
                  <a:buNone/>
                </a:pPr>
                <a:r>
                  <a:rPr lang="en-US" sz="1200" b="0" cap="none" spc="0">
                    <a:ln w="0"/>
                    <a:solidFill>
                      <a:schemeClr val="tx1"/>
                    </a:solidFill>
                    <a:effectLst>
                      <a:outerShdw blurRad="38100" dist="19050" dir="2700000" algn="tl" rotWithShape="0">
                        <a:schemeClr val="dk1">
                          <a:alpha val="40000"/>
                        </a:schemeClr>
                      </a:outerShdw>
                    </a:effectLst>
                    <a:latin typeface="+mn-lt"/>
                    <a:ea typeface="+mn-ea"/>
                    <a:cs typeface="+mn-cs"/>
                    <a:sym typeface="Lato"/>
                  </a:rPr>
                  <a:t> PROFIT</a:t>
                </a:r>
                <a:endParaRPr sz="12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46679" y="453254"/>
              <a:ext cx="2462054" cy="1383567"/>
              <a:chOff x="141577" y="459938"/>
              <a:chExt cx="2677823"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41577" y="459938"/>
                <a:ext cx="2677823" cy="235388"/>
              </a:xfrm>
              <a:prstGeom prst="roundRect">
                <a:avLst>
                  <a:gd name="adj" fmla="val 16667"/>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ctr" rtl="0">
                  <a:spcBef>
                    <a:spcPts val="0"/>
                  </a:spcBef>
                  <a:spcAft>
                    <a:spcPts val="0"/>
                  </a:spcAft>
                  <a:buNone/>
                </a:pPr>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sym typeface="Lato"/>
                  </a:rPr>
                  <a:t> </a:t>
                </a:r>
                <a:r>
                  <a:rPr lang="en-US" sz="1200" b="0" cap="none" spc="0">
                    <a:ln w="0"/>
                    <a:solidFill>
                      <a:schemeClr val="tx1"/>
                    </a:solidFill>
                    <a:effectLst>
                      <a:outerShdw blurRad="38100" dist="19050" dir="2700000" algn="tl" rotWithShape="0">
                        <a:schemeClr val="dk1">
                          <a:alpha val="40000"/>
                        </a:schemeClr>
                      </a:outerShdw>
                    </a:effectLst>
                    <a:latin typeface="+mn-lt"/>
                    <a:ea typeface="+mn-ea"/>
                    <a:cs typeface="+mn-cs"/>
                    <a:sym typeface="Lato"/>
                  </a:rPr>
                  <a:t>QUANTITY</a:t>
                </a:r>
                <a:endParaRPr sz="12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ctr" rtl="0">
                  <a:spcBef>
                    <a:spcPts val="0"/>
                  </a:spcBef>
                  <a:spcAft>
                    <a:spcPts val="0"/>
                  </a:spcAft>
                  <a:buNone/>
                </a:pPr>
                <a:r>
                  <a:rPr lang="en-US" sz="1200" b="0" cap="none" spc="0">
                    <a:ln w="0"/>
                    <a:solidFill>
                      <a:schemeClr val="tx1"/>
                    </a:solidFill>
                    <a:effectLst>
                      <a:outerShdw blurRad="38100" dist="19050" dir="2700000" algn="tl" rotWithShape="0">
                        <a:schemeClr val="dk1">
                          <a:alpha val="40000"/>
                        </a:schemeClr>
                      </a:outerShdw>
                    </a:effectLst>
                    <a:latin typeface="+mn-lt"/>
                    <a:ea typeface="+mn-ea"/>
                    <a:cs typeface="+mn-cs"/>
                    <a:sym typeface="Lato"/>
                  </a:rPr>
                  <a:t>NO OF ORDERS</a:t>
                </a:r>
                <a:endParaRPr sz="12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lt1"/>
                  </a:solidFill>
                  <a:latin typeface="+mn-lt"/>
                  <a:ea typeface="+mn-ea"/>
                  <a:cs typeface="+mn-cs"/>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spcFirstLastPara="1" wrap="square" lIns="91425" tIns="45700" rIns="91425" bIns="45700" anchor="t" anchorCtr="0">
                <a:noAutofit/>
              </a:bodyPr>
              <a:lstStyle/>
              <a:p>
                <a:pPr marL="0" lvl="0" indent="0" algn="ctr" rtl="0">
                  <a:spcBef>
                    <a:spcPts val="0"/>
                  </a:spcBef>
                  <a:spcAft>
                    <a:spcPts val="0"/>
                  </a:spcAft>
                  <a:buNone/>
                </a:pPr>
                <a:r>
                  <a:rPr lang="en-US" sz="1100">
                    <a:solidFill>
                      <a:schemeClr val="lt1"/>
                    </a:solidFill>
                    <a:latin typeface="+mn-lt"/>
                    <a:ea typeface="+mn-ea"/>
                    <a:cs typeface="+mn-cs"/>
                    <a:sym typeface="Lato"/>
                  </a:rPr>
                  <a:t> </a:t>
                </a:r>
                <a:r>
                  <a:rPr lang="en-US" sz="1200" b="0" cap="none" spc="0">
                    <a:ln w="0"/>
                    <a:solidFill>
                      <a:schemeClr val="tx1"/>
                    </a:solidFill>
                    <a:effectLst>
                      <a:outerShdw blurRad="38100" dist="19050" dir="2700000" algn="tl" rotWithShape="0">
                        <a:schemeClr val="dk1">
                          <a:alpha val="40000"/>
                        </a:schemeClr>
                      </a:outerShdw>
                    </a:effectLst>
                    <a:latin typeface="+mn-lt"/>
                    <a:ea typeface="+mn-ea"/>
                    <a:cs typeface="+mn-cs"/>
                    <a:sym typeface="Lato"/>
                  </a:rPr>
                  <a:t>PROFIT MARGIN</a:t>
                </a:r>
                <a:endParaRPr sz="12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grpSp>
    </xdr:grpSp>
    <xdr:clientData fLocksWithSheet="0"/>
  </xdr:oneCellAnchor>
  <xdr:twoCellAnchor>
    <xdr:from>
      <xdr:col>8</xdr:col>
      <xdr:colOff>30480</xdr:colOff>
      <xdr:row>12</xdr:row>
      <xdr:rowOff>53340</xdr:rowOff>
    </xdr:from>
    <xdr:to>
      <xdr:col>15</xdr:col>
      <xdr:colOff>160020</xdr:colOff>
      <xdr:row>21</xdr:row>
      <xdr:rowOff>68580</xdr:rowOff>
    </xdr:to>
    <xdr:graphicFrame macro="">
      <xdr:nvGraphicFramePr>
        <xdr:cNvPr id="39" name="Chart 38">
          <a:extLst>
            <a:ext uri="{FF2B5EF4-FFF2-40B4-BE49-F238E27FC236}">
              <a16:creationId xmlns:a16="http://schemas.microsoft.com/office/drawing/2014/main" id="{FAA43F6F-53E4-414A-A355-F4E06E64E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274320</xdr:colOff>
      <xdr:row>10</xdr:row>
      <xdr:rowOff>130861</xdr:rowOff>
    </xdr:from>
    <xdr:to>
      <xdr:col>13</xdr:col>
      <xdr:colOff>485592</xdr:colOff>
      <xdr:row>12</xdr:row>
      <xdr:rowOff>7621</xdr:rowOff>
    </xdr:to>
    <xdr:sp macro="" textlink="">
      <xdr:nvSpPr>
        <xdr:cNvPr id="43" name="Shape 8">
          <a:extLst>
            <a:ext uri="{FF2B5EF4-FFF2-40B4-BE49-F238E27FC236}">
              <a16:creationId xmlns:a16="http://schemas.microsoft.com/office/drawing/2014/main" id="{6C3FF762-A07D-4B5E-816F-632B9D0CD29A}"/>
            </a:ext>
          </a:extLst>
        </xdr:cNvPr>
        <xdr:cNvSpPr/>
      </xdr:nvSpPr>
      <xdr:spPr>
        <a:xfrm>
          <a:off x="5623560" y="1883461"/>
          <a:ext cx="2588712" cy="22728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SALES AND PROFIT ANALYSIS</a:t>
          </a:r>
          <a:endParaRPr sz="1050">
            <a:solidFill>
              <a:schemeClr val="lt1"/>
            </a:solidFill>
            <a:latin typeface="Lato"/>
            <a:ea typeface="Lato"/>
            <a:cs typeface="Lato"/>
          </a:endParaRPr>
        </a:p>
      </xdr:txBody>
    </xdr:sp>
    <xdr:clientData/>
  </xdr:twoCellAnchor>
  <xdr:twoCellAnchor>
    <xdr:from>
      <xdr:col>0</xdr:col>
      <xdr:colOff>220980</xdr:colOff>
      <xdr:row>12</xdr:row>
      <xdr:rowOff>68580</xdr:rowOff>
    </xdr:from>
    <xdr:to>
      <xdr:col>7</xdr:col>
      <xdr:colOff>449580</xdr:colOff>
      <xdr:row>21</xdr:row>
      <xdr:rowOff>30480</xdr:rowOff>
    </xdr:to>
    <mc:AlternateContent xmlns:mc="http://schemas.openxmlformats.org/markup-compatibility/2006">
      <mc:Choice xmlns:cx1="http://schemas.microsoft.com/office/drawing/2015/9/8/chartex" Requires="cx1">
        <xdr:graphicFrame macro="">
          <xdr:nvGraphicFramePr>
            <xdr:cNvPr id="55" name="Chart 54">
              <a:extLst>
                <a:ext uri="{FF2B5EF4-FFF2-40B4-BE49-F238E27FC236}">
                  <a16:creationId xmlns:a16="http://schemas.microsoft.com/office/drawing/2014/main" id="{87D062C9-F606-4EDB-B796-44B7BA1C55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0980" y="2171700"/>
              <a:ext cx="4389120" cy="1539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213361</xdr:colOff>
      <xdr:row>6</xdr:row>
      <xdr:rowOff>15240</xdr:rowOff>
    </xdr:from>
    <xdr:to>
      <xdr:col>4</xdr:col>
      <xdr:colOff>38101</xdr:colOff>
      <xdr:row>9</xdr:row>
      <xdr:rowOff>129540</xdr:rowOff>
    </xdr:to>
    <xdr:graphicFrame macro="">
      <xdr:nvGraphicFramePr>
        <xdr:cNvPr id="48" name="Chart 47">
          <a:extLst>
            <a:ext uri="{FF2B5EF4-FFF2-40B4-BE49-F238E27FC236}">
              <a16:creationId xmlns:a16="http://schemas.microsoft.com/office/drawing/2014/main" id="{214A1C1E-B5AA-4913-8027-984FD4B5F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129540</xdr:colOff>
      <xdr:row>3</xdr:row>
      <xdr:rowOff>114300</xdr:rowOff>
    </xdr:from>
    <xdr:ext cx="2331720" cy="388620"/>
    <xdr:sp macro="" textlink="">
      <xdr:nvSpPr>
        <xdr:cNvPr id="15" name="TextBox 14">
          <a:extLst>
            <a:ext uri="{FF2B5EF4-FFF2-40B4-BE49-F238E27FC236}">
              <a16:creationId xmlns:a16="http://schemas.microsoft.com/office/drawing/2014/main" id="{30B09999-F03D-42D9-A689-937F3F1BB989}"/>
            </a:ext>
          </a:extLst>
        </xdr:cNvPr>
        <xdr:cNvSpPr txBox="1"/>
      </xdr:nvSpPr>
      <xdr:spPr>
        <a:xfrm>
          <a:off x="129540" y="640080"/>
          <a:ext cx="2331720" cy="38862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i="0" u="none" strike="noStrike">
              <a:solidFill>
                <a:sysClr val="windowText" lastClr="000000"/>
              </a:solidFill>
              <a:effectLst/>
              <a:latin typeface="+mn-lt"/>
              <a:ea typeface="+mn-ea"/>
              <a:cs typeface="+mn-cs"/>
            </a:rPr>
            <a:t>$2297.20 K</a:t>
          </a:r>
          <a:r>
            <a:rPr lang="en-IN" sz="1600" b="1">
              <a:solidFill>
                <a:sysClr val="windowText" lastClr="000000"/>
              </a:solidFill>
            </a:rPr>
            <a:t> </a:t>
          </a:r>
        </a:p>
      </xdr:txBody>
    </xdr:sp>
    <xdr:clientData/>
  </xdr:oneCellAnchor>
  <mc:AlternateContent xmlns:mc="http://schemas.openxmlformats.org/markup-compatibility/2006">
    <mc:Choice xmlns:a14="http://schemas.microsoft.com/office/drawing/2010/main" Requires="a14">
      <xdr:twoCellAnchor editAs="oneCell">
        <xdr:from>
          <xdr:col>0</xdr:col>
          <xdr:colOff>403860</xdr:colOff>
          <xdr:row>8</xdr:row>
          <xdr:rowOff>15240</xdr:rowOff>
        </xdr:from>
        <xdr:to>
          <xdr:col>2</xdr:col>
          <xdr:colOff>121920</xdr:colOff>
          <xdr:row>9</xdr:row>
          <xdr:rowOff>129540</xdr:rowOff>
        </xdr:to>
        <xdr:pic>
          <xdr:nvPicPr>
            <xdr:cNvPr id="49" name="Picture 48">
              <a:extLst>
                <a:ext uri="{FF2B5EF4-FFF2-40B4-BE49-F238E27FC236}">
                  <a16:creationId xmlns:a16="http://schemas.microsoft.com/office/drawing/2014/main" id="{651430D4-D1F2-47DB-BBFE-DBB71185EBF9}"/>
                </a:ext>
              </a:extLst>
            </xdr:cNvPr>
            <xdr:cNvPicPr>
              <a:picLocks noChangeAspect="1" noChangeArrowheads="1"/>
              <a:extLst>
                <a:ext uri="{84589F7E-364E-4C9E-8A38-B11213B215E9}">
                  <a14:cameraTool cellRange="'YOY&quot;'!$H$7" spid="_x0000_s1149"/>
                </a:ext>
              </a:extLst>
            </xdr:cNvPicPr>
          </xdr:nvPicPr>
          <xdr:blipFill>
            <a:blip xmlns:r="http://schemas.openxmlformats.org/officeDocument/2006/relationships" r:embed="rId4"/>
            <a:srcRect/>
            <a:stretch>
              <a:fillRect/>
            </a:stretch>
          </xdr:blipFill>
          <xdr:spPr bwMode="auto">
            <a:xfrm>
              <a:off x="403860" y="1417320"/>
              <a:ext cx="906780" cy="289560"/>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xdr:oneCellAnchor>
    <xdr:from>
      <xdr:col>4</xdr:col>
      <xdr:colOff>129540</xdr:colOff>
      <xdr:row>3</xdr:row>
      <xdr:rowOff>114300</xdr:rowOff>
    </xdr:from>
    <xdr:ext cx="2385060" cy="388620"/>
    <xdr:sp macro="" textlink="">
      <xdr:nvSpPr>
        <xdr:cNvPr id="51" name="TextBox 50">
          <a:extLst>
            <a:ext uri="{FF2B5EF4-FFF2-40B4-BE49-F238E27FC236}">
              <a16:creationId xmlns:a16="http://schemas.microsoft.com/office/drawing/2014/main" id="{CF79B212-901E-473F-A9CA-9CABC537332E}"/>
            </a:ext>
          </a:extLst>
        </xdr:cNvPr>
        <xdr:cNvSpPr txBox="1"/>
      </xdr:nvSpPr>
      <xdr:spPr>
        <a:xfrm>
          <a:off x="2506980" y="640080"/>
          <a:ext cx="2385060" cy="38862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i="0" u="none" strike="noStrike">
              <a:solidFill>
                <a:schemeClr val="tx1"/>
              </a:solidFill>
              <a:effectLst/>
              <a:latin typeface="+mn-lt"/>
              <a:ea typeface="+mn-ea"/>
              <a:cs typeface="+mn-cs"/>
            </a:rPr>
            <a:t>$286.40 K</a:t>
          </a:r>
          <a:r>
            <a:rPr lang="en-IN" sz="1600" b="1"/>
            <a:t> </a:t>
          </a:r>
          <a:endParaRPr lang="en-IN" sz="1600" b="1">
            <a:solidFill>
              <a:sysClr val="windowText" lastClr="000000"/>
            </a:solidFill>
          </a:endParaRPr>
        </a:p>
      </xdr:txBody>
    </xdr:sp>
    <xdr:clientData/>
  </xdr:oneCellAnchor>
  <mc:AlternateContent xmlns:mc="http://schemas.openxmlformats.org/markup-compatibility/2006">
    <mc:Choice xmlns:a14="http://schemas.microsoft.com/office/drawing/2010/main" Requires="a14">
      <xdr:twoCellAnchor editAs="oneCell">
        <xdr:from>
          <xdr:col>4</xdr:col>
          <xdr:colOff>355950</xdr:colOff>
          <xdr:row>8</xdr:row>
          <xdr:rowOff>0</xdr:rowOff>
        </xdr:from>
        <xdr:to>
          <xdr:col>6</xdr:col>
          <xdr:colOff>74430</xdr:colOff>
          <xdr:row>9</xdr:row>
          <xdr:rowOff>127140</xdr:rowOff>
        </xdr:to>
        <xdr:pic>
          <xdr:nvPicPr>
            <xdr:cNvPr id="53" name="Picture 52">
              <a:extLst>
                <a:ext uri="{FF2B5EF4-FFF2-40B4-BE49-F238E27FC236}">
                  <a16:creationId xmlns:a16="http://schemas.microsoft.com/office/drawing/2014/main" id="{BA250599-9543-4154-BAFE-8A45A78D4093}"/>
                </a:ext>
              </a:extLst>
            </xdr:cNvPr>
            <xdr:cNvPicPr>
              <a:picLocks noChangeAspect="1" noChangeArrowheads="1"/>
              <a:extLst>
                <a:ext uri="{84589F7E-364E-4C9E-8A38-B11213B215E9}">
                  <a14:cameraTool cellRange="'YOY&quot;'!$I$7" spid="_x0000_s1150"/>
                </a:ext>
              </a:extLst>
            </xdr:cNvPicPr>
          </xdr:nvPicPr>
          <xdr:blipFill>
            <a:blip xmlns:r="http://schemas.openxmlformats.org/officeDocument/2006/relationships" r:embed="rId5"/>
            <a:srcRect/>
            <a:stretch>
              <a:fillRect/>
            </a:stretch>
          </xdr:blipFill>
          <xdr:spPr bwMode="auto">
            <a:xfrm>
              <a:off x="2733390" y="1402080"/>
              <a:ext cx="907200" cy="302400"/>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twoCellAnchor>
    <xdr:from>
      <xdr:col>6</xdr:col>
      <xdr:colOff>182880</xdr:colOff>
      <xdr:row>6</xdr:row>
      <xdr:rowOff>15240</xdr:rowOff>
    </xdr:from>
    <xdr:to>
      <xdr:col>8</xdr:col>
      <xdr:colOff>9360</xdr:colOff>
      <xdr:row>9</xdr:row>
      <xdr:rowOff>130260</xdr:rowOff>
    </xdr:to>
    <xdr:graphicFrame macro="">
      <xdr:nvGraphicFramePr>
        <xdr:cNvPr id="54" name="Chart 53">
          <a:extLst>
            <a:ext uri="{FF2B5EF4-FFF2-40B4-BE49-F238E27FC236}">
              <a16:creationId xmlns:a16="http://schemas.microsoft.com/office/drawing/2014/main" id="{CABDFDCE-B8CE-4FBB-A8D1-B476FDD0C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342900</xdr:colOff>
      <xdr:row>24</xdr:row>
      <xdr:rowOff>45720</xdr:rowOff>
    </xdr:from>
    <xdr:to>
      <xdr:col>19</xdr:col>
      <xdr:colOff>518160</xdr:colOff>
      <xdr:row>33</xdr:row>
      <xdr:rowOff>30480</xdr:rowOff>
    </xdr:to>
    <xdr:graphicFrame macro="">
      <xdr:nvGraphicFramePr>
        <xdr:cNvPr id="56" name="Chart 55">
          <a:extLst>
            <a:ext uri="{FF2B5EF4-FFF2-40B4-BE49-F238E27FC236}">
              <a16:creationId xmlns:a16="http://schemas.microsoft.com/office/drawing/2014/main" id="{2E3D403F-794F-4A15-8AF0-5A53998E0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8</xdr:col>
      <xdr:colOff>167640</xdr:colOff>
      <xdr:row>3</xdr:row>
      <xdr:rowOff>114300</xdr:rowOff>
    </xdr:from>
    <xdr:ext cx="2339340" cy="388620"/>
    <xdr:sp macro="" textlink="">
      <xdr:nvSpPr>
        <xdr:cNvPr id="57" name="TextBox 56">
          <a:extLst>
            <a:ext uri="{FF2B5EF4-FFF2-40B4-BE49-F238E27FC236}">
              <a16:creationId xmlns:a16="http://schemas.microsoft.com/office/drawing/2014/main" id="{307D0CDC-E298-49E4-AD63-CA914AE13B6E}"/>
            </a:ext>
          </a:extLst>
        </xdr:cNvPr>
        <xdr:cNvSpPr txBox="1"/>
      </xdr:nvSpPr>
      <xdr:spPr>
        <a:xfrm>
          <a:off x="4922520" y="640080"/>
          <a:ext cx="2339340" cy="38862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i="0" u="none" strike="noStrike">
              <a:solidFill>
                <a:schemeClr val="tx1"/>
              </a:solidFill>
              <a:effectLst/>
              <a:latin typeface="+mn-lt"/>
              <a:ea typeface="+mn-ea"/>
              <a:cs typeface="+mn-cs"/>
            </a:rPr>
            <a:t># 37873</a:t>
          </a:r>
          <a:r>
            <a:rPr lang="en-IN" sz="1600" b="1"/>
            <a:t> </a:t>
          </a:r>
          <a:endParaRPr lang="en-IN" sz="1600" b="1">
            <a:solidFill>
              <a:sysClr val="windowText" lastClr="000000"/>
            </a:solidFill>
          </a:endParaRPr>
        </a:p>
      </xdr:txBody>
    </xdr:sp>
    <xdr:clientData/>
  </xdr:oneCellAnchor>
  <xdr:oneCellAnchor>
    <xdr:from>
      <xdr:col>12</xdr:col>
      <xdr:colOff>160020</xdr:colOff>
      <xdr:row>3</xdr:row>
      <xdr:rowOff>106680</xdr:rowOff>
    </xdr:from>
    <xdr:ext cx="2263140" cy="403860"/>
    <xdr:sp macro="" textlink="">
      <xdr:nvSpPr>
        <xdr:cNvPr id="58" name="TextBox 57">
          <a:extLst>
            <a:ext uri="{FF2B5EF4-FFF2-40B4-BE49-F238E27FC236}">
              <a16:creationId xmlns:a16="http://schemas.microsoft.com/office/drawing/2014/main" id="{76FE9142-499B-4971-9E73-62A38F78FD19}"/>
            </a:ext>
          </a:extLst>
        </xdr:cNvPr>
        <xdr:cNvSpPr txBox="1"/>
      </xdr:nvSpPr>
      <xdr:spPr>
        <a:xfrm>
          <a:off x="7292340" y="632460"/>
          <a:ext cx="2263140" cy="40386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i="0" u="none" strike="noStrike">
              <a:solidFill>
                <a:schemeClr val="tx1"/>
              </a:solidFill>
              <a:effectLst/>
              <a:latin typeface="+mn-lt"/>
              <a:ea typeface="+mn-ea"/>
              <a:cs typeface="+mn-cs"/>
            </a:rPr>
            <a:t># 9994</a:t>
          </a:r>
          <a:r>
            <a:rPr lang="en-IN" sz="1600" b="1"/>
            <a:t> </a:t>
          </a:r>
          <a:endParaRPr lang="en-IN" sz="1600" b="1">
            <a:solidFill>
              <a:sysClr val="windowText" lastClr="000000"/>
            </a:solidFill>
          </a:endParaRPr>
        </a:p>
      </xdr:txBody>
    </xdr:sp>
    <xdr:clientData/>
  </xdr:oneCellAnchor>
  <xdr:oneCellAnchor>
    <xdr:from>
      <xdr:col>16</xdr:col>
      <xdr:colOff>99060</xdr:colOff>
      <xdr:row>3</xdr:row>
      <xdr:rowOff>106680</xdr:rowOff>
    </xdr:from>
    <xdr:ext cx="2316480" cy="388620"/>
    <xdr:sp macro="" textlink="">
      <xdr:nvSpPr>
        <xdr:cNvPr id="59" name="TextBox 58">
          <a:extLst>
            <a:ext uri="{FF2B5EF4-FFF2-40B4-BE49-F238E27FC236}">
              <a16:creationId xmlns:a16="http://schemas.microsoft.com/office/drawing/2014/main" id="{2F714252-2E25-4171-822B-F0A3F50870DE}"/>
            </a:ext>
          </a:extLst>
        </xdr:cNvPr>
        <xdr:cNvSpPr txBox="1"/>
      </xdr:nvSpPr>
      <xdr:spPr>
        <a:xfrm>
          <a:off x="9608820" y="632460"/>
          <a:ext cx="2316480" cy="388620"/>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i="0" u="none" strike="noStrike">
              <a:solidFill>
                <a:schemeClr val="tx1"/>
              </a:solidFill>
              <a:effectLst/>
              <a:latin typeface="+mn-lt"/>
              <a:ea typeface="+mn-ea"/>
              <a:cs typeface="+mn-cs"/>
            </a:rPr>
            <a:t>12%</a:t>
          </a:r>
          <a:r>
            <a:rPr lang="en-IN" sz="1600" b="1"/>
            <a:t> </a:t>
          </a:r>
          <a:endParaRPr lang="en-IN" sz="1600" b="1">
            <a:solidFill>
              <a:sysClr val="windowText" lastClr="000000"/>
            </a:solidFill>
          </a:endParaRPr>
        </a:p>
      </xdr:txBody>
    </xdr:sp>
    <xdr:clientData/>
  </xdr:oneCellAnchor>
  <xdr:twoCellAnchor>
    <xdr:from>
      <xdr:col>10</xdr:col>
      <xdr:colOff>182880</xdr:colOff>
      <xdr:row>6</xdr:row>
      <xdr:rowOff>22860</xdr:rowOff>
    </xdr:from>
    <xdr:to>
      <xdr:col>12</xdr:col>
      <xdr:colOff>9360</xdr:colOff>
      <xdr:row>9</xdr:row>
      <xdr:rowOff>137880</xdr:rowOff>
    </xdr:to>
    <xdr:graphicFrame macro="">
      <xdr:nvGraphicFramePr>
        <xdr:cNvPr id="60" name="Chart 59">
          <a:extLst>
            <a:ext uri="{FF2B5EF4-FFF2-40B4-BE49-F238E27FC236}">
              <a16:creationId xmlns:a16="http://schemas.microsoft.com/office/drawing/2014/main" id="{FF4452BA-5A11-4B57-8DA1-0D2DF4B75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310380</xdr:colOff>
          <xdr:row>8</xdr:row>
          <xdr:rowOff>38100</xdr:rowOff>
        </xdr:from>
        <xdr:to>
          <xdr:col>10</xdr:col>
          <xdr:colOff>28860</xdr:colOff>
          <xdr:row>9</xdr:row>
          <xdr:rowOff>133256</xdr:rowOff>
        </xdr:to>
        <xdr:pic>
          <xdr:nvPicPr>
            <xdr:cNvPr id="61" name="Picture 60">
              <a:extLst>
                <a:ext uri="{FF2B5EF4-FFF2-40B4-BE49-F238E27FC236}">
                  <a16:creationId xmlns:a16="http://schemas.microsoft.com/office/drawing/2014/main" id="{2C899097-99D8-4663-8CAB-B7B2B85FFB6B}"/>
                </a:ext>
              </a:extLst>
            </xdr:cNvPr>
            <xdr:cNvPicPr>
              <a:picLocks noChangeAspect="1" noChangeArrowheads="1"/>
              <a:extLst>
                <a:ext uri="{84589F7E-364E-4C9E-8A38-B11213B215E9}">
                  <a14:cameraTool cellRange="'YOY&quot;'!$J$7" spid="_x0000_s1151"/>
                </a:ext>
              </a:extLst>
            </xdr:cNvPicPr>
          </xdr:nvPicPr>
          <xdr:blipFill>
            <a:blip xmlns:r="http://schemas.openxmlformats.org/officeDocument/2006/relationships" r:embed="rId9"/>
            <a:srcRect/>
            <a:stretch>
              <a:fillRect/>
            </a:stretch>
          </xdr:blipFill>
          <xdr:spPr bwMode="auto">
            <a:xfrm>
              <a:off x="5065260" y="1440180"/>
              <a:ext cx="907200" cy="270416"/>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217846</xdr:colOff>
          <xdr:row>8</xdr:row>
          <xdr:rowOff>7620</xdr:rowOff>
        </xdr:from>
        <xdr:to>
          <xdr:col>17</xdr:col>
          <xdr:colOff>530686</xdr:colOff>
          <xdr:row>9</xdr:row>
          <xdr:rowOff>122290</xdr:rowOff>
        </xdr:to>
        <xdr:pic>
          <xdr:nvPicPr>
            <xdr:cNvPr id="62" name="Picture 61">
              <a:extLst>
                <a:ext uri="{FF2B5EF4-FFF2-40B4-BE49-F238E27FC236}">
                  <a16:creationId xmlns:a16="http://schemas.microsoft.com/office/drawing/2014/main" id="{44600E50-0468-49E3-AB66-8C16EC05B7F8}"/>
                </a:ext>
              </a:extLst>
            </xdr:cNvPr>
            <xdr:cNvPicPr>
              <a:picLocks noChangeAspect="1" noChangeArrowheads="1"/>
              <a:extLst>
                <a:ext uri="{84589F7E-364E-4C9E-8A38-B11213B215E9}">
                  <a14:cameraTool cellRange="'YOY&quot;'!$L$7" spid="_x0000_s1152"/>
                </a:ext>
              </a:extLst>
            </xdr:cNvPicPr>
          </xdr:nvPicPr>
          <xdr:blipFill>
            <a:blip xmlns:r="http://schemas.openxmlformats.org/officeDocument/2006/relationships" r:embed="rId10"/>
            <a:srcRect/>
            <a:stretch>
              <a:fillRect/>
            </a:stretch>
          </xdr:blipFill>
          <xdr:spPr bwMode="auto">
            <a:xfrm>
              <a:off x="9727606" y="1409700"/>
              <a:ext cx="907200" cy="289930"/>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264810</xdr:colOff>
          <xdr:row>8</xdr:row>
          <xdr:rowOff>30480</xdr:rowOff>
        </xdr:from>
        <xdr:to>
          <xdr:col>13</xdr:col>
          <xdr:colOff>576256</xdr:colOff>
          <xdr:row>9</xdr:row>
          <xdr:rowOff>125220</xdr:rowOff>
        </xdr:to>
        <xdr:pic>
          <xdr:nvPicPr>
            <xdr:cNvPr id="63" name="Picture 62">
              <a:extLst>
                <a:ext uri="{FF2B5EF4-FFF2-40B4-BE49-F238E27FC236}">
                  <a16:creationId xmlns:a16="http://schemas.microsoft.com/office/drawing/2014/main" id="{D515A45D-3324-4D66-8C9D-1329995261E9}"/>
                </a:ext>
              </a:extLst>
            </xdr:cNvPr>
            <xdr:cNvPicPr>
              <a:picLocks noChangeAspect="1" noChangeArrowheads="1"/>
              <a:extLst>
                <a:ext uri="{84589F7E-364E-4C9E-8A38-B11213B215E9}">
                  <a14:cameraTool cellRange="'YOY&quot;'!$K$7" spid="_x0000_s1153"/>
                </a:ext>
              </a:extLst>
            </xdr:cNvPicPr>
          </xdr:nvPicPr>
          <xdr:blipFill>
            <a:blip xmlns:r="http://schemas.openxmlformats.org/officeDocument/2006/relationships" r:embed="rId11"/>
            <a:srcRect/>
            <a:stretch>
              <a:fillRect/>
            </a:stretch>
          </xdr:blipFill>
          <xdr:spPr bwMode="auto">
            <a:xfrm>
              <a:off x="7397130" y="1432560"/>
              <a:ext cx="905806" cy="270000"/>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twoCellAnchor>
    <xdr:from>
      <xdr:col>14</xdr:col>
      <xdr:colOff>106680</xdr:colOff>
      <xdr:row>6</xdr:row>
      <xdr:rowOff>22860</xdr:rowOff>
    </xdr:from>
    <xdr:to>
      <xdr:col>15</xdr:col>
      <xdr:colOff>527520</xdr:colOff>
      <xdr:row>9</xdr:row>
      <xdr:rowOff>137880</xdr:rowOff>
    </xdr:to>
    <xdr:graphicFrame macro="">
      <xdr:nvGraphicFramePr>
        <xdr:cNvPr id="64" name="Chart 63">
          <a:extLst>
            <a:ext uri="{FF2B5EF4-FFF2-40B4-BE49-F238E27FC236}">
              <a16:creationId xmlns:a16="http://schemas.microsoft.com/office/drawing/2014/main" id="{B4F127B1-DD90-4523-A664-BF1589512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91440</xdr:colOff>
      <xdr:row>6</xdr:row>
      <xdr:rowOff>15240</xdr:rowOff>
    </xdr:from>
    <xdr:to>
      <xdr:col>19</xdr:col>
      <xdr:colOff>512280</xdr:colOff>
      <xdr:row>9</xdr:row>
      <xdr:rowOff>130260</xdr:rowOff>
    </xdr:to>
    <xdr:graphicFrame macro="">
      <xdr:nvGraphicFramePr>
        <xdr:cNvPr id="65" name="Chart 64">
          <a:extLst>
            <a:ext uri="{FF2B5EF4-FFF2-40B4-BE49-F238E27FC236}">
              <a16:creationId xmlns:a16="http://schemas.microsoft.com/office/drawing/2014/main" id="{C2817002-4E80-4A13-88D4-E27C51237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0</xdr:col>
      <xdr:colOff>373380</xdr:colOff>
      <xdr:row>6</xdr:row>
      <xdr:rowOff>15240</xdr:rowOff>
    </xdr:from>
    <xdr:ext cx="969496" cy="280205"/>
    <xdr:sp macro="" textlink="">
      <xdr:nvSpPr>
        <xdr:cNvPr id="6" name="TextBox 5">
          <a:extLst>
            <a:ext uri="{FF2B5EF4-FFF2-40B4-BE49-F238E27FC236}">
              <a16:creationId xmlns:a16="http://schemas.microsoft.com/office/drawing/2014/main" id="{6C253F00-4637-455A-A8ED-560F4654F1BF}"/>
            </a:ext>
          </a:extLst>
        </xdr:cNvPr>
        <xdr:cNvSpPr txBox="1"/>
      </xdr:nvSpPr>
      <xdr:spPr>
        <a:xfrm>
          <a:off x="373380" y="1066800"/>
          <a:ext cx="969496" cy="280205"/>
        </a:xfrm>
        <a:prstGeom prst="rect">
          <a:avLst/>
        </a:prstGeom>
        <a:solidFill>
          <a:schemeClr val="bg2">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YOY Growth</a:t>
          </a:r>
        </a:p>
      </xdr:txBody>
    </xdr:sp>
    <xdr:clientData/>
  </xdr:oneCellAnchor>
  <xdr:oneCellAnchor>
    <xdr:from>
      <xdr:col>4</xdr:col>
      <xdr:colOff>325755</xdr:colOff>
      <xdr:row>6</xdr:row>
      <xdr:rowOff>7620</xdr:rowOff>
    </xdr:from>
    <xdr:ext cx="969496" cy="280205"/>
    <xdr:sp macro="" textlink="">
      <xdr:nvSpPr>
        <xdr:cNvPr id="66" name="TextBox 65">
          <a:extLst>
            <a:ext uri="{FF2B5EF4-FFF2-40B4-BE49-F238E27FC236}">
              <a16:creationId xmlns:a16="http://schemas.microsoft.com/office/drawing/2014/main" id="{A18679C9-1654-424E-9F02-F461866009C8}"/>
            </a:ext>
          </a:extLst>
        </xdr:cNvPr>
        <xdr:cNvSpPr txBox="1"/>
      </xdr:nvSpPr>
      <xdr:spPr>
        <a:xfrm>
          <a:off x="2703195" y="1059180"/>
          <a:ext cx="969496" cy="280205"/>
        </a:xfrm>
        <a:prstGeom prst="rect">
          <a:avLst/>
        </a:prstGeom>
        <a:solidFill>
          <a:schemeClr val="bg2">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YOY Growth</a:t>
          </a:r>
        </a:p>
      </xdr:txBody>
    </xdr:sp>
    <xdr:clientData/>
  </xdr:oneCellAnchor>
  <xdr:oneCellAnchor>
    <xdr:from>
      <xdr:col>8</xdr:col>
      <xdr:colOff>278130</xdr:colOff>
      <xdr:row>6</xdr:row>
      <xdr:rowOff>30480</xdr:rowOff>
    </xdr:from>
    <xdr:ext cx="969496" cy="280205"/>
    <xdr:sp macro="" textlink="">
      <xdr:nvSpPr>
        <xdr:cNvPr id="67" name="TextBox 66">
          <a:extLst>
            <a:ext uri="{FF2B5EF4-FFF2-40B4-BE49-F238E27FC236}">
              <a16:creationId xmlns:a16="http://schemas.microsoft.com/office/drawing/2014/main" id="{42E0B288-E76E-4CB0-84E3-713B9E9812D0}"/>
            </a:ext>
          </a:extLst>
        </xdr:cNvPr>
        <xdr:cNvSpPr txBox="1"/>
      </xdr:nvSpPr>
      <xdr:spPr>
        <a:xfrm>
          <a:off x="5033010" y="1082040"/>
          <a:ext cx="969496" cy="280205"/>
        </a:xfrm>
        <a:prstGeom prst="rect">
          <a:avLst/>
        </a:prstGeom>
        <a:solidFill>
          <a:schemeClr val="bg2">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YOY Growth</a:t>
          </a:r>
        </a:p>
      </xdr:txBody>
    </xdr:sp>
    <xdr:clientData/>
  </xdr:oneCellAnchor>
  <xdr:oneCellAnchor>
    <xdr:from>
      <xdr:col>12</xdr:col>
      <xdr:colOff>238125</xdr:colOff>
      <xdr:row>6</xdr:row>
      <xdr:rowOff>38100</xdr:rowOff>
    </xdr:from>
    <xdr:ext cx="969496" cy="280205"/>
    <xdr:sp macro="" textlink="">
      <xdr:nvSpPr>
        <xdr:cNvPr id="68" name="TextBox 67">
          <a:extLst>
            <a:ext uri="{FF2B5EF4-FFF2-40B4-BE49-F238E27FC236}">
              <a16:creationId xmlns:a16="http://schemas.microsoft.com/office/drawing/2014/main" id="{E510D516-5E75-4563-983D-578C9B12E22E}"/>
            </a:ext>
          </a:extLst>
        </xdr:cNvPr>
        <xdr:cNvSpPr txBox="1"/>
      </xdr:nvSpPr>
      <xdr:spPr>
        <a:xfrm>
          <a:off x="7370445" y="1089660"/>
          <a:ext cx="969496" cy="280205"/>
        </a:xfrm>
        <a:prstGeom prst="rect">
          <a:avLst/>
        </a:prstGeom>
        <a:solidFill>
          <a:schemeClr val="bg2">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YOY Growth</a:t>
          </a:r>
        </a:p>
      </xdr:txBody>
    </xdr:sp>
    <xdr:clientData/>
  </xdr:oneCellAnchor>
  <xdr:oneCellAnchor>
    <xdr:from>
      <xdr:col>16</xdr:col>
      <xdr:colOff>182880</xdr:colOff>
      <xdr:row>6</xdr:row>
      <xdr:rowOff>7620</xdr:rowOff>
    </xdr:from>
    <xdr:ext cx="969496" cy="280205"/>
    <xdr:sp macro="" textlink="">
      <xdr:nvSpPr>
        <xdr:cNvPr id="69" name="TextBox 68">
          <a:extLst>
            <a:ext uri="{FF2B5EF4-FFF2-40B4-BE49-F238E27FC236}">
              <a16:creationId xmlns:a16="http://schemas.microsoft.com/office/drawing/2014/main" id="{24AC75B9-99B7-46ED-AF9F-8E6CA8EDF0D8}"/>
            </a:ext>
          </a:extLst>
        </xdr:cNvPr>
        <xdr:cNvSpPr txBox="1"/>
      </xdr:nvSpPr>
      <xdr:spPr>
        <a:xfrm>
          <a:off x="9692640" y="1059180"/>
          <a:ext cx="969496" cy="280205"/>
        </a:xfrm>
        <a:prstGeom prst="rect">
          <a:avLst/>
        </a:prstGeom>
        <a:solidFill>
          <a:schemeClr val="bg2">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YOY Growth</a:t>
          </a:r>
        </a:p>
      </xdr:txBody>
    </xdr:sp>
    <xdr:clientData/>
  </xdr:oneCellAnchor>
  <xdr:twoCellAnchor>
    <xdr:from>
      <xdr:col>8</xdr:col>
      <xdr:colOff>30480</xdr:colOff>
      <xdr:row>24</xdr:row>
      <xdr:rowOff>22860</xdr:rowOff>
    </xdr:from>
    <xdr:to>
      <xdr:col>15</xdr:col>
      <xdr:colOff>152400</xdr:colOff>
      <xdr:row>33</xdr:row>
      <xdr:rowOff>30480</xdr:rowOff>
    </xdr:to>
    <xdr:graphicFrame macro="">
      <xdr:nvGraphicFramePr>
        <xdr:cNvPr id="70" name="Chart 69">
          <a:extLst>
            <a:ext uri="{FF2B5EF4-FFF2-40B4-BE49-F238E27FC236}">
              <a16:creationId xmlns:a16="http://schemas.microsoft.com/office/drawing/2014/main" id="{7DB288C0-69B2-4CB9-A0A6-CFFDB9189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236220</xdr:colOff>
      <xdr:row>24</xdr:row>
      <xdr:rowOff>22860</xdr:rowOff>
    </xdr:from>
    <xdr:to>
      <xdr:col>7</xdr:col>
      <xdr:colOff>464100</xdr:colOff>
      <xdr:row>32</xdr:row>
      <xdr:rowOff>161580</xdr:rowOff>
    </xdr:to>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9E212128-173F-47B9-994E-57C3E4EF8B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36220" y="4229100"/>
              <a:ext cx="4388400" cy="1540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358140</xdr:colOff>
      <xdr:row>12</xdr:row>
      <xdr:rowOff>38100</xdr:rowOff>
    </xdr:from>
    <xdr:to>
      <xdr:col>17</xdr:col>
      <xdr:colOff>320040</xdr:colOff>
      <xdr:row>15</xdr:row>
      <xdr:rowOff>22860</xdr:rowOff>
    </xdr:to>
    <mc:AlternateContent xmlns:mc="http://schemas.openxmlformats.org/markup-compatibility/2006">
      <mc:Choice xmlns:a14="http://schemas.microsoft.com/office/drawing/2010/main" Requires="a14">
        <xdr:graphicFrame macro="">
          <xdr:nvGraphicFramePr>
            <xdr:cNvPr id="75" name="Year 4">
              <a:extLst>
                <a:ext uri="{FF2B5EF4-FFF2-40B4-BE49-F238E27FC236}">
                  <a16:creationId xmlns:a16="http://schemas.microsoft.com/office/drawing/2014/main" id="{566A52AE-2D28-421A-B010-E6E391F1BFD4}"/>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9273540" y="2141220"/>
              <a:ext cx="1150620" cy="510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358140</xdr:colOff>
      <xdr:row>15</xdr:row>
      <xdr:rowOff>60960</xdr:rowOff>
    </xdr:from>
    <xdr:to>
      <xdr:col>17</xdr:col>
      <xdr:colOff>320040</xdr:colOff>
      <xdr:row>21</xdr:row>
      <xdr:rowOff>129540</xdr:rowOff>
    </xdr:to>
    <mc:AlternateContent xmlns:mc="http://schemas.openxmlformats.org/markup-compatibility/2006">
      <mc:Choice xmlns:a14="http://schemas.microsoft.com/office/drawing/2010/main" Requires="a14">
        <xdr:graphicFrame macro="">
          <xdr:nvGraphicFramePr>
            <xdr:cNvPr id="76" name="Segment 3">
              <a:extLst>
                <a:ext uri="{FF2B5EF4-FFF2-40B4-BE49-F238E27FC236}">
                  <a16:creationId xmlns:a16="http://schemas.microsoft.com/office/drawing/2014/main" id="{DBBB1E89-F1BB-4C90-BC14-955972A99490}"/>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9273540" y="2689860"/>
              <a:ext cx="115062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381000</xdr:colOff>
      <xdr:row>12</xdr:row>
      <xdr:rowOff>38100</xdr:rowOff>
    </xdr:from>
    <xdr:to>
      <xdr:col>19</xdr:col>
      <xdr:colOff>510540</xdr:colOff>
      <xdr:row>20</xdr:row>
      <xdr:rowOff>68580</xdr:rowOff>
    </xdr:to>
    <mc:AlternateContent xmlns:mc="http://schemas.openxmlformats.org/markup-compatibility/2006">
      <mc:Choice xmlns:a14="http://schemas.microsoft.com/office/drawing/2010/main" Requires="a14">
        <xdr:graphicFrame macro="">
          <xdr:nvGraphicFramePr>
            <xdr:cNvPr id="77" name="Region 3">
              <a:extLst>
                <a:ext uri="{FF2B5EF4-FFF2-40B4-BE49-F238E27FC236}">
                  <a16:creationId xmlns:a16="http://schemas.microsoft.com/office/drawing/2014/main" id="{9A6F457F-9C86-4445-84ED-743AFEB0277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0485120" y="2141220"/>
              <a:ext cx="131826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137160</xdr:colOff>
      <xdr:row>2</xdr:row>
      <xdr:rowOff>0</xdr:rowOff>
    </xdr:from>
    <xdr:to>
      <xdr:col>10</xdr:col>
      <xdr:colOff>289560</xdr:colOff>
      <xdr:row>16</xdr:row>
      <xdr:rowOff>30480</xdr:rowOff>
    </xdr:to>
    <xdr:graphicFrame macro="">
      <xdr:nvGraphicFramePr>
        <xdr:cNvPr id="2" name="Chart 1">
          <a:extLst>
            <a:ext uri="{FF2B5EF4-FFF2-40B4-BE49-F238E27FC236}">
              <a16:creationId xmlns:a16="http://schemas.microsoft.com/office/drawing/2014/main" id="{D7219E94-1112-4DEA-B3AB-D2D380C1C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xdr:row>
      <xdr:rowOff>160020</xdr:rowOff>
    </xdr:from>
    <xdr:to>
      <xdr:col>10</xdr:col>
      <xdr:colOff>365760</xdr:colOff>
      <xdr:row>16</xdr:row>
      <xdr:rowOff>76200</xdr:rowOff>
    </xdr:to>
    <xdr:sp macro="" textlink="">
      <xdr:nvSpPr>
        <xdr:cNvPr id="3" name="Rectangle 2">
          <a:extLst>
            <a:ext uri="{FF2B5EF4-FFF2-40B4-BE49-F238E27FC236}">
              <a16:creationId xmlns:a16="http://schemas.microsoft.com/office/drawing/2014/main" id="{99FFBDCF-9840-4B64-B8AE-433FB3B39293}"/>
            </a:ext>
          </a:extLst>
        </xdr:cNvPr>
        <xdr:cNvSpPr/>
      </xdr:nvSpPr>
      <xdr:spPr>
        <a:xfrm>
          <a:off x="3048000" y="342900"/>
          <a:ext cx="4008120" cy="26593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350520</xdr:colOff>
      <xdr:row>4</xdr:row>
      <xdr:rowOff>167640</xdr:rowOff>
    </xdr:from>
    <xdr:to>
      <xdr:col>11</xdr:col>
      <xdr:colOff>350520</xdr:colOff>
      <xdr:row>18</xdr:row>
      <xdr:rowOff>74295</xdr:rowOff>
    </xdr:to>
    <mc:AlternateContent xmlns:mc="http://schemas.openxmlformats.org/markup-compatibility/2006" xmlns:a14="http://schemas.microsoft.com/office/drawing/2010/main">
      <mc:Choice Requires="a14">
        <xdr:graphicFrame macro="">
          <xdr:nvGraphicFramePr>
            <xdr:cNvPr id="4" name="Year 3">
              <a:extLst>
                <a:ext uri="{FF2B5EF4-FFF2-40B4-BE49-F238E27FC236}">
                  <a16:creationId xmlns:a16="http://schemas.microsoft.com/office/drawing/2014/main" id="{D364D666-0BBB-483B-9FEB-CBA58D1E959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5821680" y="899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7</xdr:row>
      <xdr:rowOff>99060</xdr:rowOff>
    </xdr:from>
    <xdr:to>
      <xdr:col>12</xdr:col>
      <xdr:colOff>220980</xdr:colOff>
      <xdr:row>21</xdr:row>
      <xdr:rowOff>5715</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A8AB6192-5F6F-494F-9F15-546DE6DF65E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630174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10</xdr:row>
      <xdr:rowOff>30480</xdr:rowOff>
    </xdr:from>
    <xdr:to>
      <xdr:col>13</xdr:col>
      <xdr:colOff>91440</xdr:colOff>
      <xdr:row>23</xdr:row>
      <xdr:rowOff>120015</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1DAA4FCC-805E-417E-86C3-B2DB72B9444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781800" y="1859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579120</xdr:colOff>
      <xdr:row>7</xdr:row>
      <xdr:rowOff>137160</xdr:rowOff>
    </xdr:from>
    <xdr:to>
      <xdr:col>6</xdr:col>
      <xdr:colOff>487680</xdr:colOff>
      <xdr:row>22</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61049B7-D542-4A90-B049-0DB4D9072A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9120" y="14173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579120</xdr:colOff>
      <xdr:row>10</xdr:row>
      <xdr:rowOff>91440</xdr:rowOff>
    </xdr:from>
    <xdr:to>
      <xdr:col>8</xdr:col>
      <xdr:colOff>381000</xdr:colOff>
      <xdr:row>25</xdr:row>
      <xdr:rowOff>91440</xdr:rowOff>
    </xdr:to>
    <xdr:graphicFrame macro="">
      <xdr:nvGraphicFramePr>
        <xdr:cNvPr id="2" name="Chart 1">
          <a:extLst>
            <a:ext uri="{FF2B5EF4-FFF2-40B4-BE49-F238E27FC236}">
              <a16:creationId xmlns:a16="http://schemas.microsoft.com/office/drawing/2014/main" id="{B4BAAFD8-DD68-4987-A635-6896CCF78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30480</xdr:colOff>
      <xdr:row>56</xdr:row>
      <xdr:rowOff>129540</xdr:rowOff>
    </xdr:from>
    <xdr:to>
      <xdr:col>13</xdr:col>
      <xdr:colOff>335280</xdr:colOff>
      <xdr:row>71</xdr:row>
      <xdr:rowOff>129540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851C78B-6BE0-4D8E-937C-DA48574C8F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59680" y="103708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259080</xdr:colOff>
      <xdr:row>5</xdr:row>
      <xdr:rowOff>99060</xdr:rowOff>
    </xdr:from>
    <xdr:to>
      <xdr:col>18</xdr:col>
      <xdr:colOff>563880</xdr:colOff>
      <xdr:row>20</xdr:row>
      <xdr:rowOff>99060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70E1042-8C48-4D03-ACA9-91A9AA6C12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336280" y="10134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53340</xdr:colOff>
      <xdr:row>10</xdr:row>
      <xdr:rowOff>99060</xdr:rowOff>
    </xdr:from>
    <xdr:to>
      <xdr:col>11</xdr:col>
      <xdr:colOff>53340</xdr:colOff>
      <xdr:row>24</xdr:row>
      <xdr:rowOff>5715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FC576EBB-C512-4C75-9A1E-BB88A81E6C4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0174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289560</xdr:colOff>
      <xdr:row>4</xdr:row>
      <xdr:rowOff>3810</xdr:rowOff>
    </xdr:from>
    <xdr:to>
      <xdr:col>9</xdr:col>
      <xdr:colOff>541020</xdr:colOff>
      <xdr:row>12</xdr:row>
      <xdr:rowOff>114300</xdr:rowOff>
    </xdr:to>
    <xdr:graphicFrame macro="">
      <xdr:nvGraphicFramePr>
        <xdr:cNvPr id="2" name="Chart 1">
          <a:extLst>
            <a:ext uri="{FF2B5EF4-FFF2-40B4-BE49-F238E27FC236}">
              <a16:creationId xmlns:a16="http://schemas.microsoft.com/office/drawing/2014/main" id="{59FFDB09-CC28-4EC5-8CFC-7331C2A4F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60960</xdr:colOff>
      <xdr:row>17</xdr:row>
      <xdr:rowOff>129540</xdr:rowOff>
    </xdr:from>
    <xdr:to>
      <xdr:col>2</xdr:col>
      <xdr:colOff>586740</xdr:colOff>
      <xdr:row>20</xdr:row>
      <xdr:rowOff>30480</xdr:rowOff>
    </xdr:to>
    <xdr:graphicFrame macro="">
      <xdr:nvGraphicFramePr>
        <xdr:cNvPr id="2" name="Chart 1">
          <a:extLst>
            <a:ext uri="{FF2B5EF4-FFF2-40B4-BE49-F238E27FC236}">
              <a16:creationId xmlns:a16="http://schemas.microsoft.com/office/drawing/2014/main" id="{5E6AAF67-5DF6-4D12-A0AE-A7AAC13D1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17</xdr:row>
      <xdr:rowOff>137160</xdr:rowOff>
    </xdr:from>
    <xdr:to>
      <xdr:col>5</xdr:col>
      <xdr:colOff>556260</xdr:colOff>
      <xdr:row>20</xdr:row>
      <xdr:rowOff>7620</xdr:rowOff>
    </xdr:to>
    <xdr:graphicFrame macro="">
      <xdr:nvGraphicFramePr>
        <xdr:cNvPr id="3" name="Chart 2">
          <a:extLst>
            <a:ext uri="{FF2B5EF4-FFF2-40B4-BE49-F238E27FC236}">
              <a16:creationId xmlns:a16="http://schemas.microsoft.com/office/drawing/2014/main" id="{3F43C071-D7D3-4D2E-84B6-653373C0B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17</xdr:row>
      <xdr:rowOff>175260</xdr:rowOff>
    </xdr:from>
    <xdr:to>
      <xdr:col>8</xdr:col>
      <xdr:colOff>487680</xdr:colOff>
      <xdr:row>20</xdr:row>
      <xdr:rowOff>0</xdr:rowOff>
    </xdr:to>
    <xdr:graphicFrame macro="">
      <xdr:nvGraphicFramePr>
        <xdr:cNvPr id="4" name="Chart 3">
          <a:extLst>
            <a:ext uri="{FF2B5EF4-FFF2-40B4-BE49-F238E27FC236}">
              <a16:creationId xmlns:a16="http://schemas.microsoft.com/office/drawing/2014/main" id="{458E8E32-646B-41D2-ACE4-13F429B0E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144780</xdr:colOff>
      <xdr:row>17</xdr:row>
      <xdr:rowOff>106680</xdr:rowOff>
    </xdr:from>
    <xdr:to>
      <xdr:col>11</xdr:col>
      <xdr:colOff>518160</xdr:colOff>
      <xdr:row>19</xdr:row>
      <xdr:rowOff>99060</xdr:rowOff>
    </xdr:to>
    <xdr:graphicFrame macro="">
      <xdr:nvGraphicFramePr>
        <xdr:cNvPr id="5" name="Chart 4">
          <a:extLst>
            <a:ext uri="{FF2B5EF4-FFF2-40B4-BE49-F238E27FC236}">
              <a16:creationId xmlns:a16="http://schemas.microsoft.com/office/drawing/2014/main" id="{7EA5DC94-57A8-41E0-BB38-A507FC64A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320040</xdr:colOff>
      <xdr:row>17</xdr:row>
      <xdr:rowOff>99060</xdr:rowOff>
    </xdr:from>
    <xdr:to>
      <xdr:col>14</xdr:col>
      <xdr:colOff>845820</xdr:colOff>
      <xdr:row>19</xdr:row>
      <xdr:rowOff>160020</xdr:rowOff>
    </xdr:to>
    <xdr:graphicFrame macro="">
      <xdr:nvGraphicFramePr>
        <xdr:cNvPr id="6" name="Chart 5">
          <a:extLst>
            <a:ext uri="{FF2B5EF4-FFF2-40B4-BE49-F238E27FC236}">
              <a16:creationId xmlns:a16="http://schemas.microsoft.com/office/drawing/2014/main" id="{7A366DE3-0615-40BF-B948-CE9645BC5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vakharia" refreshedDate="46041.823824652776" createdVersion="7" refreshedVersion="7" minRefreshableVersion="3" recordCount="9994" xr:uid="{D8E14F53-5FAC-4EB5-ADAF-A62C5819DFFC}">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42412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B1D0E4-A69B-468A-8514-B8355EB52B6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D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165"/>
    <dataField name="Sum of Profit" fld="21" baseField="0" baseItem="0"/>
  </dataFields>
  <formats count="2">
    <format dxfId="20">
      <pivotArea collapsedLevelsAreSubtotals="1" fieldPosition="0">
        <references count="1">
          <reference field="3" count="1">
            <x v="2"/>
          </reference>
        </references>
      </pivotArea>
    </format>
    <format dxfId="2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6FBF91-3EB3-4704-BBB9-57451DE7D47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4E681B-CD10-40BE-B5FA-BD846769B5E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6:D10"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numFmtId="165"/>
  </dataFields>
  <formats count="1">
    <format dxfId="1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DC9168-6162-450F-AE5D-BD70290A7F9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D56"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CC4E7D-8683-4005-B59B-8C5F0CAC142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5:D11"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2">
    <format dxfId="17">
      <pivotArea collapsedLevelsAreSubtotals="1" fieldPosition="0">
        <references count="1">
          <reference field="16" count="1">
            <x v="3"/>
          </reference>
        </references>
      </pivotArea>
    </format>
    <format dxfId="18">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13"/>
          </reference>
        </references>
      </pivotArea>
    </chartFormat>
    <chartFormat chart="4" format="4">
      <pivotArea type="data" outline="0" fieldPosition="0">
        <references count="2">
          <reference field="4294967294" count="1" selected="0">
            <x v="0"/>
          </reference>
          <reference field="16" count="1" selected="0">
            <x v="5"/>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A7482-5E1F-44A5-B41E-CB00DB6A705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4:F17"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8C7D1-2B3C-49D3-9E23-3B484818970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4:C17"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49042F-7BD4-49B7-9F74-6977E7554CE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N4:O17"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06BC6E-950F-41A1-A65B-BEDC427F0C2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4:L17"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F60964-9F0D-40CE-A7B8-016EF0E6F6B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4:I17"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715AD4-FBCE-4788-AB57-398715B6C949}"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sd="0" x="1"/>
        <item sd="0" x="2"/>
        <item sd="0" x="3"/>
        <item sd="0"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8ED233F7-CE89-492B-9555-E65C2EE7FAA7}" sourceName="Year">
  <pivotTables>
    <pivotTable tabId="3" name="PivotTable1"/>
    <pivotTable tabId="8" name="PivotTable3"/>
    <pivotTable tabId="8" name="PivotTable4"/>
    <pivotTable tabId="8" name="PivotTable5"/>
    <pivotTable tabId="8" name="PivotTable6"/>
    <pivotTable tabId="8" name="PivotTable7"/>
    <pivotTable tabId="6" name="PivotTable1"/>
    <pivotTable tabId="5" name="PivotTable3"/>
    <pivotTable tabId="7" name="PivotTable2"/>
    <pivotTable tabId="4" name="PivotTable2"/>
  </pivotTables>
  <data>
    <tabular pivotCacheId="842412457" crossFilter="showItemsWithNoData">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33D696C-65F6-4DA4-AC81-12ED81711163}" sourceName="Segment">
  <pivotTables>
    <pivotTable tabId="3" name="PivotTable1"/>
    <pivotTable tabId="8" name="PivotTable3"/>
    <pivotTable tabId="8" name="PivotTable4"/>
    <pivotTable tabId="8" name="PivotTable5"/>
    <pivotTable tabId="8" name="PivotTable6"/>
    <pivotTable tabId="8" name="PivotTable7"/>
    <pivotTable tabId="6" name="PivotTable1"/>
    <pivotTable tabId="5" name="PivotTable3"/>
    <pivotTable tabId="7" name="PivotTable2"/>
    <pivotTable tabId="4" name="PivotTable2"/>
    <pivotTable tabId="9" name="PivotTable1"/>
  </pivotTables>
  <data>
    <tabular pivotCacheId="84241245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FCA2E29-1B7D-4E87-AB96-D8B4B7B7D06E}" sourceName="Region">
  <pivotTables>
    <pivotTable tabId="3" name="PivotTable1"/>
    <pivotTable tabId="8" name="PivotTable3"/>
    <pivotTable tabId="8" name="PivotTable4"/>
    <pivotTable tabId="8" name="PivotTable5"/>
    <pivotTable tabId="8" name="PivotTable6"/>
    <pivotTable tabId="8" name="PivotTable7"/>
    <pivotTable tabId="6" name="PivotTable1"/>
    <pivotTable tabId="5" name="PivotTable3"/>
    <pivotTable tabId="7" name="PivotTable2"/>
    <pivotTable tabId="4" name="PivotTable2"/>
    <pivotTable tabId="9" name="PivotTable1"/>
  </pivotTables>
  <data>
    <tabular pivotCacheId="84241245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9530ABD-A88E-4B56-A54B-180537F4D016}" sourceName="Year">
  <extLst>
    <x:ext xmlns:x15="http://schemas.microsoft.com/office/spreadsheetml/2010/11/main" uri="{2F2917AC-EB37-4324-AD4E-5DD8C200BD13}">
      <x15:tableSlicerCache tableId="1"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0FAA817-D58C-4566-9889-A0641DD3F1E6}" sourceName="Segment">
  <extLst>
    <x:ext xmlns:x15="http://schemas.microsoft.com/office/spreadsheetml/2010/11/main" uri="{2F2917AC-EB37-4324-AD4E-5DD8C200BD13}">
      <x15:tableSlicerCache tableId="1" column="9"/>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B7A89D-77D3-487E-AB49-A90A39531606}" sourceName="Region">
  <extLst>
    <x:ext xmlns:x15="http://schemas.microsoft.com/office/spreadsheetml/2010/11/main" uri="{2F2917AC-EB37-4324-AD4E-5DD8C200BD13}">
      <x15:tableSlicerCache tableId="1" column="1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5DD7B83-D1A2-4627-91F0-8622B958AA3B}" cache="Slicer_Year1" caption="Year" rowHeight="234950"/>
  <slicer name="Segment" xr10:uid="{F2BA4BEE-9A40-4938-BD60-682835ADDBA2}" cache="Slicer_Segment" caption="Segment" rowHeight="234950"/>
  <slicer name="Region" xr10:uid="{C3AC05F9-7081-4016-83A0-3A1555DC0B7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0C7D34A8-6B9B-4C82-A34E-0EBDDBFD8625}" cache="Slicer_Year2" caption="Year" style="Slicer Style 1" rowHeight="180000"/>
  <slicer name="Segment 3" xr10:uid="{B2E38ED1-91EE-43F8-9FE5-1643DEDC543A}" cache="Slicer_Segment1" caption="Segment" style="Slicer Style 1" rowHeight="234950"/>
  <slicer name="Region 3" xr10:uid="{5503065A-0E9A-4FA5-B8C6-B96D91E30A87}" cache="Slicer_Region1" caption="Region"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1AD1BF6F-85BC-4D73-BAF8-8F6AB5182E3C}" cache="Slicer_Year2" caption="Year" rowHeight="234950"/>
  <slicer name="Segment 2" xr10:uid="{936418DC-50B7-4509-ADB8-2C10F3990366}" cache="Slicer_Segment1" caption="Segment" rowHeight="234950"/>
  <slicer name="Region 2" xr10:uid="{1CE0874B-BE96-4E13-847B-1A3A6B094AF8}" cache="Slicer_Region1"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51FDAD8-EA9D-43B0-B160-2EB16BA857EA}" cache="Slicer_Year2"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4.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H9961" workbookViewId="0">
      <selection activeCell="H9961" sqref="H9961"/>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Normal="100" workbookViewId="0">
      <selection activeCell="X18" sqref="X18"/>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5"/>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BF41E-1997-4F29-A5A6-8FA1532570A2}">
  <dimension ref="B3:D16"/>
  <sheetViews>
    <sheetView workbookViewId="0">
      <selection activeCell="W21" sqref="W21"/>
    </sheetView>
  </sheetViews>
  <sheetFormatPr defaultRowHeight="14.4" x14ac:dyDescent="0.3"/>
  <cols>
    <col min="2" max="2" width="12.44140625" bestFit="1" customWidth="1"/>
    <col min="3" max="3" width="11.21875" bestFit="1" customWidth="1"/>
    <col min="4" max="4" width="11.6640625" bestFit="1" customWidth="1"/>
  </cols>
  <sheetData>
    <row r="3" spans="2:4" x14ac:dyDescent="0.3">
      <c r="B3" s="7" t="s">
        <v>10933</v>
      </c>
      <c r="C3" s="6" t="s">
        <v>10947</v>
      </c>
      <c r="D3" s="18" t="s">
        <v>10948</v>
      </c>
    </row>
    <row r="4" spans="2:4" x14ac:dyDescent="0.3">
      <c r="B4" s="9" t="s">
        <v>10935</v>
      </c>
      <c r="C4" s="19">
        <v>95365.937600000019</v>
      </c>
      <c r="D4" s="22">
        <v>9199.2699999999986</v>
      </c>
    </row>
    <row r="5" spans="2:4" x14ac:dyDescent="0.3">
      <c r="B5" s="11" t="s">
        <v>10936</v>
      </c>
      <c r="C5" s="20">
        <v>60172.649400000024</v>
      </c>
      <c r="D5" s="23">
        <v>10288.898699999991</v>
      </c>
    </row>
    <row r="6" spans="2:4" x14ac:dyDescent="0.3">
      <c r="B6" s="11" t="s">
        <v>10937</v>
      </c>
      <c r="C6" s="20">
        <v>199252.98399999991</v>
      </c>
      <c r="D6" s="23">
        <v>26806.573700000015</v>
      </c>
    </row>
    <row r="7" spans="2:4" x14ac:dyDescent="0.3">
      <c r="B7" s="11" t="s">
        <v>10938</v>
      </c>
      <c r="C7" s="20">
        <v>141851.5674</v>
      </c>
      <c r="D7" s="23">
        <v>13437.806799999998</v>
      </c>
    </row>
    <row r="8" spans="2:4" x14ac:dyDescent="0.3">
      <c r="B8" s="11" t="s">
        <v>10939</v>
      </c>
      <c r="C8" s="20">
        <v>156122.28669999994</v>
      </c>
      <c r="D8" s="23">
        <v>22308.51279999999</v>
      </c>
    </row>
    <row r="9" spans="2:4" x14ac:dyDescent="0.3">
      <c r="B9" s="11" t="s">
        <v>10940</v>
      </c>
      <c r="C9" s="20">
        <v>147082.61130000011</v>
      </c>
      <c r="D9" s="23">
        <v>20899.334500000012</v>
      </c>
    </row>
    <row r="10" spans="2:4" x14ac:dyDescent="0.3">
      <c r="B10" s="11" t="s">
        <v>10941</v>
      </c>
      <c r="C10" s="20">
        <v>149580.83800000031</v>
      </c>
      <c r="D10" s="23">
        <v>13535.38299999998</v>
      </c>
    </row>
    <row r="11" spans="2:4" x14ac:dyDescent="0.3">
      <c r="B11" s="11" t="s">
        <v>10942</v>
      </c>
      <c r="C11" s="20">
        <v>159589.45099999988</v>
      </c>
      <c r="D11" s="23">
        <v>21896.715399999972</v>
      </c>
    </row>
    <row r="12" spans="2:4" x14ac:dyDescent="0.3">
      <c r="B12" s="11" t="s">
        <v>10943</v>
      </c>
      <c r="C12" s="20">
        <v>309770.09970000025</v>
      </c>
      <c r="D12" s="23">
        <v>37293.192500000034</v>
      </c>
    </row>
    <row r="13" spans="2:4" x14ac:dyDescent="0.3">
      <c r="B13" s="11" t="s">
        <v>10944</v>
      </c>
      <c r="C13" s="20">
        <v>197115.20170000009</v>
      </c>
      <c r="D13" s="23">
        <v>31469.663800000035</v>
      </c>
    </row>
    <row r="14" spans="2:4" x14ac:dyDescent="0.3">
      <c r="B14" s="11" t="s">
        <v>10945</v>
      </c>
      <c r="C14" s="20">
        <v>349120.07400000008</v>
      </c>
      <c r="D14" s="23">
        <v>35825.536599999927</v>
      </c>
    </row>
    <row r="15" spans="2:4" x14ac:dyDescent="0.3">
      <c r="B15" s="11" t="s">
        <v>10946</v>
      </c>
      <c r="C15" s="20">
        <v>332177.15950000001</v>
      </c>
      <c r="D15" s="23">
        <v>43436.13390000003</v>
      </c>
    </row>
    <row r="16" spans="2:4" x14ac:dyDescent="0.3">
      <c r="B16" s="13" t="s">
        <v>10934</v>
      </c>
      <c r="C16" s="21">
        <v>2297200.8603000008</v>
      </c>
      <c r="D16" s="24">
        <v>286397.02169999998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A7B5-B15B-4078-9A66-6A5D39F88ECC}">
  <dimension ref="B3:F7"/>
  <sheetViews>
    <sheetView workbookViewId="0">
      <selection activeCell="C6" sqref="C6"/>
    </sheetView>
  </sheetViews>
  <sheetFormatPr defaultRowHeight="14.4" x14ac:dyDescent="0.3"/>
  <cols>
    <col min="2" max="2" width="13.109375" bestFit="1" customWidth="1"/>
    <col min="3" max="4" width="12" bestFit="1" customWidth="1"/>
    <col min="5" max="5" width="13.109375" bestFit="1" customWidth="1"/>
  </cols>
  <sheetData>
    <row r="3" spans="2:6" x14ac:dyDescent="0.3">
      <c r="B3" s="7" t="s">
        <v>10933</v>
      </c>
      <c r="C3" s="8" t="s">
        <v>10948</v>
      </c>
      <c r="E3" s="28" t="s">
        <v>10949</v>
      </c>
      <c r="F3" s="29" t="s">
        <v>21</v>
      </c>
    </row>
    <row r="4" spans="2:6" x14ac:dyDescent="0.3">
      <c r="B4" s="25" t="s">
        <v>71</v>
      </c>
      <c r="C4" s="10">
        <v>145454.9480999998</v>
      </c>
      <c r="E4" t="str">
        <f>B4</f>
        <v>Technology</v>
      </c>
      <c r="F4" s="30">
        <f>GETPIVOTDATA("Profit",$B$3,"Category",B4)</f>
        <v>145454.9480999998</v>
      </c>
    </row>
    <row r="5" spans="2:6" x14ac:dyDescent="0.3">
      <c r="B5" s="26" t="s">
        <v>46</v>
      </c>
      <c r="C5" s="12">
        <v>122490.8008000001</v>
      </c>
      <c r="E5" t="str">
        <f t="shared" ref="E5:E7" si="0">B5</f>
        <v>Office Supplies</v>
      </c>
      <c r="F5" s="30">
        <f t="shared" ref="F5:F6" si="1">GETPIVOTDATA("Profit",$B$3,"Category",B5)</f>
        <v>122490.8008000001</v>
      </c>
    </row>
    <row r="6" spans="2:6" x14ac:dyDescent="0.3">
      <c r="B6" s="26" t="s">
        <v>32</v>
      </c>
      <c r="C6" s="12">
        <v>18451.272799999992</v>
      </c>
      <c r="E6" t="str">
        <f t="shared" si="0"/>
        <v>Furniture</v>
      </c>
      <c r="F6" s="30">
        <f t="shared" si="1"/>
        <v>18451.272799999992</v>
      </c>
    </row>
    <row r="7" spans="2:6" x14ac:dyDescent="0.3">
      <c r="B7" s="27" t="s">
        <v>10934</v>
      </c>
      <c r="C7" s="14">
        <v>286397.02169999992</v>
      </c>
      <c r="E7" t="str">
        <f t="shared" si="0"/>
        <v>Grand Total</v>
      </c>
      <c r="F7" s="30">
        <f>GETPIVOTDATA("Profit",$B$3)</f>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D9E0-18CC-4A82-9770-F6F68E2AACDA}">
  <dimension ref="C6:D10"/>
  <sheetViews>
    <sheetView workbookViewId="0">
      <selection activeCell="G12" sqref="G12"/>
    </sheetView>
  </sheetViews>
  <sheetFormatPr defaultRowHeight="14.4" x14ac:dyDescent="0.3"/>
  <cols>
    <col min="3" max="3" width="13.109375" bestFit="1" customWidth="1"/>
    <col min="4" max="4" width="11.21875" bestFit="1" customWidth="1"/>
  </cols>
  <sheetData>
    <row r="6" spans="3:4" x14ac:dyDescent="0.3">
      <c r="C6" s="7" t="s">
        <v>10933</v>
      </c>
      <c r="D6" s="8" t="s">
        <v>10947</v>
      </c>
    </row>
    <row r="7" spans="3:4" x14ac:dyDescent="0.3">
      <c r="C7" s="25" t="s">
        <v>32</v>
      </c>
      <c r="D7" s="15">
        <v>741999.79529999977</v>
      </c>
    </row>
    <row r="8" spans="3:4" x14ac:dyDescent="0.3">
      <c r="C8" s="26" t="s">
        <v>46</v>
      </c>
      <c r="D8" s="16">
        <v>719047.03200000292</v>
      </c>
    </row>
    <row r="9" spans="3:4" x14ac:dyDescent="0.3">
      <c r="C9" s="26" t="s">
        <v>71</v>
      </c>
      <c r="D9" s="16">
        <v>836154.03299999656</v>
      </c>
    </row>
    <row r="10" spans="3:4" x14ac:dyDescent="0.3">
      <c r="C10" s="27" t="s">
        <v>10934</v>
      </c>
      <c r="D10" s="17">
        <v>2297200.8602999994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693E-AC70-4487-A510-D4670184FB67}">
  <dimension ref="C6:G56"/>
  <sheetViews>
    <sheetView topLeftCell="A4" workbookViewId="0">
      <selection activeCell="M25" sqref="M25"/>
    </sheetView>
  </sheetViews>
  <sheetFormatPr defaultRowHeight="14.4" x14ac:dyDescent="0.3"/>
  <cols>
    <col min="3" max="3" width="17.33203125" bestFit="1" customWidth="1"/>
    <col min="4" max="4" width="12" bestFit="1" customWidth="1"/>
    <col min="6" max="6" width="17.33203125" bestFit="1" customWidth="1"/>
  </cols>
  <sheetData>
    <row r="6" spans="3:7" x14ac:dyDescent="0.3">
      <c r="C6" s="7" t="s">
        <v>10933</v>
      </c>
      <c r="D6" s="8" t="s">
        <v>10947</v>
      </c>
      <c r="F6" t="s">
        <v>10950</v>
      </c>
      <c r="G6" t="s">
        <v>18</v>
      </c>
    </row>
    <row r="7" spans="3:7" x14ac:dyDescent="0.3">
      <c r="C7" s="25" t="s">
        <v>358</v>
      </c>
      <c r="D7" s="10">
        <v>19510.639999999992</v>
      </c>
      <c r="F7" t="str">
        <f>C7</f>
        <v>Alabama</v>
      </c>
      <c r="G7">
        <f>GETPIVOTDATA("Sales",$C$6,"State",C7)</f>
        <v>19510.639999999992</v>
      </c>
    </row>
    <row r="8" spans="3:7" x14ac:dyDescent="0.3">
      <c r="C8" s="26" t="s">
        <v>310</v>
      </c>
      <c r="D8" s="12">
        <v>35282.000999999997</v>
      </c>
      <c r="F8" t="str">
        <f t="shared" ref="F8:F55" si="0">C8</f>
        <v>Arizona</v>
      </c>
      <c r="G8">
        <f t="shared" ref="G8:G55" si="1">GETPIVOTDATA("Sales",$C$6,"State",C8)</f>
        <v>35282.000999999997</v>
      </c>
    </row>
    <row r="9" spans="3:7" x14ac:dyDescent="0.3">
      <c r="C9" s="26" t="s">
        <v>1707</v>
      </c>
      <c r="D9" s="12">
        <v>11678.129999999997</v>
      </c>
      <c r="F9" t="str">
        <f t="shared" si="0"/>
        <v>Arkansas</v>
      </c>
      <c r="G9">
        <f t="shared" si="1"/>
        <v>11678.129999999997</v>
      </c>
    </row>
    <row r="10" spans="3:7" x14ac:dyDescent="0.3">
      <c r="C10" s="26" t="s">
        <v>43</v>
      </c>
      <c r="D10" s="12">
        <v>457687.63150000101</v>
      </c>
      <c r="F10" t="str">
        <f t="shared" si="0"/>
        <v>California</v>
      </c>
      <c r="G10">
        <f t="shared" si="1"/>
        <v>457687.63150000101</v>
      </c>
    </row>
    <row r="11" spans="3:7" x14ac:dyDescent="0.3">
      <c r="C11" s="26" t="s">
        <v>457</v>
      </c>
      <c r="D11" s="12">
        <v>32108.117999999995</v>
      </c>
      <c r="F11" t="str">
        <f t="shared" si="0"/>
        <v>Colorado</v>
      </c>
      <c r="G11">
        <f t="shared" si="1"/>
        <v>32108.117999999995</v>
      </c>
    </row>
    <row r="12" spans="3:7" x14ac:dyDescent="0.3">
      <c r="C12" s="26" t="s">
        <v>747</v>
      </c>
      <c r="D12" s="12">
        <v>13384.356999999996</v>
      </c>
      <c r="F12" t="str">
        <f t="shared" si="0"/>
        <v>Connecticut</v>
      </c>
      <c r="G12">
        <f t="shared" si="1"/>
        <v>13384.356999999996</v>
      </c>
    </row>
    <row r="13" spans="3:7" x14ac:dyDescent="0.3">
      <c r="C13" s="26" t="s">
        <v>245</v>
      </c>
      <c r="D13" s="12">
        <v>27451.068999999992</v>
      </c>
      <c r="F13" t="str">
        <f t="shared" si="0"/>
        <v>Delaware</v>
      </c>
      <c r="G13">
        <f t="shared" si="1"/>
        <v>27451.068999999992</v>
      </c>
    </row>
    <row r="14" spans="3:7" x14ac:dyDescent="0.3">
      <c r="C14" s="26" t="s">
        <v>3034</v>
      </c>
      <c r="D14" s="12">
        <v>2865.0199999999995</v>
      </c>
      <c r="F14" t="str">
        <f t="shared" si="0"/>
        <v>District of Columbia</v>
      </c>
      <c r="G14">
        <f t="shared" si="1"/>
        <v>2865.0199999999995</v>
      </c>
    </row>
    <row r="15" spans="3:7" x14ac:dyDescent="0.3">
      <c r="C15" s="26" t="s">
        <v>54</v>
      </c>
      <c r="D15" s="12">
        <v>89473.707999999999</v>
      </c>
      <c r="F15" t="str">
        <f t="shared" si="0"/>
        <v>Florida</v>
      </c>
      <c r="G15">
        <f t="shared" si="1"/>
        <v>89473.707999999999</v>
      </c>
    </row>
    <row r="16" spans="3:7" x14ac:dyDescent="0.3">
      <c r="C16" s="26" t="s">
        <v>1272</v>
      </c>
      <c r="D16" s="12">
        <v>49095.840000000004</v>
      </c>
      <c r="F16" t="str">
        <f t="shared" si="0"/>
        <v>Georgia</v>
      </c>
      <c r="G16">
        <f t="shared" si="1"/>
        <v>49095.840000000004</v>
      </c>
    </row>
    <row r="17" spans="3:7" x14ac:dyDescent="0.3">
      <c r="C17" s="26" t="s">
        <v>6260</v>
      </c>
      <c r="D17" s="12">
        <v>4382.4860000000017</v>
      </c>
      <c r="F17" t="str">
        <f t="shared" si="0"/>
        <v>Idaho</v>
      </c>
      <c r="G17">
        <f t="shared" si="1"/>
        <v>4382.4860000000017</v>
      </c>
    </row>
    <row r="18" spans="3:7" x14ac:dyDescent="0.3">
      <c r="C18" s="26" t="s">
        <v>211</v>
      </c>
      <c r="D18" s="12">
        <v>80166.10099999985</v>
      </c>
      <c r="F18" t="str">
        <f t="shared" si="0"/>
        <v>Illinois</v>
      </c>
      <c r="G18">
        <f t="shared" si="1"/>
        <v>80166.10099999985</v>
      </c>
    </row>
    <row r="19" spans="3:7" x14ac:dyDescent="0.3">
      <c r="C19" s="26" t="s">
        <v>254</v>
      </c>
      <c r="D19" s="12">
        <v>53555.360000000001</v>
      </c>
      <c r="F19" t="str">
        <f t="shared" si="0"/>
        <v>Indiana</v>
      </c>
      <c r="G19">
        <f t="shared" si="1"/>
        <v>53555.360000000001</v>
      </c>
    </row>
    <row r="20" spans="3:7" x14ac:dyDescent="0.3">
      <c r="C20" s="26" t="s">
        <v>489</v>
      </c>
      <c r="D20" s="12">
        <v>4579.7599999999993</v>
      </c>
      <c r="F20" t="str">
        <f t="shared" si="0"/>
        <v>Iowa</v>
      </c>
      <c r="G20">
        <f t="shared" si="1"/>
        <v>4579.7599999999993</v>
      </c>
    </row>
    <row r="21" spans="3:7" x14ac:dyDescent="0.3">
      <c r="C21" s="26" t="s">
        <v>4530</v>
      </c>
      <c r="D21" s="12">
        <v>2914.31</v>
      </c>
      <c r="F21" t="str">
        <f t="shared" si="0"/>
        <v>Kansas</v>
      </c>
      <c r="G21">
        <f t="shared" si="1"/>
        <v>2914.31</v>
      </c>
    </row>
    <row r="22" spans="3:7" x14ac:dyDescent="0.3">
      <c r="C22" s="26" t="s">
        <v>29</v>
      </c>
      <c r="D22" s="12">
        <v>36591.749999999971</v>
      </c>
      <c r="F22" t="str">
        <f t="shared" si="0"/>
        <v>Kentucky</v>
      </c>
      <c r="G22">
        <f t="shared" si="1"/>
        <v>36591.749999999971</v>
      </c>
    </row>
    <row r="23" spans="3:7" x14ac:dyDescent="0.3">
      <c r="C23" s="26" t="s">
        <v>736</v>
      </c>
      <c r="D23" s="12">
        <v>9217.0299999999988</v>
      </c>
      <c r="F23" t="str">
        <f t="shared" si="0"/>
        <v>Louisiana</v>
      </c>
      <c r="G23">
        <f t="shared" si="1"/>
        <v>9217.0299999999988</v>
      </c>
    </row>
    <row r="24" spans="3:7" x14ac:dyDescent="0.3">
      <c r="C24" s="26" t="s">
        <v>5235</v>
      </c>
      <c r="D24" s="12">
        <v>1270.53</v>
      </c>
      <c r="F24" t="str">
        <f t="shared" si="0"/>
        <v>Maine</v>
      </c>
      <c r="G24">
        <f t="shared" si="1"/>
        <v>1270.53</v>
      </c>
    </row>
    <row r="25" spans="3:7" x14ac:dyDescent="0.3">
      <c r="C25" s="26" t="s">
        <v>2735</v>
      </c>
      <c r="D25" s="12">
        <v>23705.523000000005</v>
      </c>
      <c r="F25" t="str">
        <f t="shared" si="0"/>
        <v>Maryland</v>
      </c>
      <c r="G25">
        <f t="shared" si="1"/>
        <v>23705.523000000005</v>
      </c>
    </row>
    <row r="26" spans="3:7" x14ac:dyDescent="0.3">
      <c r="C26" s="26" t="s">
        <v>1245</v>
      </c>
      <c r="D26" s="12">
        <v>28634.43399999999</v>
      </c>
      <c r="F26" t="str">
        <f t="shared" si="0"/>
        <v>Massachusetts</v>
      </c>
      <c r="G26">
        <f t="shared" si="1"/>
        <v>28634.43399999999</v>
      </c>
    </row>
    <row r="27" spans="3:7" x14ac:dyDescent="0.3">
      <c r="C27" s="26" t="s">
        <v>238</v>
      </c>
      <c r="D27" s="12">
        <v>76269.614000000016</v>
      </c>
      <c r="F27" t="str">
        <f t="shared" si="0"/>
        <v>Michigan</v>
      </c>
      <c r="G27">
        <f t="shared" si="1"/>
        <v>76269.614000000016</v>
      </c>
    </row>
    <row r="28" spans="3:7" x14ac:dyDescent="0.3">
      <c r="C28" s="26" t="s">
        <v>229</v>
      </c>
      <c r="D28" s="12">
        <v>29863.149999999994</v>
      </c>
      <c r="F28" t="str">
        <f t="shared" si="0"/>
        <v>Minnesota</v>
      </c>
      <c r="G28">
        <f t="shared" si="1"/>
        <v>29863.149999999994</v>
      </c>
    </row>
    <row r="29" spans="3:7" x14ac:dyDescent="0.3">
      <c r="C29" s="26" t="s">
        <v>1487</v>
      </c>
      <c r="D29" s="12">
        <v>10771.34</v>
      </c>
      <c r="F29" t="str">
        <f t="shared" si="0"/>
        <v>Mississippi</v>
      </c>
      <c r="G29">
        <f t="shared" si="1"/>
        <v>10771.34</v>
      </c>
    </row>
    <row r="30" spans="3:7" x14ac:dyDescent="0.3">
      <c r="C30" s="26" t="s">
        <v>596</v>
      </c>
      <c r="D30" s="12">
        <v>22205.149999999998</v>
      </c>
      <c r="F30" t="str">
        <f t="shared" si="0"/>
        <v>Missouri</v>
      </c>
      <c r="G30">
        <f t="shared" si="1"/>
        <v>22205.149999999998</v>
      </c>
    </row>
    <row r="31" spans="3:7" x14ac:dyDescent="0.3">
      <c r="C31" s="26" t="s">
        <v>1762</v>
      </c>
      <c r="D31" s="12">
        <v>5589.3519999999971</v>
      </c>
      <c r="F31" t="str">
        <f t="shared" si="0"/>
        <v>Montana</v>
      </c>
      <c r="G31">
        <f t="shared" si="1"/>
        <v>5589.3519999999971</v>
      </c>
    </row>
    <row r="32" spans="3:7" x14ac:dyDescent="0.3">
      <c r="C32" s="26" t="s">
        <v>138</v>
      </c>
      <c r="D32" s="12">
        <v>7464.9299999999985</v>
      </c>
      <c r="F32" t="str">
        <f t="shared" si="0"/>
        <v>Nebraska</v>
      </c>
      <c r="G32">
        <f t="shared" si="1"/>
        <v>7464.9299999999985</v>
      </c>
    </row>
    <row r="33" spans="3:7" x14ac:dyDescent="0.3">
      <c r="C33" s="26" t="s">
        <v>1392</v>
      </c>
      <c r="D33" s="12">
        <v>16729.101999999999</v>
      </c>
      <c r="F33" t="str">
        <f t="shared" si="0"/>
        <v>Nevada</v>
      </c>
      <c r="G33">
        <f t="shared" si="1"/>
        <v>16729.101999999999</v>
      </c>
    </row>
    <row r="34" spans="3:7" x14ac:dyDescent="0.3">
      <c r="C34" s="26" t="s">
        <v>2694</v>
      </c>
      <c r="D34" s="12">
        <v>7292.5239999999994</v>
      </c>
      <c r="F34" t="str">
        <f t="shared" si="0"/>
        <v>New Hampshire</v>
      </c>
      <c r="G34">
        <f t="shared" si="1"/>
        <v>7292.5239999999994</v>
      </c>
    </row>
    <row r="35" spans="3:7" x14ac:dyDescent="0.3">
      <c r="C35" s="26" t="s">
        <v>788</v>
      </c>
      <c r="D35" s="12">
        <v>35764.312000000013</v>
      </c>
      <c r="F35" t="str">
        <f t="shared" si="0"/>
        <v>New Jersey</v>
      </c>
      <c r="G35">
        <f t="shared" si="1"/>
        <v>35764.312000000013</v>
      </c>
    </row>
    <row r="36" spans="3:7" x14ac:dyDescent="0.3">
      <c r="C36" s="26" t="s">
        <v>668</v>
      </c>
      <c r="D36" s="12">
        <v>4783.5220000000008</v>
      </c>
      <c r="F36" t="str">
        <f t="shared" si="0"/>
        <v>New Mexico</v>
      </c>
      <c r="G36">
        <f t="shared" si="1"/>
        <v>4783.5220000000008</v>
      </c>
    </row>
    <row r="37" spans="3:7" x14ac:dyDescent="0.3">
      <c r="C37" s="26" t="s">
        <v>267</v>
      </c>
      <c r="D37" s="12">
        <v>310876.27099999978</v>
      </c>
      <c r="F37" t="str">
        <f t="shared" si="0"/>
        <v>New York</v>
      </c>
      <c r="G37">
        <f t="shared" si="1"/>
        <v>310876.27099999978</v>
      </c>
    </row>
    <row r="38" spans="3:7" x14ac:dyDescent="0.3">
      <c r="C38" s="26" t="s">
        <v>88</v>
      </c>
      <c r="D38" s="12">
        <v>55603.163999999968</v>
      </c>
      <c r="F38" t="str">
        <f t="shared" si="0"/>
        <v>North Carolina</v>
      </c>
      <c r="G38">
        <f t="shared" si="1"/>
        <v>55603.163999999968</v>
      </c>
    </row>
    <row r="39" spans="3:7" x14ac:dyDescent="0.3">
      <c r="C39" s="26" t="s">
        <v>7449</v>
      </c>
      <c r="D39" s="12">
        <v>919.91</v>
      </c>
      <c r="F39" t="str">
        <f t="shared" si="0"/>
        <v>North Dakota</v>
      </c>
      <c r="G39">
        <f t="shared" si="1"/>
        <v>919.91</v>
      </c>
    </row>
    <row r="40" spans="3:7" x14ac:dyDescent="0.3">
      <c r="C40" s="26" t="s">
        <v>498</v>
      </c>
      <c r="D40" s="12">
        <v>78258.135999999926</v>
      </c>
      <c r="F40" t="str">
        <f t="shared" si="0"/>
        <v>Ohio</v>
      </c>
      <c r="G40">
        <f t="shared" si="1"/>
        <v>78258.135999999926</v>
      </c>
    </row>
    <row r="41" spans="3:7" x14ac:dyDescent="0.3">
      <c r="C41" s="26" t="s">
        <v>649</v>
      </c>
      <c r="D41" s="12">
        <v>19683.390000000003</v>
      </c>
      <c r="F41" t="str">
        <f t="shared" si="0"/>
        <v>Oklahoma</v>
      </c>
      <c r="G41">
        <f t="shared" si="1"/>
        <v>19683.390000000003</v>
      </c>
    </row>
    <row r="42" spans="3:7" x14ac:dyDescent="0.3">
      <c r="C42" s="26" t="s">
        <v>420</v>
      </c>
      <c r="D42" s="12">
        <v>17431.149999999991</v>
      </c>
      <c r="F42" t="str">
        <f t="shared" si="0"/>
        <v>Oregon</v>
      </c>
      <c r="G42">
        <f t="shared" si="1"/>
        <v>17431.149999999991</v>
      </c>
    </row>
    <row r="43" spans="3:7" x14ac:dyDescent="0.3">
      <c r="C43" s="26" t="s">
        <v>147</v>
      </c>
      <c r="D43" s="12">
        <v>116511.91400000003</v>
      </c>
      <c r="F43" t="str">
        <f t="shared" si="0"/>
        <v>Pennsylvania</v>
      </c>
      <c r="G43">
        <f t="shared" si="1"/>
        <v>116511.91400000003</v>
      </c>
    </row>
    <row r="44" spans="3:7" x14ac:dyDescent="0.3">
      <c r="C44" s="26" t="s">
        <v>1399</v>
      </c>
      <c r="D44" s="12">
        <v>22627.955999999995</v>
      </c>
      <c r="F44" t="str">
        <f t="shared" si="0"/>
        <v>Rhode Island</v>
      </c>
      <c r="G44">
        <f t="shared" si="1"/>
        <v>22627.955999999995</v>
      </c>
    </row>
    <row r="45" spans="3:7" x14ac:dyDescent="0.3">
      <c r="C45" s="26" t="s">
        <v>383</v>
      </c>
      <c r="D45" s="12">
        <v>8481.7099999999991</v>
      </c>
      <c r="F45" t="str">
        <f t="shared" si="0"/>
        <v>South Carolina</v>
      </c>
      <c r="G45">
        <f t="shared" si="1"/>
        <v>8481.7099999999991</v>
      </c>
    </row>
    <row r="46" spans="3:7" x14ac:dyDescent="0.3">
      <c r="C46" s="26" t="s">
        <v>5326</v>
      </c>
      <c r="D46" s="12">
        <v>1315.5600000000002</v>
      </c>
      <c r="F46" t="str">
        <f t="shared" si="0"/>
        <v>South Dakota</v>
      </c>
      <c r="G46">
        <f t="shared" si="1"/>
        <v>1315.5600000000002</v>
      </c>
    </row>
    <row r="47" spans="3:7" x14ac:dyDescent="0.3">
      <c r="C47" s="26" t="s">
        <v>335</v>
      </c>
      <c r="D47" s="12">
        <v>30661.872999999981</v>
      </c>
      <c r="F47" t="str">
        <f t="shared" si="0"/>
        <v>Tennessee</v>
      </c>
      <c r="G47">
        <f t="shared" si="1"/>
        <v>30661.872999999981</v>
      </c>
    </row>
    <row r="48" spans="3:7" x14ac:dyDescent="0.3">
      <c r="C48" s="26" t="s">
        <v>104</v>
      </c>
      <c r="D48" s="12">
        <v>170188.04580000002</v>
      </c>
      <c r="F48" t="str">
        <f t="shared" si="0"/>
        <v>Texas</v>
      </c>
      <c r="G48">
        <f t="shared" si="1"/>
        <v>170188.04580000002</v>
      </c>
    </row>
    <row r="49" spans="3:7" x14ac:dyDescent="0.3">
      <c r="C49" s="26" t="s">
        <v>121</v>
      </c>
      <c r="D49" s="12">
        <v>11220.055999999999</v>
      </c>
      <c r="F49" t="str">
        <f t="shared" si="0"/>
        <v>Utah</v>
      </c>
      <c r="G49">
        <f t="shared" si="1"/>
        <v>11220.055999999999</v>
      </c>
    </row>
    <row r="50" spans="3:7" x14ac:dyDescent="0.3">
      <c r="C50" s="26" t="s">
        <v>5203</v>
      </c>
      <c r="D50" s="12">
        <v>8929.369999999999</v>
      </c>
      <c r="F50" t="str">
        <f t="shared" si="0"/>
        <v>Vermont</v>
      </c>
      <c r="G50">
        <f t="shared" si="1"/>
        <v>8929.369999999999</v>
      </c>
    </row>
    <row r="51" spans="3:7" x14ac:dyDescent="0.3">
      <c r="C51" s="26" t="s">
        <v>319</v>
      </c>
      <c r="D51" s="12">
        <v>70636.719999999987</v>
      </c>
      <c r="F51" t="str">
        <f t="shared" si="0"/>
        <v>Virginia</v>
      </c>
      <c r="G51">
        <f t="shared" si="1"/>
        <v>70636.719999999987</v>
      </c>
    </row>
    <row r="52" spans="3:7" x14ac:dyDescent="0.3">
      <c r="C52" s="26" t="s">
        <v>96</v>
      </c>
      <c r="D52" s="12">
        <v>138641.26999999993</v>
      </c>
      <c r="F52" t="str">
        <f t="shared" si="0"/>
        <v>Washington</v>
      </c>
      <c r="G52">
        <f t="shared" si="1"/>
        <v>138641.26999999993</v>
      </c>
    </row>
    <row r="53" spans="3:7" x14ac:dyDescent="0.3">
      <c r="C53" s="26" t="s">
        <v>9726</v>
      </c>
      <c r="D53" s="12">
        <v>1209.8240000000001</v>
      </c>
      <c r="F53" t="str">
        <f t="shared" si="0"/>
        <v>West Virginia</v>
      </c>
      <c r="G53">
        <f t="shared" si="1"/>
        <v>1209.8240000000001</v>
      </c>
    </row>
    <row r="54" spans="3:7" x14ac:dyDescent="0.3">
      <c r="C54" s="26" t="s">
        <v>114</v>
      </c>
      <c r="D54" s="12">
        <v>32114.610000000019</v>
      </c>
      <c r="F54" t="str">
        <f t="shared" si="0"/>
        <v>Wisconsin</v>
      </c>
      <c r="G54">
        <f t="shared" si="1"/>
        <v>32114.610000000019</v>
      </c>
    </row>
    <row r="55" spans="3:7" x14ac:dyDescent="0.3">
      <c r="C55" s="26" t="s">
        <v>8542</v>
      </c>
      <c r="D55" s="12">
        <v>1603.1360000000002</v>
      </c>
      <c r="F55" t="str">
        <f t="shared" si="0"/>
        <v>Wyoming</v>
      </c>
      <c r="G55">
        <f t="shared" si="1"/>
        <v>1603.1360000000002</v>
      </c>
    </row>
    <row r="56" spans="3:7" x14ac:dyDescent="0.3">
      <c r="C56" s="27" t="s">
        <v>10934</v>
      </c>
      <c r="D56" s="14">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1717-E403-4A86-AD77-F3D5A1EEBB82}">
  <dimension ref="C5:D11"/>
  <sheetViews>
    <sheetView workbookViewId="0">
      <selection activeCell="I25" sqref="I25"/>
    </sheetView>
  </sheetViews>
  <sheetFormatPr defaultRowHeight="14.4" x14ac:dyDescent="0.3"/>
  <cols>
    <col min="3" max="3" width="12.44140625" bestFit="1" customWidth="1"/>
    <col min="4" max="4" width="11.21875" bestFit="1" customWidth="1"/>
  </cols>
  <sheetData>
    <row r="5" spans="3:4" x14ac:dyDescent="0.3">
      <c r="C5" s="7" t="s">
        <v>10933</v>
      </c>
      <c r="D5" s="8" t="s">
        <v>10947</v>
      </c>
    </row>
    <row r="6" spans="3:4" x14ac:dyDescent="0.3">
      <c r="C6" s="25" t="s">
        <v>75</v>
      </c>
      <c r="D6" s="15">
        <v>203412.73300000009</v>
      </c>
    </row>
    <row r="7" spans="3:4" x14ac:dyDescent="0.3">
      <c r="C7" s="26" t="s">
        <v>56</v>
      </c>
      <c r="D7" s="16">
        <v>206965.53200000009</v>
      </c>
    </row>
    <row r="8" spans="3:4" x14ac:dyDescent="0.3">
      <c r="C8" s="26" t="s">
        <v>59</v>
      </c>
      <c r="D8" s="16">
        <v>223843.60800000012</v>
      </c>
    </row>
    <row r="9" spans="3:4" x14ac:dyDescent="0.3">
      <c r="C9" s="26" t="s">
        <v>36</v>
      </c>
      <c r="D9" s="16">
        <v>328449.1030000007</v>
      </c>
    </row>
    <row r="10" spans="3:4" x14ac:dyDescent="0.3">
      <c r="C10" s="26" t="s">
        <v>72</v>
      </c>
      <c r="D10" s="16">
        <v>330007.05400000012</v>
      </c>
    </row>
    <row r="11" spans="3:4" x14ac:dyDescent="0.3">
      <c r="C11" s="27" t="s">
        <v>10934</v>
      </c>
      <c r="D11" s="17">
        <v>1292678.0300000012</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A5B7-80B6-4E7C-ABF4-46F943E19F02}">
  <dimension ref="B4:O22"/>
  <sheetViews>
    <sheetView workbookViewId="0">
      <selection activeCell="I23" sqref="I23"/>
    </sheetView>
  </sheetViews>
  <sheetFormatPr defaultRowHeight="14.4" x14ac:dyDescent="0.3"/>
  <cols>
    <col min="2" max="2" width="12.44140625" bestFit="1" customWidth="1"/>
    <col min="3" max="3" width="12" bestFit="1" customWidth="1"/>
    <col min="4" max="4" width="4.33203125" customWidth="1"/>
    <col min="5" max="5" width="12.44140625" bestFit="1" customWidth="1"/>
    <col min="6" max="6" width="12" bestFit="1" customWidth="1"/>
    <col min="7" max="7" width="6" customWidth="1"/>
    <col min="8" max="8" width="12.44140625" bestFit="1" customWidth="1"/>
    <col min="9" max="9" width="15.5546875" bestFit="1" customWidth="1"/>
    <col min="10" max="10" width="4.77734375" customWidth="1"/>
    <col min="11" max="11" width="12.44140625" bestFit="1" customWidth="1"/>
    <col min="12" max="12" width="14.21875" bestFit="1" customWidth="1"/>
    <col min="13" max="13" width="9.21875" customWidth="1"/>
    <col min="14" max="14" width="12.44140625" bestFit="1" customWidth="1"/>
    <col min="15" max="15" width="18" bestFit="1" customWidth="1"/>
  </cols>
  <sheetData>
    <row r="4" spans="2:15" x14ac:dyDescent="0.3">
      <c r="B4" s="7" t="s">
        <v>10933</v>
      </c>
      <c r="C4" s="8" t="s">
        <v>10947</v>
      </c>
      <c r="E4" s="7" t="s">
        <v>10933</v>
      </c>
      <c r="F4" s="8" t="s">
        <v>10948</v>
      </c>
      <c r="H4" s="7" t="s">
        <v>10933</v>
      </c>
      <c r="I4" s="8" t="s">
        <v>10951</v>
      </c>
      <c r="K4" s="7" t="s">
        <v>10933</v>
      </c>
      <c r="L4" s="8" t="s">
        <v>10952</v>
      </c>
      <c r="N4" s="7" t="s">
        <v>10933</v>
      </c>
      <c r="O4" s="8" t="s">
        <v>10953</v>
      </c>
    </row>
    <row r="5" spans="2:15" x14ac:dyDescent="0.3">
      <c r="B5" s="9" t="s">
        <v>10935</v>
      </c>
      <c r="C5" s="10">
        <v>95365.937600000019</v>
      </c>
      <c r="E5" s="9" t="s">
        <v>10935</v>
      </c>
      <c r="F5" s="10">
        <v>9199.2699999999986</v>
      </c>
      <c r="H5" s="9" t="s">
        <v>10935</v>
      </c>
      <c r="I5" s="10">
        <v>387</v>
      </c>
      <c r="K5" s="9" t="s">
        <v>10935</v>
      </c>
      <c r="L5" s="10">
        <v>1500</v>
      </c>
      <c r="N5" s="9" t="s">
        <v>10935</v>
      </c>
      <c r="O5" s="10">
        <v>9.6462848596792869E-2</v>
      </c>
    </row>
    <row r="6" spans="2:15" x14ac:dyDescent="0.3">
      <c r="B6" s="11" t="s">
        <v>10936</v>
      </c>
      <c r="C6" s="12">
        <v>60172.649400000024</v>
      </c>
      <c r="E6" s="11" t="s">
        <v>10936</v>
      </c>
      <c r="F6" s="12">
        <v>10288.898699999991</v>
      </c>
      <c r="H6" s="11" t="s">
        <v>10936</v>
      </c>
      <c r="I6" s="12">
        <v>301</v>
      </c>
      <c r="K6" s="11" t="s">
        <v>10936</v>
      </c>
      <c r="L6" s="12">
        <v>1068</v>
      </c>
      <c r="N6" s="11" t="s">
        <v>10936</v>
      </c>
      <c r="O6" s="12">
        <v>0.17098962406664425</v>
      </c>
    </row>
    <row r="7" spans="2:15" x14ac:dyDescent="0.3">
      <c r="B7" s="11" t="s">
        <v>10937</v>
      </c>
      <c r="C7" s="12">
        <v>199252.98399999991</v>
      </c>
      <c r="E7" s="11" t="s">
        <v>10937</v>
      </c>
      <c r="F7" s="12">
        <v>26806.573700000015</v>
      </c>
      <c r="H7" s="11" t="s">
        <v>10937</v>
      </c>
      <c r="I7" s="12">
        <v>680</v>
      </c>
      <c r="K7" s="11" t="s">
        <v>10937</v>
      </c>
      <c r="L7" s="12">
        <v>2491</v>
      </c>
      <c r="N7" s="11" t="s">
        <v>10937</v>
      </c>
      <c r="O7" s="12">
        <v>0.13453536886554246</v>
      </c>
    </row>
    <row r="8" spans="2:15" x14ac:dyDescent="0.3">
      <c r="B8" s="11" t="s">
        <v>10938</v>
      </c>
      <c r="C8" s="12">
        <v>141851.5674</v>
      </c>
      <c r="E8" s="11" t="s">
        <v>10938</v>
      </c>
      <c r="F8" s="12">
        <v>13437.806799999998</v>
      </c>
      <c r="H8" s="11" t="s">
        <v>10938</v>
      </c>
      <c r="I8" s="12">
        <v>663</v>
      </c>
      <c r="K8" s="11" t="s">
        <v>10938</v>
      </c>
      <c r="L8" s="12">
        <v>2441</v>
      </c>
      <c r="N8" s="11" t="s">
        <v>10938</v>
      </c>
      <c r="O8" s="12">
        <v>9.4731465053942004E-2</v>
      </c>
    </row>
    <row r="9" spans="2:15" x14ac:dyDescent="0.3">
      <c r="B9" s="11" t="s">
        <v>10939</v>
      </c>
      <c r="C9" s="12">
        <v>156122.28669999994</v>
      </c>
      <c r="E9" s="11" t="s">
        <v>10939</v>
      </c>
      <c r="F9" s="12">
        <v>22308.51279999999</v>
      </c>
      <c r="H9" s="11" t="s">
        <v>10939</v>
      </c>
      <c r="I9" s="12">
        <v>750</v>
      </c>
      <c r="K9" s="11" t="s">
        <v>10939</v>
      </c>
      <c r="L9" s="12">
        <v>2850</v>
      </c>
      <c r="N9" s="11" t="s">
        <v>10939</v>
      </c>
      <c r="O9" s="12">
        <v>0.14289127626517142</v>
      </c>
    </row>
    <row r="10" spans="2:15" x14ac:dyDescent="0.3">
      <c r="B10" s="11" t="s">
        <v>10940</v>
      </c>
      <c r="C10" s="12">
        <v>147082.61130000011</v>
      </c>
      <c r="E10" s="11" t="s">
        <v>10940</v>
      </c>
      <c r="F10" s="12">
        <v>20899.334500000012</v>
      </c>
      <c r="H10" s="11" t="s">
        <v>10940</v>
      </c>
      <c r="I10" s="12">
        <v>709</v>
      </c>
      <c r="K10" s="11" t="s">
        <v>10940</v>
      </c>
      <c r="L10" s="12">
        <v>2644</v>
      </c>
      <c r="N10" s="11" t="s">
        <v>10940</v>
      </c>
      <c r="O10" s="12">
        <v>0.1420924901678027</v>
      </c>
    </row>
    <row r="11" spans="2:15" x14ac:dyDescent="0.3">
      <c r="B11" s="11" t="s">
        <v>10941</v>
      </c>
      <c r="C11" s="12">
        <v>149580.83800000031</v>
      </c>
      <c r="E11" s="11" t="s">
        <v>10941</v>
      </c>
      <c r="F11" s="12">
        <v>13535.38299999998</v>
      </c>
      <c r="H11" s="11" t="s">
        <v>10941</v>
      </c>
      <c r="I11" s="12">
        <v>708</v>
      </c>
      <c r="K11" s="11" t="s">
        <v>10941</v>
      </c>
      <c r="L11" s="12">
        <v>2705</v>
      </c>
      <c r="N11" s="11" t="s">
        <v>10941</v>
      </c>
      <c r="O11" s="12">
        <v>9.0488749635163512E-2</v>
      </c>
    </row>
    <row r="12" spans="2:15" x14ac:dyDescent="0.3">
      <c r="B12" s="11" t="s">
        <v>10942</v>
      </c>
      <c r="C12" s="12">
        <v>159589.45099999988</v>
      </c>
      <c r="E12" s="11" t="s">
        <v>10942</v>
      </c>
      <c r="F12" s="12">
        <v>21896.715399999972</v>
      </c>
      <c r="H12" s="11" t="s">
        <v>10942</v>
      </c>
      <c r="I12" s="12">
        <v>710</v>
      </c>
      <c r="K12" s="11" t="s">
        <v>10942</v>
      </c>
      <c r="L12" s="12">
        <v>2796</v>
      </c>
      <c r="N12" s="11" t="s">
        <v>10942</v>
      </c>
      <c r="O12" s="12">
        <v>0.13720653378273723</v>
      </c>
    </row>
    <row r="13" spans="2:15" x14ac:dyDescent="0.3">
      <c r="B13" s="11" t="s">
        <v>10943</v>
      </c>
      <c r="C13" s="12">
        <v>309770.09970000025</v>
      </c>
      <c r="E13" s="11" t="s">
        <v>10943</v>
      </c>
      <c r="F13" s="12">
        <v>37293.192500000034</v>
      </c>
      <c r="H13" s="11" t="s">
        <v>10943</v>
      </c>
      <c r="I13" s="12">
        <v>1386</v>
      </c>
      <c r="K13" s="11" t="s">
        <v>10943</v>
      </c>
      <c r="L13" s="12">
        <v>5073</v>
      </c>
      <c r="N13" s="11" t="s">
        <v>10943</v>
      </c>
      <c r="O13" s="12">
        <v>0.12038990379031732</v>
      </c>
    </row>
    <row r="14" spans="2:15" x14ac:dyDescent="0.3">
      <c r="B14" s="11" t="s">
        <v>10944</v>
      </c>
      <c r="C14" s="12">
        <v>197115.20170000009</v>
      </c>
      <c r="E14" s="11" t="s">
        <v>10944</v>
      </c>
      <c r="F14" s="12">
        <v>31469.663800000035</v>
      </c>
      <c r="H14" s="11" t="s">
        <v>10944</v>
      </c>
      <c r="I14" s="12">
        <v>817</v>
      </c>
      <c r="K14" s="11" t="s">
        <v>10944</v>
      </c>
      <c r="L14" s="12">
        <v>3095</v>
      </c>
      <c r="N14" s="11" t="s">
        <v>10944</v>
      </c>
      <c r="O14" s="12">
        <v>0.15965112547684351</v>
      </c>
    </row>
    <row r="15" spans="2:15" x14ac:dyDescent="0.3">
      <c r="B15" s="11" t="s">
        <v>10945</v>
      </c>
      <c r="C15" s="12">
        <v>349120.07400000008</v>
      </c>
      <c r="E15" s="11" t="s">
        <v>10945</v>
      </c>
      <c r="F15" s="12">
        <v>35825.536599999927</v>
      </c>
      <c r="H15" s="11" t="s">
        <v>10945</v>
      </c>
      <c r="I15" s="12">
        <v>1462</v>
      </c>
      <c r="K15" s="11" t="s">
        <v>10945</v>
      </c>
      <c r="L15" s="12">
        <v>5741</v>
      </c>
      <c r="N15" s="11" t="s">
        <v>10945</v>
      </c>
      <c r="O15" s="12">
        <v>0.10261666191099604</v>
      </c>
    </row>
    <row r="16" spans="2:15" x14ac:dyDescent="0.3">
      <c r="B16" s="11" t="s">
        <v>10946</v>
      </c>
      <c r="C16" s="12">
        <v>332177.15950000001</v>
      </c>
      <c r="E16" s="11" t="s">
        <v>10946</v>
      </c>
      <c r="F16" s="12">
        <v>43436.13390000003</v>
      </c>
      <c r="H16" s="11" t="s">
        <v>10946</v>
      </c>
      <c r="I16" s="12">
        <v>1421</v>
      </c>
      <c r="K16" s="11" t="s">
        <v>10946</v>
      </c>
      <c r="L16" s="12">
        <v>5469</v>
      </c>
      <c r="N16" s="11" t="s">
        <v>10946</v>
      </c>
      <c r="O16" s="12">
        <v>0.13076195234308405</v>
      </c>
    </row>
    <row r="17" spans="2:15" x14ac:dyDescent="0.3">
      <c r="B17" s="13" t="s">
        <v>10934</v>
      </c>
      <c r="C17" s="14">
        <v>2297200.8603000008</v>
      </c>
      <c r="E17" s="13" t="s">
        <v>10934</v>
      </c>
      <c r="F17" s="14">
        <v>286397.02169999998</v>
      </c>
      <c r="H17" s="13" t="s">
        <v>10934</v>
      </c>
      <c r="I17" s="14">
        <v>9994</v>
      </c>
      <c r="K17" s="13" t="s">
        <v>10934</v>
      </c>
      <c r="L17" s="14">
        <v>37873</v>
      </c>
      <c r="N17" s="13" t="s">
        <v>10934</v>
      </c>
      <c r="O17" s="14">
        <v>0.12467217240315856</v>
      </c>
    </row>
    <row r="22" spans="2:15" x14ac:dyDescent="0.3">
      <c r="B22" s="32">
        <f>GETPIVOTDATA("Sales",$B$4)</f>
        <v>2297200.8603000008</v>
      </c>
      <c r="F22" s="30">
        <f>GETPIVOTDATA("Profit",$E$4)</f>
        <v>286397.02169999998</v>
      </c>
      <c r="I22" s="33">
        <f>GETPIVOTDATA("Order ID",$H$4)</f>
        <v>9994</v>
      </c>
      <c r="L22" s="33">
        <f>GETPIVOTDATA("Quantity",$K$4)</f>
        <v>37873</v>
      </c>
      <c r="O22" s="31">
        <f>GETPIVOTDATA("Profit Margin",$N$4)</f>
        <v>0.12467217240315856</v>
      </c>
    </row>
  </sheetData>
  <pageMargins left="0.7" right="0.7" top="0.75" bottom="0.75" header="0.3" footer="0.3"/>
  <pageSetup orientation="portrait" r:id="rId6"/>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DF5A-E614-430C-B821-B5A383F89B49}">
  <dimension ref="A3:L7"/>
  <sheetViews>
    <sheetView workbookViewId="0">
      <selection activeCell="I7" sqref="I7"/>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7" max="7" width="30.109375" customWidth="1"/>
    <col min="8" max="8" width="11.88671875" customWidth="1"/>
    <col min="9" max="9" width="12" bestFit="1" customWidth="1"/>
    <col min="10" max="11" width="11.44140625" bestFit="1" customWidth="1"/>
    <col min="12" max="12" width="12" bestFit="1" customWidth="1"/>
  </cols>
  <sheetData>
    <row r="3" spans="1:12" x14ac:dyDescent="0.3">
      <c r="A3" s="7" t="s">
        <v>10933</v>
      </c>
      <c r="B3" s="6" t="s">
        <v>10947</v>
      </c>
      <c r="C3" s="38" t="s">
        <v>10948</v>
      </c>
      <c r="D3" s="38" t="s">
        <v>10952</v>
      </c>
      <c r="E3" s="38" t="s">
        <v>10951</v>
      </c>
      <c r="F3" s="18" t="s">
        <v>10953</v>
      </c>
    </row>
    <row r="4" spans="1:12" x14ac:dyDescent="0.3">
      <c r="A4" s="25" t="s">
        <v>10954</v>
      </c>
      <c r="B4" s="34">
        <v>484247.49810000096</v>
      </c>
      <c r="C4" s="39">
        <v>49543.974100000007</v>
      </c>
      <c r="D4" s="39">
        <v>7581</v>
      </c>
      <c r="E4" s="39">
        <v>1993</v>
      </c>
      <c r="F4" s="35">
        <v>0.10231126499236715</v>
      </c>
    </row>
    <row r="5" spans="1:12" x14ac:dyDescent="0.3">
      <c r="A5" s="26" t="s">
        <v>10955</v>
      </c>
      <c r="B5" s="36">
        <v>470532.50899999985</v>
      </c>
      <c r="C5" s="40">
        <v>61618.603700000051</v>
      </c>
      <c r="D5" s="40">
        <v>7979</v>
      </c>
      <c r="E5" s="40">
        <v>2102</v>
      </c>
      <c r="F5" s="37">
        <v>0.13095504034557592</v>
      </c>
    </row>
    <row r="6" spans="1:12" x14ac:dyDescent="0.3">
      <c r="A6" s="26" t="s">
        <v>10956</v>
      </c>
      <c r="B6" s="36">
        <v>608473.83000000066</v>
      </c>
      <c r="C6" s="40">
        <v>81726.930800000177</v>
      </c>
      <c r="D6" s="40">
        <v>9810</v>
      </c>
      <c r="E6" s="40">
        <v>2580</v>
      </c>
      <c r="F6" s="37">
        <v>0.13431461924993568</v>
      </c>
      <c r="H6" t="s">
        <v>10958</v>
      </c>
    </row>
    <row r="7" spans="1:12" ht="18" x14ac:dyDescent="0.35">
      <c r="A7" s="41" t="s">
        <v>10957</v>
      </c>
      <c r="B7" s="42">
        <v>733947.0231999997</v>
      </c>
      <c r="C7" s="43">
        <v>93507.513099999967</v>
      </c>
      <c r="D7" s="43">
        <v>12503</v>
      </c>
      <c r="E7" s="43">
        <v>3319</v>
      </c>
      <c r="F7" s="44">
        <v>0.12740362743390987</v>
      </c>
      <c r="H7" s="45">
        <f>(GETPIVOTDATA("Sum of Sales",$A$3,"Years",2014)/GETPIVOTDATA("Sum of Sales",$A$3,"Years",2013))-1</f>
        <v>0.20620967905883303</v>
      </c>
      <c r="I7" s="45">
        <f>(GETPIVOTDATA("Sum of Profit",$A$3,"Years",2014)/GETPIVOTDATA("Sum of Profit",$A$3,"Years",2013))-1</f>
        <v>0.14414565902185772</v>
      </c>
      <c r="J7" s="45">
        <f>(GETPIVOTDATA("Sum of Quantity",$A$3,"Years",2014)/GETPIVOTDATA("Sum of Quantity",$A$3,"Years",2013))-1</f>
        <v>0.27451580020387367</v>
      </c>
      <c r="K7" s="45">
        <f>(GETPIVOTDATA("Count of Order ID",$A$3,"Years",2014)/GETPIVOTDATA("Count of Order ID",$A$3,"Years",2013))-1</f>
        <v>0.2864341085271318</v>
      </c>
      <c r="L7" s="45">
        <f>(GETPIVOTDATA("Sum of Profit Margin",$A$3,"Years",2014)/GETPIVOTDATA("Sum of Profit Margin",$A$3,"Years",2013))-1</f>
        <v>-5.1453757264990463E-2</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layout</vt:lpstr>
      <vt:lpstr>Combo  Chart</vt:lpstr>
      <vt:lpstr>Waterfall Chart</vt:lpstr>
      <vt:lpstr>Pie</vt:lpstr>
      <vt:lpstr>Map</vt:lpstr>
      <vt:lpstr>top 5</vt:lpstr>
      <vt:lpstr>KPI</vt:lpstr>
      <vt:lpstr>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sanjay vakharia</cp:lastModifiedBy>
  <dcterms:created xsi:type="dcterms:W3CDTF">2015-06-05T18:17:20Z</dcterms:created>
  <dcterms:modified xsi:type="dcterms:W3CDTF">2026-01-24T15:12:06Z</dcterms:modified>
</cp:coreProperties>
</file>