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<sst xmlns="http://schemas.openxmlformats.org/spreadsheetml/2006/main" count="235" uniqueCount="93">
  <si>
    <t>IF formulas Grade by Marks</t>
  </si>
  <si>
    <t>COUNTIFS Above 60</t>
  </si>
  <si>
    <t>Vlookup</t>
  </si>
  <si>
    <t>Name</t>
  </si>
  <si>
    <t>Math</t>
  </si>
  <si>
    <t>Grade</t>
  </si>
  <si>
    <t>COUNTIFS</t>
  </si>
  <si>
    <t>Product</t>
  </si>
  <si>
    <t>Region</t>
  </si>
  <si>
    <t>Salesperson</t>
  </si>
  <si>
    <t>Amount</t>
  </si>
  <si>
    <t>Student 1</t>
  </si>
  <si>
    <t>Keyboard</t>
  </si>
  <si>
    <t>South</t>
  </si>
  <si>
    <t>Person 1</t>
  </si>
  <si>
    <t>Printer</t>
  </si>
  <si>
    <t>Student 2</t>
  </si>
  <si>
    <t>West</t>
  </si>
  <si>
    <t>Person 2</t>
  </si>
  <si>
    <t>Student 3</t>
  </si>
  <si>
    <t>Mouse</t>
  </si>
  <si>
    <t>Person 3</t>
  </si>
  <si>
    <t>Student 4</t>
  </si>
  <si>
    <t>East</t>
  </si>
  <si>
    <t>Person 4</t>
  </si>
  <si>
    <t>Student 5</t>
  </si>
  <si>
    <t>North</t>
  </si>
  <si>
    <t>Person 5</t>
  </si>
  <si>
    <t>Student 6</t>
  </si>
  <si>
    <t>Person 6</t>
  </si>
  <si>
    <t>Student 7</t>
  </si>
  <si>
    <t>Person 7</t>
  </si>
  <si>
    <t>Student 8</t>
  </si>
  <si>
    <t>Person 8</t>
  </si>
  <si>
    <t>Student 9</t>
  </si>
  <si>
    <t>Person 9</t>
  </si>
  <si>
    <t>Student 10</t>
  </si>
  <si>
    <t>Person 10</t>
  </si>
  <si>
    <t>Student 11</t>
  </si>
  <si>
    <t>Person 11</t>
  </si>
  <si>
    <t>Student 12</t>
  </si>
  <si>
    <t>Monitor</t>
  </si>
  <si>
    <t>Person 12</t>
  </si>
  <si>
    <t>Student 13</t>
  </si>
  <si>
    <t>Laptop</t>
  </si>
  <si>
    <t>Person 13</t>
  </si>
  <si>
    <t>Student 14</t>
  </si>
  <si>
    <t>Person 14</t>
  </si>
  <si>
    <t>Student 15</t>
  </si>
  <si>
    <t>Person 15</t>
  </si>
  <si>
    <t>Student 16</t>
  </si>
  <si>
    <t>Person 16</t>
  </si>
  <si>
    <t>Student 17</t>
  </si>
  <si>
    <t>Person 17</t>
  </si>
  <si>
    <t>Student 18</t>
  </si>
  <si>
    <t>Person 18</t>
  </si>
  <si>
    <t>Student 19</t>
  </si>
  <si>
    <t>Person 19</t>
  </si>
  <si>
    <t>Student 20</t>
  </si>
  <si>
    <t>Person 20</t>
  </si>
  <si>
    <t>Xlookup</t>
  </si>
  <si>
    <t xml:space="preserve"> Employee data.</t>
  </si>
  <si>
    <t>Employee ID</t>
  </si>
  <si>
    <t>Department</t>
  </si>
  <si>
    <t>Salary</t>
  </si>
  <si>
    <t>Joining Date</t>
  </si>
  <si>
    <t>YEAR</t>
  </si>
  <si>
    <t>Employee 1</t>
  </si>
  <si>
    <t>Finance</t>
  </si>
  <si>
    <t>Employee 2</t>
  </si>
  <si>
    <t>Employee 3</t>
  </si>
  <si>
    <t>HR</t>
  </si>
  <si>
    <t>Employee 4</t>
  </si>
  <si>
    <t>Employee 5</t>
  </si>
  <si>
    <t>IT</t>
  </si>
  <si>
    <t>Employee 6</t>
  </si>
  <si>
    <t>Employee 7</t>
  </si>
  <si>
    <t>Marketing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</si>
  <si>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</si>
  <si>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</si>
  <si>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</si>
  <si>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</si>
  <si>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</si>
  <si>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</si>
  <si>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</si>
  <si>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</si>
  <si>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</si>
  <si>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</si>
  <si>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</si>
  <si>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</si>
  <si>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</si>
  <si>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 xml:space="preserve"> FILTER function by Above 80 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</si>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</sst>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 readingOrder="1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2" xfId="0" applyFont="1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80" fontId="2" fillId="3" borderId="3" xfId="0" applyNumberFormat="1" applyFont="1" applyFill="1" applyBorder="1" applyAlignment="1">
      <alignment horizontal="center" vertical="center" wrapText="1" readingOrder="1"/>
    </xf>
    <xf numFmtId="180" fontId="4" fillId="4" borderId="3" xfId="0" applyNumberFormat="1" applyFont="1" applyFill="1" applyBorder="1" applyAlignment="1">
      <alignment horizontal="center" vertical="center" wrapText="1" readingOrder="1"/>
    </xf>
    <xf numFmtId="0" fontId="0" fillId="4" borderId="3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72"/>
  <sheetViews>
    <sheetView tabSelected="1" zoomScale="70" zoomScaleNormal="70" topLeftCell="A19" workbookViewId="0">
      <selection activeCell="E4" sqref="E4:E24"/>
    </sheetView>
  </sheetViews>
  <sheetFormatPr defaultColWidth="8.88888888888889" defaultRowHeight="14.4"/>
  <cols>
    <col min="3" max="3" width="11.4166666666667" customWidth="1"/>
    <col min="4" max="4" width="14.6018518518519" customWidth="1"/>
    <col min="5" max="5" width="32.8611111111111" customWidth="1"/>
    <col min="8" max="8" width="11.5833333333333" customWidth="1"/>
    <col min="9" max="9" width="10.3148148148148" customWidth="1"/>
    <col min="10" max="10" width="23.1759259259259" customWidth="1"/>
    <col min="12" max="12" width="10.3333333333333" customWidth="1"/>
    <col min="13" max="13" width="13.6481481481481" customWidth="1"/>
    <col min="14" max="14" width="11.7407407407407" customWidth="1"/>
    <col min="15" max="15" width="13.8055555555556" customWidth="1"/>
    <col min="16" max="16" width="16.7777777777778" customWidth="1"/>
    <col min="18" max="18" width="11.2685185185185" customWidth="1"/>
    <col min="19" max="19" width="12.6666666666667" customWidth="1"/>
  </cols>
  <sheetData>
    <row r="2" ht="25.8" spans="3:15">
      <c r="C2" s="1">
        <v>1</v>
      </c>
      <c r="D2" s="2" t="s">
        <v>0</v>
      </c>
      <c r="E2" s="3"/>
      <c r="H2" s="1">
        <v>2</v>
      </c>
      <c r="I2" s="2" t="s">
        <v>1</v>
      </c>
      <c r="J2" s="3"/>
      <c r="N2" s="1">
        <v>3</v>
      </c>
      <c r="O2" s="14" t="s">
        <v>2</v>
      </c>
    </row>
    <row r="4" spans="3:19">
      <c r="C4" s="4" t="s">
        <v>3</v>
      </c>
      <c r="D4" s="4" t="s">
        <v>4</v>
      </c>
      <c r="E4" s="5" t="s">
        <v>5</v>
      </c>
      <c r="H4" s="4" t="s">
        <v>3</v>
      </c>
      <c r="I4" s="4" t="s">
        <v>4</v>
      </c>
      <c r="J4" s="5" t="s">
        <v>6</v>
      </c>
      <c r="M4" s="4" t="s">
        <v>7</v>
      </c>
      <c r="N4" s="4" t="s">
        <v>8</v>
      </c>
      <c r="O4" s="4" t="s">
        <v>9</v>
      </c>
      <c r="P4" s="4" t="s">
        <v>10</v>
      </c>
      <c r="R4" s="4" t="s">
        <v>7</v>
      </c>
      <c r="S4" s="4" t="s">
        <v>10</v>
      </c>
    </row>
    <row r="5" spans="3:19">
      <c r="C5" s="6" t="s">
        <v>11</v>
      </c>
      <c r="D5" s="6">
        <v>61</v>
      </c>
      <c r="E5" s="7" t="str">
        <f>IF(D5&gt;90,"A",IF(D5&gt;75,"B",IF(D5&gt;60,"C","FAIL")))</f>
        <v>C</v>
      </c>
      <c r="H5" s="6" t="s">
        <v>11</v>
      </c>
      <c r="I5" s="6">
        <v>61</v>
      </c>
      <c r="J5" s="7">
        <f>COUNTIFS(I5:I24,"&gt;60")</f>
        <v>19</v>
      </c>
      <c r="M5" s="6" t="s">
        <v>12</v>
      </c>
      <c r="N5" s="6" t="s">
        <v>13</v>
      </c>
      <c r="O5" s="6" t="s">
        <v>14</v>
      </c>
      <c r="P5" s="6">
        <v>7048</v>
      </c>
      <c r="R5" s="6" t="s">
        <v>15</v>
      </c>
      <c r="S5" s="17">
        <f>VLOOKUP(R5,M5:P24,4,0)</f>
        <v>17428</v>
      </c>
    </row>
    <row r="6" spans="3:16">
      <c r="C6" s="6" t="s">
        <v>16</v>
      </c>
      <c r="D6" s="6">
        <v>78</v>
      </c>
      <c r="E6" s="7" t="str">
        <f t="shared" ref="E6:E24" si="0">IF(D6&gt;90,"A",IF(D6&gt;75,"B",IF(D6&gt;60,"C","FAIL")))</f>
        <v>B</v>
      </c>
      <c r="H6" s="6" t="s">
        <v>16</v>
      </c>
      <c r="I6" s="6">
        <v>78</v>
      </c>
      <c r="M6" s="6" t="s">
        <v>15</v>
      </c>
      <c r="N6" s="6" t="s">
        <v>17</v>
      </c>
      <c r="O6" s="6" t="s">
        <v>18</v>
      </c>
      <c r="P6" s="6">
        <v>17428</v>
      </c>
    </row>
    <row r="7" spans="3:16">
      <c r="C7" s="6" t="s">
        <v>19</v>
      </c>
      <c r="D7" s="6">
        <v>97</v>
      </c>
      <c r="E7" s="7" t="str">
        <f t="shared" si="0"/>
        <v>A</v>
      </c>
      <c r="H7" s="6" t="s">
        <v>19</v>
      </c>
      <c r="I7" s="6">
        <v>97</v>
      </c>
      <c r="M7" s="6" t="s">
        <v>20</v>
      </c>
      <c r="N7" s="6" t="s">
        <v>13</v>
      </c>
      <c r="O7" s="6" t="s">
        <v>21</v>
      </c>
      <c r="P7" s="6">
        <v>23672</v>
      </c>
    </row>
    <row r="8" spans="3:16">
      <c r="C8" s="6" t="s">
        <v>22</v>
      </c>
      <c r="D8" s="6">
        <v>74</v>
      </c>
      <c r="E8" s="7" t="str">
        <f t="shared" si="0"/>
        <v>C</v>
      </c>
      <c r="H8" s="6" t="s">
        <v>22</v>
      </c>
      <c r="I8" s="6">
        <v>74</v>
      </c>
      <c r="M8" s="6" t="s">
        <v>15</v>
      </c>
      <c r="N8" s="6" t="s">
        <v>23</v>
      </c>
      <c r="O8" s="6" t="s">
        <v>24</v>
      </c>
      <c r="P8" s="6">
        <v>5264</v>
      </c>
    </row>
    <row r="9" spans="3:16">
      <c r="C9" s="6" t="s">
        <v>25</v>
      </c>
      <c r="D9" s="6">
        <v>68</v>
      </c>
      <c r="E9" s="7" t="str">
        <f t="shared" si="0"/>
        <v>C</v>
      </c>
      <c r="H9" s="6" t="s">
        <v>25</v>
      </c>
      <c r="I9" s="6">
        <v>68</v>
      </c>
      <c r="M9" s="6" t="s">
        <v>12</v>
      </c>
      <c r="N9" s="6" t="s">
        <v>26</v>
      </c>
      <c r="O9" s="6" t="s">
        <v>27</v>
      </c>
      <c r="P9" s="6">
        <v>43388</v>
      </c>
    </row>
    <row r="10" spans="3:16">
      <c r="C10" s="6" t="s">
        <v>28</v>
      </c>
      <c r="D10" s="6">
        <v>80</v>
      </c>
      <c r="E10" s="7" t="str">
        <f t="shared" si="0"/>
        <v>B</v>
      </c>
      <c r="H10" s="6" t="s">
        <v>28</v>
      </c>
      <c r="I10" s="6">
        <v>80</v>
      </c>
      <c r="M10" s="6" t="s">
        <v>20</v>
      </c>
      <c r="N10" s="6" t="s">
        <v>26</v>
      </c>
      <c r="O10" s="6" t="s">
        <v>29</v>
      </c>
      <c r="P10" s="6">
        <v>19757</v>
      </c>
    </row>
    <row r="11" spans="3:16">
      <c r="C11" s="6" t="s">
        <v>30</v>
      </c>
      <c r="D11" s="6">
        <v>75</v>
      </c>
      <c r="E11" s="7" t="str">
        <f t="shared" si="0"/>
        <v>C</v>
      </c>
      <c r="H11" s="6" t="s">
        <v>30</v>
      </c>
      <c r="I11" s="6">
        <v>75</v>
      </c>
      <c r="M11" s="6" t="s">
        <v>20</v>
      </c>
      <c r="N11" s="6" t="s">
        <v>23</v>
      </c>
      <c r="O11" s="6" t="s">
        <v>31</v>
      </c>
      <c r="P11" s="6">
        <v>32058</v>
      </c>
    </row>
    <row r="12" spans="3:16">
      <c r="C12" s="6" t="s">
        <v>32</v>
      </c>
      <c r="D12" s="6">
        <v>94</v>
      </c>
      <c r="E12" s="7" t="str">
        <f t="shared" si="0"/>
        <v>A</v>
      </c>
      <c r="H12" s="6" t="s">
        <v>32</v>
      </c>
      <c r="I12" s="6">
        <v>94</v>
      </c>
      <c r="M12" s="6" t="s">
        <v>12</v>
      </c>
      <c r="N12" s="6" t="s">
        <v>23</v>
      </c>
      <c r="O12" s="6" t="s">
        <v>33</v>
      </c>
      <c r="P12" s="6">
        <v>46429</v>
      </c>
    </row>
    <row r="13" spans="3:16">
      <c r="C13" s="6" t="s">
        <v>34</v>
      </c>
      <c r="D13" s="6">
        <v>41</v>
      </c>
      <c r="E13" s="8" t="str">
        <f t="shared" si="0"/>
        <v>FAIL</v>
      </c>
      <c r="H13" s="6" t="s">
        <v>34</v>
      </c>
      <c r="I13" s="6">
        <v>41</v>
      </c>
      <c r="M13" s="6" t="s">
        <v>15</v>
      </c>
      <c r="N13" s="6" t="s">
        <v>23</v>
      </c>
      <c r="O13" s="6" t="s">
        <v>35</v>
      </c>
      <c r="P13" s="6">
        <v>19746</v>
      </c>
    </row>
    <row r="14" ht="21" customHeight="1" spans="3:16">
      <c r="C14" s="6" t="s">
        <v>36</v>
      </c>
      <c r="D14" s="6">
        <v>98</v>
      </c>
      <c r="E14" s="7" t="str">
        <f t="shared" si="0"/>
        <v>A</v>
      </c>
      <c r="H14" s="6" t="s">
        <v>36</v>
      </c>
      <c r="I14" s="6">
        <v>98</v>
      </c>
      <c r="M14" s="6" t="s">
        <v>12</v>
      </c>
      <c r="N14" s="6" t="s">
        <v>13</v>
      </c>
      <c r="O14" s="6" t="s">
        <v>37</v>
      </c>
      <c r="P14" s="6">
        <v>35185</v>
      </c>
    </row>
    <row r="15" ht="20" customHeight="1" spans="3:16">
      <c r="C15" s="6" t="s">
        <v>38</v>
      </c>
      <c r="D15" s="6">
        <v>73</v>
      </c>
      <c r="E15" s="7" t="str">
        <f t="shared" si="0"/>
        <v>C</v>
      </c>
      <c r="H15" s="6" t="s">
        <v>38</v>
      </c>
      <c r="I15" s="6">
        <v>73</v>
      </c>
      <c r="M15" s="6" t="s">
        <v>12</v>
      </c>
      <c r="N15" s="6" t="s">
        <v>23</v>
      </c>
      <c r="O15" s="6" t="s">
        <v>39</v>
      </c>
      <c r="P15" s="6">
        <v>33920</v>
      </c>
    </row>
    <row r="16" spans="3:16">
      <c r="C16" s="6" t="s">
        <v>40</v>
      </c>
      <c r="D16" s="6">
        <v>85</v>
      </c>
      <c r="E16" s="7" t="str">
        <f t="shared" si="0"/>
        <v>B</v>
      </c>
      <c r="H16" s="6" t="s">
        <v>40</v>
      </c>
      <c r="I16" s="6">
        <v>85</v>
      </c>
      <c r="M16" s="6" t="s">
        <v>41</v>
      </c>
      <c r="N16" s="6" t="s">
        <v>26</v>
      </c>
      <c r="O16" s="6" t="s">
        <v>42</v>
      </c>
      <c r="P16" s="6">
        <v>35611</v>
      </c>
    </row>
    <row r="17" ht="15" customHeight="1" spans="3:16">
      <c r="C17" s="6" t="s">
        <v>43</v>
      </c>
      <c r="D17" s="6">
        <v>98</v>
      </c>
      <c r="E17" s="7" t="str">
        <f t="shared" si="0"/>
        <v>A</v>
      </c>
      <c r="H17" s="6" t="s">
        <v>43</v>
      </c>
      <c r="I17" s="6">
        <v>98</v>
      </c>
      <c r="M17" s="6" t="s">
        <v>44</v>
      </c>
      <c r="N17" s="6" t="s">
        <v>23</v>
      </c>
      <c r="O17" s="6" t="s">
        <v>45</v>
      </c>
      <c r="P17" s="6">
        <v>15560</v>
      </c>
    </row>
    <row r="18" ht="18" customHeight="1" spans="3:16">
      <c r="C18" s="6" t="s">
        <v>46</v>
      </c>
      <c r="D18" s="6">
        <v>93</v>
      </c>
      <c r="E18" s="7" t="str">
        <f t="shared" si="0"/>
        <v>A</v>
      </c>
      <c r="H18" s="6" t="s">
        <v>46</v>
      </c>
      <c r="I18" s="6">
        <v>93</v>
      </c>
      <c r="M18" s="6" t="s">
        <v>44</v>
      </c>
      <c r="N18" s="6" t="s">
        <v>13</v>
      </c>
      <c r="O18" s="6" t="s">
        <v>47</v>
      </c>
      <c r="P18" s="6">
        <v>7283</v>
      </c>
    </row>
    <row r="19" ht="20" customHeight="1" spans="3:16">
      <c r="C19" s="6" t="s">
        <v>48</v>
      </c>
      <c r="D19" s="6">
        <v>70</v>
      </c>
      <c r="E19" s="7" t="str">
        <f t="shared" si="0"/>
        <v>C</v>
      </c>
      <c r="H19" s="6" t="s">
        <v>48</v>
      </c>
      <c r="I19" s="6">
        <v>70</v>
      </c>
      <c r="M19" s="6" t="s">
        <v>44</v>
      </c>
      <c r="N19" s="6" t="s">
        <v>23</v>
      </c>
      <c r="O19" s="6" t="s">
        <v>49</v>
      </c>
      <c r="P19" s="6">
        <v>15678</v>
      </c>
    </row>
    <row r="20" ht="24" customHeight="1" spans="3:16">
      <c r="C20" s="6" t="s">
        <v>50</v>
      </c>
      <c r="D20" s="6">
        <v>98</v>
      </c>
      <c r="E20" s="7" t="str">
        <f t="shared" si="0"/>
        <v>A</v>
      </c>
      <c r="H20" s="6" t="s">
        <v>50</v>
      </c>
      <c r="I20" s="6">
        <v>98</v>
      </c>
      <c r="M20" s="6" t="s">
        <v>20</v>
      </c>
      <c r="N20" s="6" t="s">
        <v>23</v>
      </c>
      <c r="O20" s="6" t="s">
        <v>51</v>
      </c>
      <c r="P20" s="6">
        <v>5277</v>
      </c>
    </row>
    <row r="21" ht="17" customHeight="1" spans="3:16">
      <c r="C21" s="6" t="s">
        <v>52</v>
      </c>
      <c r="D21" s="6">
        <v>66</v>
      </c>
      <c r="E21" s="7" t="str">
        <f t="shared" si="0"/>
        <v>C</v>
      </c>
      <c r="H21" s="6" t="s">
        <v>52</v>
      </c>
      <c r="I21" s="6">
        <v>66</v>
      </c>
      <c r="M21" s="6" t="s">
        <v>41</v>
      </c>
      <c r="N21" s="6" t="s">
        <v>26</v>
      </c>
      <c r="O21" s="6" t="s">
        <v>53</v>
      </c>
      <c r="P21" s="6">
        <v>41871</v>
      </c>
    </row>
    <row r="22" spans="3:16">
      <c r="C22" s="6" t="s">
        <v>54</v>
      </c>
      <c r="D22" s="6">
        <v>82</v>
      </c>
      <c r="E22" s="7" t="str">
        <f t="shared" si="0"/>
        <v>B</v>
      </c>
      <c r="H22" s="6" t="s">
        <v>54</v>
      </c>
      <c r="I22" s="6">
        <v>82</v>
      </c>
      <c r="M22" s="6" t="s">
        <v>41</v>
      </c>
      <c r="N22" s="6" t="s">
        <v>17</v>
      </c>
      <c r="O22" s="6" t="s">
        <v>55</v>
      </c>
      <c r="P22" s="6">
        <v>38161</v>
      </c>
    </row>
    <row r="23" ht="19" customHeight="1" spans="3:16">
      <c r="C23" s="6" t="s">
        <v>56</v>
      </c>
      <c r="D23" s="6">
        <v>90</v>
      </c>
      <c r="E23" s="7" t="str">
        <f t="shared" si="0"/>
        <v>B</v>
      </c>
      <c r="H23" s="6" t="s">
        <v>56</v>
      </c>
      <c r="I23" s="6">
        <v>90</v>
      </c>
      <c r="M23" s="6" t="s">
        <v>20</v>
      </c>
      <c r="N23" s="6" t="s">
        <v>17</v>
      </c>
      <c r="O23" s="6" t="s">
        <v>57</v>
      </c>
      <c r="P23" s="6">
        <v>30436</v>
      </c>
    </row>
    <row r="24" ht="18" customHeight="1" spans="3:16">
      <c r="C24" s="6" t="s">
        <v>58</v>
      </c>
      <c r="D24" s="6">
        <v>83</v>
      </c>
      <c r="E24" s="7" t="str">
        <f t="shared" si="0"/>
        <v>B</v>
      </c>
      <c r="H24" s="6" t="s">
        <v>58</v>
      </c>
      <c r="I24" s="6">
        <v>83</v>
      </c>
      <c r="M24" s="6" t="s">
        <v>15</v>
      </c>
      <c r="N24" s="6" t="s">
        <v>17</v>
      </c>
      <c r="O24" s="6" t="s">
        <v>59</v>
      </c>
      <c r="P24" s="6">
        <v>33953</v>
      </c>
    </row>
    <row r="26" ht="25.8" spans="4:15">
      <c r="D26" s="1">
        <v>4</v>
      </c>
      <c r="E26" s="2" t="s">
        <v>60</v>
      </c>
      <c r="M26" s="1">
        <v>5</v>
      </c>
      <c r="N26" s="2" t="s">
        <v>61</v>
      </c>
      <c r="O26" s="3"/>
    </row>
    <row r="28" ht="28.8" spans="3:20">
      <c r="C28" s="4" t="s">
        <v>62</v>
      </c>
      <c r="D28" s="4" t="s">
        <v>3</v>
      </c>
      <c r="E28" s="4" t="s">
        <v>63</v>
      </c>
      <c r="F28" s="4" t="s">
        <v>64</v>
      </c>
      <c r="H28" s="4" t="s">
        <v>62</v>
      </c>
      <c r="I28" s="4" t="s">
        <v>64</v>
      </c>
      <c r="L28" s="4" t="s">
        <v>62</v>
      </c>
      <c r="M28" s="4" t="s">
        <v>3</v>
      </c>
      <c r="N28" s="4" t="s">
        <v>63</v>
      </c>
      <c r="O28" s="4" t="s">
        <v>64</v>
      </c>
      <c r="P28" s="15" t="s">
        <v>65</v>
      </c>
      <c r="S28" s="4" t="s">
        <v>62</v>
      </c>
      <c r="T28" s="18" t="s">
        <v>66</v>
      </c>
    </row>
    <row r="29" ht="25" customHeight="1" spans="3:20">
      <c r="C29" s="6">
        <v>3001</v>
      </c>
      <c r="D29" s="6" t="s">
        <v>67</v>
      </c>
      <c r="E29" s="6" t="s">
        <v>68</v>
      </c>
      <c r="F29" s="6">
        <v>86766</v>
      </c>
      <c r="H29" s="6">
        <v>3005</v>
      </c>
      <c r="I29" s="7">
        <f>_xlfn.XLOOKUP(H29,C29:C48,F29:F48,"Salary not There")</f>
        <v>54149</v>
      </c>
      <c r="L29" s="6">
        <v>3001</v>
      </c>
      <c r="M29" s="6" t="s">
        <v>67</v>
      </c>
      <c r="N29" s="6" t="s">
        <v>68</v>
      </c>
      <c r="O29" s="6">
        <v>86766</v>
      </c>
      <c r="P29" s="16">
        <v>42005</v>
      </c>
      <c r="S29" s="6">
        <v>3001</v>
      </c>
      <c r="T29" s="17">
        <f ca="1">IF(OR(P29="",P29&gt;TODAY()),"Comming",YEAR(TODAY())-YEAR(P29))</f>
        <v>10</v>
      </c>
    </row>
    <row r="30" spans="3:20">
      <c r="C30" s="6">
        <v>3002</v>
      </c>
      <c r="D30" s="6" t="s">
        <v>69</v>
      </c>
      <c r="E30" s="6" t="s">
        <v>68</v>
      </c>
      <c r="F30" s="6">
        <v>31943</v>
      </c>
      <c r="L30" s="6">
        <v>3002</v>
      </c>
      <c r="M30" s="6" t="s">
        <v>69</v>
      </c>
      <c r="N30" s="6" t="s">
        <v>68</v>
      </c>
      <c r="O30" s="6">
        <v>31943</v>
      </c>
      <c r="P30" s="16">
        <v>42255</v>
      </c>
      <c r="S30" s="6">
        <v>3002</v>
      </c>
      <c r="T30" s="17">
        <f ca="1" t="shared" ref="T30:T48" si="1">IF(OR(P30="",P30&gt;TODAY()),"Comming",YEAR(TODAY())-YEAR(P30))</f>
        <v>10</v>
      </c>
    </row>
    <row r="31" ht="25" customHeight="1" spans="3:20">
      <c r="C31" s="6">
        <v>3003</v>
      </c>
      <c r="D31" s="6" t="s">
        <v>70</v>
      </c>
      <c r="E31" s="6" t="s">
        <v>71</v>
      </c>
      <c r="F31" s="6">
        <v>63374</v>
      </c>
      <c r="L31" s="6">
        <v>3003</v>
      </c>
      <c r="M31" s="6" t="s">
        <v>70</v>
      </c>
      <c r="N31" s="6" t="s">
        <v>71</v>
      </c>
      <c r="O31" s="6">
        <v>63374</v>
      </c>
      <c r="P31" s="16">
        <v>42505</v>
      </c>
      <c r="S31" s="6">
        <v>3003</v>
      </c>
      <c r="T31" s="17">
        <f ca="1" t="shared" si="1"/>
        <v>9</v>
      </c>
    </row>
    <row r="32" spans="3:20">
      <c r="C32" s="6">
        <v>3004</v>
      </c>
      <c r="D32" s="6" t="s">
        <v>72</v>
      </c>
      <c r="E32" s="6" t="s">
        <v>68</v>
      </c>
      <c r="F32" s="6">
        <v>109972</v>
      </c>
      <c r="L32" s="6">
        <v>3004</v>
      </c>
      <c r="M32" s="6" t="s">
        <v>72</v>
      </c>
      <c r="N32" s="6" t="s">
        <v>68</v>
      </c>
      <c r="O32" s="6">
        <v>109972</v>
      </c>
      <c r="P32" s="16">
        <v>42755</v>
      </c>
      <c r="S32" s="6">
        <v>3004</v>
      </c>
      <c r="T32" s="17">
        <f ca="1" t="shared" si="1"/>
        <v>8</v>
      </c>
    </row>
    <row r="33" ht="24" customHeight="1" spans="3:20">
      <c r="C33" s="6">
        <v>3005</v>
      </c>
      <c r="D33" s="6" t="s">
        <v>73</v>
      </c>
      <c r="E33" s="6" t="s">
        <v>74</v>
      </c>
      <c r="F33" s="6">
        <v>54149</v>
      </c>
      <c r="L33" s="6">
        <v>3005</v>
      </c>
      <c r="M33" s="6" t="s">
        <v>73</v>
      </c>
      <c r="N33" s="6" t="s">
        <v>74</v>
      </c>
      <c r="O33" s="6">
        <v>54149</v>
      </c>
      <c r="P33" s="16">
        <v>43005</v>
      </c>
      <c r="S33" s="6">
        <v>3005</v>
      </c>
      <c r="T33" s="17">
        <f ca="1" t="shared" si="1"/>
        <v>8</v>
      </c>
    </row>
    <row r="34" spans="3:20">
      <c r="C34" s="6">
        <v>3006</v>
      </c>
      <c r="D34" s="6" t="s">
        <v>75</v>
      </c>
      <c r="E34" s="6" t="s">
        <v>74</v>
      </c>
      <c r="F34" s="6">
        <v>78689</v>
      </c>
      <c r="L34" s="6">
        <v>3006</v>
      </c>
      <c r="M34" s="6" t="s">
        <v>75</v>
      </c>
      <c r="N34" s="6" t="s">
        <v>74</v>
      </c>
      <c r="O34" s="6">
        <v>78689</v>
      </c>
      <c r="P34" s="16">
        <v>43255</v>
      </c>
      <c r="S34" s="6">
        <v>3006</v>
      </c>
      <c r="T34" s="17">
        <f ca="1" t="shared" si="1"/>
        <v>7</v>
      </c>
    </row>
    <row r="35" ht="22" customHeight="1" spans="3:20">
      <c r="C35" s="6">
        <v>3007</v>
      </c>
      <c r="D35" s="6" t="s">
        <v>76</v>
      </c>
      <c r="E35" s="6" t="s">
        <v>77</v>
      </c>
      <c r="F35" s="6">
        <v>35960</v>
      </c>
      <c r="L35" s="6">
        <v>3007</v>
      </c>
      <c r="M35" s="6" t="s">
        <v>76</v>
      </c>
      <c r="N35" s="6" t="s">
        <v>77</v>
      </c>
      <c r="O35" s="6">
        <v>35960</v>
      </c>
      <c r="P35" s="16">
        <v>43505</v>
      </c>
      <c r="S35" s="6">
        <v>3007</v>
      </c>
      <c r="T35" s="17">
        <f ca="1" t="shared" si="1"/>
        <v>6</v>
      </c>
    </row>
    <row r="36" spans="3:20">
      <c r="C36" s="6">
        <v>3008</v>
      </c>
      <c r="D36" s="6" t="s">
        <v>78</v>
      </c>
      <c r="E36" s="6" t="s">
        <v>74</v>
      </c>
      <c r="F36" s="6">
        <v>91659</v>
      </c>
      <c r="L36" s="6">
        <v>3008</v>
      </c>
      <c r="M36" s="6" t="s">
        <v>78</v>
      </c>
      <c r="N36" s="6" t="s">
        <v>74</v>
      </c>
      <c r="O36" s="6">
        <v>91659</v>
      </c>
      <c r="P36" s="16">
        <v>43755</v>
      </c>
      <c r="S36" s="6">
        <v>3008</v>
      </c>
      <c r="T36" s="17">
        <f ca="1" t="shared" si="1"/>
        <v>6</v>
      </c>
    </row>
    <row r="37" ht="22" customHeight="1" spans="3:20">
      <c r="C37" s="6">
        <v>3009</v>
      </c>
      <c r="D37" s="6" t="s">
        <v>79</v>
      </c>
      <c r="E37" s="6" t="s">
        <v>74</v>
      </c>
      <c r="F37" s="6">
        <v>90423</v>
      </c>
      <c r="L37" s="6">
        <v>3009</v>
      </c>
      <c r="M37" s="6" t="s">
        <v>79</v>
      </c>
      <c r="N37" s="6" t="s">
        <v>74</v>
      </c>
      <c r="O37" s="6">
        <v>90423</v>
      </c>
      <c r="P37" s="16">
        <v>44005</v>
      </c>
      <c r="S37" s="6">
        <v>3009</v>
      </c>
      <c r="T37" s="17">
        <f ca="1" t="shared" si="1"/>
        <v>5</v>
      </c>
    </row>
    <row r="38" ht="21" customHeight="1" spans="3:20">
      <c r="C38" s="6">
        <v>3010</v>
      </c>
      <c r="D38" s="6" t="s">
        <v>80</v>
      </c>
      <c r="E38" s="6" t="s">
        <v>71</v>
      </c>
      <c r="F38" s="6">
        <v>107877</v>
      </c>
      <c r="L38" s="6">
        <v>3010</v>
      </c>
      <c r="M38" s="6" t="s">
        <v>80</v>
      </c>
      <c r="N38" s="6" t="s">
        <v>71</v>
      </c>
      <c r="O38" s="6">
        <v>107877</v>
      </c>
      <c r="P38" s="16">
        <v>44255</v>
      </c>
      <c r="S38" s="6">
        <v>3010</v>
      </c>
      <c r="T38" s="17">
        <f ca="1" t="shared" si="1"/>
        <v>4</v>
      </c>
    </row>
    <row r="39" ht="22" customHeight="1" spans="3:20">
      <c r="C39" s="6">
        <v>3011</v>
      </c>
      <c r="D39" s="6" t="s">
        <v>81</v>
      </c>
      <c r="E39" s="6" t="s">
        <v>68</v>
      </c>
      <c r="F39" s="6">
        <v>107634</v>
      </c>
      <c r="L39" s="6">
        <v>3011</v>
      </c>
      <c r="M39" s="6" t="s">
        <v>81</v>
      </c>
      <c r="N39" s="6" t="s">
        <v>68</v>
      </c>
      <c r="O39" s="6">
        <v>107634</v>
      </c>
      <c r="P39" s="16">
        <v>44505</v>
      </c>
      <c r="S39" s="6">
        <v>3011</v>
      </c>
      <c r="T39" s="17">
        <f ca="1" t="shared" si="1"/>
        <v>4</v>
      </c>
    </row>
    <row r="40" spans="3:20">
      <c r="C40" s="6">
        <v>3012</v>
      </c>
      <c r="D40" s="6" t="s">
        <v>82</v>
      </c>
      <c r="E40" s="6" t="s">
        <v>68</v>
      </c>
      <c r="F40" s="6">
        <v>35226</v>
      </c>
      <c r="L40" s="6">
        <v>3012</v>
      </c>
      <c r="M40" s="6" t="s">
        <v>82</v>
      </c>
      <c r="N40" s="6" t="s">
        <v>68</v>
      </c>
      <c r="O40" s="6">
        <v>35226</v>
      </c>
      <c r="P40" s="16">
        <v>44755</v>
      </c>
      <c r="S40" s="6">
        <v>3012</v>
      </c>
      <c r="T40" s="17">
        <f ca="1" t="shared" si="1"/>
        <v>3</v>
      </c>
    </row>
    <row r="41" ht="22" customHeight="1" spans="3:20">
      <c r="C41" s="6">
        <v>3013</v>
      </c>
      <c r="D41" s="6" t="s">
        <v>83</v>
      </c>
      <c r="E41" s="6" t="s">
        <v>71</v>
      </c>
      <c r="F41" s="6">
        <v>40872</v>
      </c>
      <c r="L41" s="6">
        <v>3013</v>
      </c>
      <c r="M41" s="6" t="s">
        <v>83</v>
      </c>
      <c r="N41" s="6" t="s">
        <v>71</v>
      </c>
      <c r="O41" s="6">
        <v>40872</v>
      </c>
      <c r="P41" s="16">
        <v>45005</v>
      </c>
      <c r="S41" s="6">
        <v>3013</v>
      </c>
      <c r="T41" s="17">
        <f ca="1" t="shared" si="1"/>
        <v>2</v>
      </c>
    </row>
    <row r="42" spans="3:20">
      <c r="C42" s="6">
        <v>3014</v>
      </c>
      <c r="D42" s="6" t="s">
        <v>84</v>
      </c>
      <c r="E42" s="6" t="s">
        <v>71</v>
      </c>
      <c r="F42" s="6">
        <v>55378</v>
      </c>
      <c r="L42" s="6">
        <v>3014</v>
      </c>
      <c r="M42" s="6" t="s">
        <v>84</v>
      </c>
      <c r="N42" s="6" t="s">
        <v>71</v>
      </c>
      <c r="O42" s="6">
        <v>55378</v>
      </c>
      <c r="P42" s="16">
        <v>45255</v>
      </c>
      <c r="S42" s="6">
        <v>3014</v>
      </c>
      <c r="T42" s="17">
        <f ca="1" t="shared" si="1"/>
        <v>2</v>
      </c>
    </row>
    <row r="43" ht="22" customHeight="1" spans="3:20">
      <c r="C43" s="6">
        <v>3015</v>
      </c>
      <c r="D43" s="6" t="s">
        <v>85</v>
      </c>
      <c r="E43" s="6" t="s">
        <v>71</v>
      </c>
      <c r="F43" s="6">
        <v>63297</v>
      </c>
      <c r="L43" s="6">
        <v>3015</v>
      </c>
      <c r="M43" s="6" t="s">
        <v>85</v>
      </c>
      <c r="N43" s="6" t="s">
        <v>71</v>
      </c>
      <c r="O43" s="6">
        <v>63297</v>
      </c>
      <c r="P43" s="16">
        <v>45505</v>
      </c>
      <c r="S43" s="6">
        <v>3015</v>
      </c>
      <c r="T43" s="17">
        <f ca="1" t="shared" si="1"/>
        <v>1</v>
      </c>
    </row>
    <row r="44" spans="3:20">
      <c r="C44" s="6">
        <v>3016</v>
      </c>
      <c r="D44" s="6" t="s">
        <v>86</v>
      </c>
      <c r="E44" s="6" t="s">
        <v>68</v>
      </c>
      <c r="F44" s="6">
        <v>114173</v>
      </c>
      <c r="L44" s="6">
        <v>3016</v>
      </c>
      <c r="M44" s="6" t="s">
        <v>86</v>
      </c>
      <c r="N44" s="6" t="s">
        <v>68</v>
      </c>
      <c r="O44" s="6">
        <v>114173</v>
      </c>
      <c r="P44" s="16">
        <v>45755</v>
      </c>
      <c r="S44" s="6">
        <v>3016</v>
      </c>
      <c r="T44" s="17">
        <f ca="1" t="shared" si="1"/>
        <v>0</v>
      </c>
    </row>
    <row r="45" ht="23" customHeight="1" spans="3:20">
      <c r="C45" s="6">
        <v>3017</v>
      </c>
      <c r="D45" s="6" t="s">
        <v>87</v>
      </c>
      <c r="E45" s="6" t="s">
        <v>71</v>
      </c>
      <c r="F45" s="6">
        <v>86915</v>
      </c>
      <c r="L45" s="6">
        <v>3017</v>
      </c>
      <c r="M45" s="6" t="s">
        <v>87</v>
      </c>
      <c r="N45" s="6" t="s">
        <v>71</v>
      </c>
      <c r="O45" s="6">
        <v>86915</v>
      </c>
      <c r="P45" s="16">
        <v>46005</v>
      </c>
      <c r="S45" s="6">
        <v>3017</v>
      </c>
      <c r="T45" s="17" t="str">
        <f ca="1" t="shared" si="1"/>
        <v>Comming</v>
      </c>
    </row>
    <row r="46" spans="3:20">
      <c r="C46" s="6">
        <v>3018</v>
      </c>
      <c r="D46" s="6" t="s">
        <v>88</v>
      </c>
      <c r="E46" s="6" t="s">
        <v>74</v>
      </c>
      <c r="F46" s="6">
        <v>116284</v>
      </c>
      <c r="L46" s="6">
        <v>3018</v>
      </c>
      <c r="M46" s="6" t="s">
        <v>88</v>
      </c>
      <c r="N46" s="6" t="s">
        <v>74</v>
      </c>
      <c r="O46" s="6">
        <v>116284</v>
      </c>
      <c r="P46" s="16">
        <v>46255</v>
      </c>
      <c r="S46" s="6">
        <v>3018</v>
      </c>
      <c r="T46" s="17" t="str">
        <f ca="1" t="shared" si="1"/>
        <v>Comming</v>
      </c>
    </row>
    <row r="47" ht="23" customHeight="1" spans="3:20">
      <c r="C47" s="6">
        <v>3019</v>
      </c>
      <c r="D47" s="6" t="s">
        <v>89</v>
      </c>
      <c r="E47" s="6" t="s">
        <v>77</v>
      </c>
      <c r="F47" s="6">
        <v>116283</v>
      </c>
      <c r="L47" s="6">
        <v>3019</v>
      </c>
      <c r="M47" s="6" t="s">
        <v>89</v>
      </c>
      <c r="N47" s="6" t="s">
        <v>77</v>
      </c>
      <c r="O47" s="6">
        <v>116283</v>
      </c>
      <c r="P47" s="16">
        <v>46505</v>
      </c>
      <c r="S47" s="6">
        <v>3019</v>
      </c>
      <c r="T47" s="17" t="str">
        <f ca="1" t="shared" si="1"/>
        <v>Comming</v>
      </c>
    </row>
    <row r="48" spans="3:20">
      <c r="C48" s="6">
        <v>3020</v>
      </c>
      <c r="D48" s="6" t="s">
        <v>90</v>
      </c>
      <c r="E48" s="6" t="s">
        <v>77</v>
      </c>
      <c r="F48" s="6">
        <v>99924</v>
      </c>
      <c r="L48" s="6">
        <v>3020</v>
      </c>
      <c r="M48" s="6" t="s">
        <v>90</v>
      </c>
      <c r="N48" s="6" t="s">
        <v>77</v>
      </c>
      <c r="O48" s="6">
        <v>99924</v>
      </c>
      <c r="P48" s="16">
        <v>46755</v>
      </c>
      <c r="S48" s="6">
        <v>3020</v>
      </c>
      <c r="T48" s="17" t="str">
        <f ca="1" t="shared" si="1"/>
        <v>Comming</v>
      </c>
    </row>
    <row r="50" ht="25.8" spans="3:5">
      <c r="C50" s="9">
        <v>6</v>
      </c>
      <c r="D50" s="10" t="s">
        <v>91</v>
      </c>
      <c r="E50" s="11"/>
    </row>
    <row r="52" spans="3:5">
      <c r="C52" s="4" t="s">
        <v>3</v>
      </c>
      <c r="D52" s="4" t="s">
        <v>4</v>
      </c>
      <c r="E52" s="12" t="s">
        <v>92</v>
      </c>
    </row>
    <row r="53" spans="3:5">
      <c r="C53" s="6" t="s">
        <v>11</v>
      </c>
      <c r="D53" s="6">
        <v>61</v>
      </c>
      <c r="E53" s="13" t="str" cm="1">
        <f t="array" ref="E53:E62">_xlfn._xlws.FILTER(C53:C72,D53:D72&gt;80)</f>
        <v>Student 3</v>
      </c>
    </row>
    <row r="54" spans="3:5">
      <c r="C54" s="6" t="s">
        <v>16</v>
      </c>
      <c r="D54" s="6">
        <v>78</v>
      </c>
      <c r="E54" s="13" t="str">
        <v>Student 8</v>
      </c>
    </row>
    <row r="55" spans="3:5">
      <c r="C55" s="6" t="s">
        <v>19</v>
      </c>
      <c r="D55" s="6">
        <v>97</v>
      </c>
      <c r="E55" s="13" t="str">
        <v>Student 10</v>
      </c>
    </row>
    <row r="56" spans="3:5">
      <c r="C56" s="6" t="s">
        <v>22</v>
      </c>
      <c r="D56" s="6">
        <v>74</v>
      </c>
      <c r="E56" s="13" t="str">
        <v>Student 12</v>
      </c>
    </row>
    <row r="57" spans="3:5">
      <c r="C57" s="6" t="s">
        <v>25</v>
      </c>
      <c r="D57" s="6">
        <v>68</v>
      </c>
      <c r="E57" s="13" t="str">
        <v>Student 13</v>
      </c>
    </row>
    <row r="58" spans="3:5">
      <c r="C58" s="6" t="s">
        <v>28</v>
      </c>
      <c r="D58" s="6">
        <v>80</v>
      </c>
      <c r="E58" s="13" t="str">
        <v>Student 14</v>
      </c>
    </row>
    <row r="59" spans="3:5">
      <c r="C59" s="6" t="s">
        <v>30</v>
      </c>
      <c r="D59" s="6">
        <v>75</v>
      </c>
      <c r="E59" s="13" t="str">
        <v>Student 16</v>
      </c>
    </row>
    <row r="60" spans="3:5">
      <c r="C60" s="6" t="s">
        <v>32</v>
      </c>
      <c r="D60" s="6">
        <v>94</v>
      </c>
      <c r="E60" s="13" t="str">
        <v>Student 18</v>
      </c>
    </row>
    <row r="61" spans="3:5">
      <c r="C61" s="6" t="s">
        <v>34</v>
      </c>
      <c r="D61" s="6">
        <v>41</v>
      </c>
      <c r="E61" s="13" t="str">
        <v>Student 19</v>
      </c>
    </row>
    <row r="62" spans="3:5">
      <c r="C62" s="6" t="s">
        <v>36</v>
      </c>
      <c r="D62" s="6">
        <v>98</v>
      </c>
      <c r="E62" s="13" t="str">
        <v>Student 20</v>
      </c>
    </row>
    <row r="63" spans="3:4">
      <c r="C63" s="6" t="s">
        <v>38</v>
      </c>
      <c r="D63" s="6">
        <v>73</v>
      </c>
    </row>
    <row r="64" spans="3:4">
      <c r="C64" s="6" t="s">
        <v>40</v>
      </c>
      <c r="D64" s="6">
        <v>85</v>
      </c>
    </row>
    <row r="65" spans="3:4">
      <c r="C65" s="6" t="s">
        <v>43</v>
      </c>
      <c r="D65" s="6">
        <v>98</v>
      </c>
    </row>
    <row r="66" spans="3:4">
      <c r="C66" s="6" t="s">
        <v>46</v>
      </c>
      <c r="D66" s="6">
        <v>93</v>
      </c>
    </row>
    <row r="67" spans="3:4">
      <c r="C67" s="6" t="s">
        <v>48</v>
      </c>
      <c r="D67" s="6">
        <v>70</v>
      </c>
    </row>
    <row r="68" spans="3:4">
      <c r="C68" s="6" t="s">
        <v>50</v>
      </c>
      <c r="D68" s="6">
        <v>98</v>
      </c>
    </row>
    <row r="69" spans="3:4">
      <c r="C69" s="6" t="s">
        <v>52</v>
      </c>
      <c r="D69" s="6">
        <v>66</v>
      </c>
    </row>
    <row r="70" spans="3:4">
      <c r="C70" s="6" t="s">
        <v>54</v>
      </c>
      <c r="D70" s="6">
        <v>82</v>
      </c>
    </row>
    <row r="71" spans="3:4">
      <c r="C71" s="6" t="s">
        <v>56</v>
      </c>
      <c r="D71" s="6">
        <v>90</v>
      </c>
    </row>
    <row r="72" spans="3:4">
      <c r="C72" s="6" t="s">
        <v>58</v>
      </c>
      <c r="D72" s="6">
        <v>83</v>
      </c>
    </row>
  </sheetData>
  <mergeCells count="3">
    <mergeCell ref="D2:E2"/>
    <mergeCell ref="I2:J2"/>
    <mergeCell ref="N26:O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2025-06-10T21:38:00Z</dcterms:created>
  <dcterms:modified xsi:type="dcterms:W3CDTF">2025-06-11T13:17:33Z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C7E8AD57ED1742528D5B2B6B6D1E61DE_11</vt:lpwstr>
  </property>
  <property fmtid="{D5CDD505-2E9C-101B-9397-08002B2CF9AE}" pid="3" name="KSOProductBuildVer">
    <vt:lpwstr>1033-12.2.0.21546</vt:lpwstr>
  </property>
</Properties>
</file>