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Pritam\OneDrive\Desktop\JIGNESH\Finance Dataset\"/>
    </mc:Choice>
  </mc:AlternateContent>
  <xr:revisionPtr revIDLastSave="0" documentId="13_ncr:1_{1E695798-24D1-4772-A15A-36E9CEBD538E}" xr6:coauthVersionLast="47" xr6:coauthVersionMax="47" xr10:uidLastSave="{00000000-0000-0000-0000-000000000000}"/>
  <bookViews>
    <workbookView xWindow="-108" yWindow="-108" windowWidth="23256" windowHeight="12456" xr2:uid="{2E72B48E-A174-4629-9AE0-EE2DF9FBB71E}"/>
  </bookViews>
  <sheets>
    <sheet name="Dashboard" sheetId="2" r:id="rId1"/>
    <sheet name="Pivot Table" sheetId="1" r:id="rId2"/>
  </sheets>
  <definedNames>
    <definedName name="Slicer_Country">#N/A</definedName>
    <definedName name="Slicer_Segment">#N/A</definedName>
    <definedName name="Slicer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_a82478b5-5e68-43e5-8b5b-259577db6fd4" name="Financials" connection="Query - Financi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0" i="1" l="1"/>
  <c r="C1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4CBB78-E777-4930-94FD-344A4CD3B494}" name="Query - Financials" description="Connection to the 'Financials' query in the workbook." type="100" refreshedVersion="8" minRefreshableVersion="5">
    <extLst>
      <ext xmlns:x15="http://schemas.microsoft.com/office/spreadsheetml/2010/11/main" uri="{DE250136-89BD-433C-8126-D09CA5730AF9}">
        <x15:connection id="c4b5a237-5e2e-4651-8efd-0b036c968a4e"/>
      </ext>
    </extLst>
  </connection>
  <connection id="2" xr16:uid="{F2B45598-75FB-4DBC-858D-A0FDDA6CB00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<sst xmlns="http://schemas.openxmlformats.org/spreadsheetml/2006/main" count="65" uniqueCount="44">
  <si>
    <t>Row Labels</t>
  </si>
  <si>
    <t>Canada</t>
  </si>
  <si>
    <t>France</t>
  </si>
  <si>
    <t>Germany</t>
  </si>
  <si>
    <t>Mexico</t>
  </si>
  <si>
    <t>United States of America</t>
  </si>
  <si>
    <t>Grand Total</t>
  </si>
  <si>
    <t xml:space="preserve"> Amarilla</t>
  </si>
  <si>
    <t xml:space="preserve"> Carretera</t>
  </si>
  <si>
    <t xml:space="preserve"> Montana</t>
  </si>
  <si>
    <t xml:space="preserve"> Paseo</t>
  </si>
  <si>
    <t xml:space="preserve"> Velo</t>
  </si>
  <si>
    <t xml:space="preserve"> VTT</t>
  </si>
  <si>
    <t>Sum of Profit</t>
  </si>
  <si>
    <t>Sum of Sales</t>
  </si>
  <si>
    <t>Column Labels</t>
  </si>
  <si>
    <t>Channel Partners</t>
  </si>
  <si>
    <t>Enterprise</t>
  </si>
  <si>
    <t>Government</t>
  </si>
  <si>
    <t>Midmarket</t>
  </si>
  <si>
    <t>Small Business</t>
  </si>
  <si>
    <t>Count of Units Sold</t>
  </si>
  <si>
    <t xml:space="preserve"> High</t>
  </si>
  <si>
    <t xml:space="preserve"> Low</t>
  </si>
  <si>
    <t xml:space="preserve"> Medium</t>
  </si>
  <si>
    <t xml:space="preserve"> None</t>
  </si>
  <si>
    <t xml:space="preserve"> July</t>
  </si>
  <si>
    <t>Sum of Gross Sales</t>
  </si>
  <si>
    <t>Sum of Discounts</t>
  </si>
  <si>
    <t>Average of Gross Sales</t>
  </si>
  <si>
    <t>Average of Discounts</t>
  </si>
  <si>
    <t>Combined Average of Gross Sales &amp; Discounts</t>
  </si>
  <si>
    <t>Discount</t>
  </si>
  <si>
    <t xml:space="preserve"> April</t>
  </si>
  <si>
    <t xml:space="preserve"> August</t>
  </si>
  <si>
    <t xml:space="preserve"> December</t>
  </si>
  <si>
    <t xml:space="preserve"> February</t>
  </si>
  <si>
    <t xml:space="preserve"> January</t>
  </si>
  <si>
    <t xml:space="preserve"> June</t>
  </si>
  <si>
    <t xml:space="preserve"> March</t>
  </si>
  <si>
    <t xml:space="preserve"> May</t>
  </si>
  <si>
    <t xml:space="preserve"> November</t>
  </si>
  <si>
    <t xml:space="preserve"> October</t>
  </si>
  <si>
    <t xml:space="preserve">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</si>
</sst>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164" fontId="0" fillId="0" borderId="0" xfId="0" applyNumberFormat="1"/>
    <xf numFmtId="0" fontId="0" fillId="2" borderId="0" xfId="0" applyFill="1"/>
  </cellXfs>
  <cellStyles count="1">
    <cellStyle name="Normal" xfId="0" builtinId="0"/>
  </cellStyles>
  <dxfs count="9">
    <dxf>
      <numFmt numFmtId="2" formatCode="0.00"/>
    </dxf>
    <dxf>
      <numFmt numFmtId="2" formatCode="0.00"/>
    </dxf>
    <dxf>
      <numFmt numFmtId="2" formatCode="0.00"/>
    </dxf>
    <dxf>
      <numFmt numFmtId="2" formatCode="0.00"/>
    </dxf>
    <dxf>
      <numFmt numFmtId="164" formatCode="_ [$₹-4009]\ * #,##0.00_ ;_ [$₹-4009]\ * \-#,##0.00_ ;_ [$₹-4009]\ * &quot;-&quot;??_ ;_ @_ "/>
    </dxf>
    <dxf>
      <numFmt numFmtId="0" formatCode="General"/>
    </dxf>
    <dxf>
      <numFmt numFmtId="2" formatCode="0.00"/>
    </dxf>
    <dxf>
      <numFmt numFmtId="2" formatCode="0.00"/>
    </dxf>
    <dxf>
      <fill>
        <patternFill>
          <bgColor theme="4"/>
        </patternFill>
      </fill>
    </dxf>
  </dxfs>
  <tableStyles count="1" defaultTableStyle="TableStyleMedium2" defaultPivotStyle="PivotStyleLight16">
    <tableStyle name="Slicer Style 1" pivot="0" table="0" count="1" xr9:uid="{9E8ACFAF-FBD8-4634-9D31-D750F529C189}">
      <tableStyleElement type="wholeTable" dxfId="8"/>
    </tableStyle>
  </tableStyles>
  <colors>
    <mruColors>
      <color rgb="FF7190F5"/>
      <color rgb="FFFF99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Table!PivotTable1</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solidFill>
                  <a:schemeClr val="tx1"/>
                </a:solidFill>
              </a:rPr>
              <a:t>Country-wise Profit Analysis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Canada</c:v>
                </c:pt>
                <c:pt idx="1">
                  <c:v>France</c:v>
                </c:pt>
                <c:pt idx="2">
                  <c:v>Germany</c:v>
                </c:pt>
                <c:pt idx="3">
                  <c:v>Mexico</c:v>
                </c:pt>
                <c:pt idx="4">
                  <c:v>United States of America</c:v>
                </c:pt>
              </c:strCache>
            </c:strRef>
          </c:cat>
          <c:val>
            <c:numRef>
              <c:f>'Pivot Table'!$B$8:$B$13</c:f>
              <c:numCache>
                <c:formatCode>General</c:formatCode>
                <c:ptCount val="5"/>
                <c:pt idx="0">
                  <c:v>3529228.89</c:v>
                </c:pt>
                <c:pt idx="1">
                  <c:v>3781020.7900000005</c:v>
                </c:pt>
                <c:pt idx="2">
                  <c:v>3680388.8200000008</c:v>
                </c:pt>
                <c:pt idx="3">
                  <c:v>2907523.1100000003</c:v>
                </c:pt>
                <c:pt idx="4">
                  <c:v>2995540.6799999992</c:v>
                </c:pt>
              </c:numCache>
            </c:numRef>
          </c:val>
          <c:extLst>
            <c:ext xmlns:c16="http://schemas.microsoft.com/office/drawing/2014/chart" uri="{C3380CC4-5D6E-409C-BE32-E72D297353CC}">
              <c16:uniqueId val="{00000002-21A7-4FBB-B268-198FD6447305}"/>
            </c:ext>
          </c:extLst>
        </c:ser>
        <c:dLbls>
          <c:showLegendKey val="0"/>
          <c:showVal val="0"/>
          <c:showCatName val="0"/>
          <c:showSerName val="0"/>
          <c:showPercent val="0"/>
          <c:showBubbleSize val="0"/>
        </c:dLbls>
        <c:gapWidth val="100"/>
        <c:overlap val="-24"/>
        <c:axId val="998889487"/>
        <c:axId val="998889967"/>
      </c:barChart>
      <c:catAx>
        <c:axId val="998889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998889967"/>
        <c:crosses val="autoZero"/>
        <c:auto val="1"/>
        <c:lblAlgn val="ctr"/>
        <c:lblOffset val="100"/>
        <c:noMultiLvlLbl val="0"/>
      </c:catAx>
      <c:valAx>
        <c:axId val="998889967"/>
        <c:scaling>
          <c:orientation val="minMax"/>
        </c:scaling>
        <c:delete val="1"/>
        <c:axPos val="l"/>
        <c:numFmt formatCode="General" sourceLinked="1"/>
        <c:majorTickMark val="none"/>
        <c:minorTickMark val="none"/>
        <c:tickLblPos val="nextTo"/>
        <c:crossAx val="99888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Table!PivotTable4</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Table'!$B$54:$B$55</c:f>
              <c:strCache>
                <c:ptCount val="1"/>
                <c:pt idx="0">
                  <c:v>Channel Partners</c:v>
                </c:pt>
              </c:strCache>
            </c:strRef>
          </c:tx>
          <c:spPr>
            <a:solidFill>
              <a:schemeClr val="accent1"/>
            </a:solidFill>
            <a:ln>
              <a:noFill/>
            </a:ln>
            <a:effectLst/>
          </c:spPr>
          <c:invertIfNegative val="0"/>
          <c:cat>
            <c:strRef>
              <c:f>'Pivot Table'!$A$56</c:f>
              <c:strCache>
                <c:ptCount val="1"/>
                <c:pt idx="0">
                  <c:v>Total</c:v>
                </c:pt>
              </c:strCache>
            </c:strRef>
          </c:cat>
          <c:val>
            <c:numRef>
              <c:f>'Pivot Table'!$B$56</c:f>
              <c:numCache>
                <c:formatCode>General</c:formatCode>
                <c:ptCount val="1"/>
                <c:pt idx="0">
                  <c:v>170890.08</c:v>
                </c:pt>
              </c:numCache>
            </c:numRef>
          </c:val>
          <c:extLst>
            <c:ext xmlns:c16="http://schemas.microsoft.com/office/drawing/2014/chart" uri="{C3380CC4-5D6E-409C-BE32-E72D297353CC}">
              <c16:uniqueId val="{00000005-6C95-43D8-8EA5-552A24BEDE81}"/>
            </c:ext>
          </c:extLst>
        </c:ser>
        <c:ser>
          <c:idx val="1"/>
          <c:order val="1"/>
          <c:tx>
            <c:strRef>
              <c:f>'Pivot Table'!$C$54:$C$55</c:f>
              <c:strCache>
                <c:ptCount val="1"/>
                <c:pt idx="0">
                  <c:v>Enterprise</c:v>
                </c:pt>
              </c:strCache>
            </c:strRef>
          </c:tx>
          <c:spPr>
            <a:solidFill>
              <a:schemeClr val="accent2"/>
            </a:solidFill>
            <a:ln>
              <a:noFill/>
            </a:ln>
            <a:effectLst/>
          </c:spPr>
          <c:invertIfNegative val="0"/>
          <c:cat>
            <c:strRef>
              <c:f>'Pivot Table'!$A$56</c:f>
              <c:strCache>
                <c:ptCount val="1"/>
                <c:pt idx="0">
                  <c:v>Total</c:v>
                </c:pt>
              </c:strCache>
            </c:strRef>
          </c:cat>
          <c:val>
            <c:numRef>
              <c:f>'Pivot Table'!$C$56</c:f>
              <c:numCache>
                <c:formatCode>General</c:formatCode>
                <c:ptCount val="1"/>
                <c:pt idx="0">
                  <c:v>-120678.75</c:v>
                </c:pt>
              </c:numCache>
            </c:numRef>
          </c:val>
          <c:extLst>
            <c:ext xmlns:c16="http://schemas.microsoft.com/office/drawing/2014/chart" uri="{C3380CC4-5D6E-409C-BE32-E72D297353CC}">
              <c16:uniqueId val="{0000001B-6C95-43D8-8EA5-552A24BEDE81}"/>
            </c:ext>
          </c:extLst>
        </c:ser>
        <c:ser>
          <c:idx val="2"/>
          <c:order val="2"/>
          <c:tx>
            <c:strRef>
              <c:f>'Pivot Table'!$D$54:$D$55</c:f>
              <c:strCache>
                <c:ptCount val="1"/>
                <c:pt idx="0">
                  <c:v>Government</c:v>
                </c:pt>
              </c:strCache>
            </c:strRef>
          </c:tx>
          <c:spPr>
            <a:solidFill>
              <a:schemeClr val="accent3"/>
            </a:solidFill>
            <a:ln>
              <a:noFill/>
            </a:ln>
            <a:effectLst/>
          </c:spPr>
          <c:invertIfNegative val="0"/>
          <c:cat>
            <c:strRef>
              <c:f>'Pivot Table'!$A$56</c:f>
              <c:strCache>
                <c:ptCount val="1"/>
                <c:pt idx="0">
                  <c:v>Total</c:v>
                </c:pt>
              </c:strCache>
            </c:strRef>
          </c:cat>
          <c:val>
            <c:numRef>
              <c:f>'Pivot Table'!$D$56</c:f>
              <c:numCache>
                <c:formatCode>General</c:formatCode>
                <c:ptCount val="1"/>
                <c:pt idx="0">
                  <c:v>2039159.3800000001</c:v>
                </c:pt>
              </c:numCache>
            </c:numRef>
          </c:val>
          <c:extLst>
            <c:ext xmlns:c16="http://schemas.microsoft.com/office/drawing/2014/chart" uri="{C3380CC4-5D6E-409C-BE32-E72D297353CC}">
              <c16:uniqueId val="{0000001C-6C95-43D8-8EA5-552A24BEDE81}"/>
            </c:ext>
          </c:extLst>
        </c:ser>
        <c:ser>
          <c:idx val="3"/>
          <c:order val="3"/>
          <c:tx>
            <c:strRef>
              <c:f>'Pivot Table'!$E$54:$E$55</c:f>
              <c:strCache>
                <c:ptCount val="1"/>
                <c:pt idx="0">
                  <c:v>Midmarket</c:v>
                </c:pt>
              </c:strCache>
            </c:strRef>
          </c:tx>
          <c:spPr>
            <a:solidFill>
              <a:schemeClr val="accent4"/>
            </a:solidFill>
            <a:ln>
              <a:noFill/>
            </a:ln>
            <a:effectLst/>
          </c:spPr>
          <c:invertIfNegative val="0"/>
          <c:cat>
            <c:strRef>
              <c:f>'Pivot Table'!$A$56</c:f>
              <c:strCache>
                <c:ptCount val="1"/>
                <c:pt idx="0">
                  <c:v>Total</c:v>
                </c:pt>
              </c:strCache>
            </c:strRef>
          </c:cat>
          <c:val>
            <c:numRef>
              <c:f>'Pivot Table'!$E$56</c:f>
              <c:numCache>
                <c:formatCode>General</c:formatCode>
                <c:ptCount val="1"/>
                <c:pt idx="0">
                  <c:v>150546.40000000002</c:v>
                </c:pt>
              </c:numCache>
            </c:numRef>
          </c:val>
          <c:extLst>
            <c:ext xmlns:c16="http://schemas.microsoft.com/office/drawing/2014/chart" uri="{C3380CC4-5D6E-409C-BE32-E72D297353CC}">
              <c16:uniqueId val="{0000001D-6C95-43D8-8EA5-552A24BEDE81}"/>
            </c:ext>
          </c:extLst>
        </c:ser>
        <c:ser>
          <c:idx val="4"/>
          <c:order val="4"/>
          <c:tx>
            <c:strRef>
              <c:f>'Pivot Table'!$F$54:$F$55</c:f>
              <c:strCache>
                <c:ptCount val="1"/>
                <c:pt idx="0">
                  <c:v>Small Business</c:v>
                </c:pt>
              </c:strCache>
            </c:strRef>
          </c:tx>
          <c:spPr>
            <a:solidFill>
              <a:schemeClr val="accent5"/>
            </a:solidFill>
            <a:ln>
              <a:noFill/>
            </a:ln>
            <a:effectLst/>
          </c:spPr>
          <c:invertIfNegative val="0"/>
          <c:cat>
            <c:strRef>
              <c:f>'Pivot Table'!$A$56</c:f>
              <c:strCache>
                <c:ptCount val="1"/>
                <c:pt idx="0">
                  <c:v>Total</c:v>
                </c:pt>
              </c:strCache>
            </c:strRef>
          </c:cat>
          <c:val>
            <c:numRef>
              <c:f>'Pivot Table'!$F$56</c:f>
              <c:numCache>
                <c:formatCode>General</c:formatCode>
                <c:ptCount val="1"/>
                <c:pt idx="0">
                  <c:v>667606</c:v>
                </c:pt>
              </c:numCache>
            </c:numRef>
          </c:val>
          <c:extLst>
            <c:ext xmlns:c16="http://schemas.microsoft.com/office/drawing/2014/chart" uri="{C3380CC4-5D6E-409C-BE32-E72D297353CC}">
              <c16:uniqueId val="{0000001E-6C95-43D8-8EA5-552A24BEDE81}"/>
            </c:ext>
          </c:extLst>
        </c:ser>
        <c:dLbls>
          <c:showLegendKey val="0"/>
          <c:showVal val="0"/>
          <c:showCatName val="0"/>
          <c:showSerName val="0"/>
          <c:showPercent val="0"/>
          <c:showBubbleSize val="0"/>
        </c:dLbls>
        <c:gapWidth val="182"/>
        <c:axId val="993085376"/>
        <c:axId val="993088256"/>
      </c:barChart>
      <c:catAx>
        <c:axId val="99308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88256"/>
        <c:crosses val="autoZero"/>
        <c:auto val="1"/>
        <c:lblAlgn val="ctr"/>
        <c:lblOffset val="100"/>
        <c:noMultiLvlLbl val="0"/>
      </c:catAx>
      <c:valAx>
        <c:axId val="9930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8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Table!PivotTable5</c:name>
    <c:fmtId val="7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Distribution by Discount Band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pivotFmt>
      <c:pivotFmt>
        <c:idx val="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pivotFmt>
      <c:pivotFmt>
        <c:idx val="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pivotFmt>
      <c:pivotFmt>
        <c:idx val="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8504629629629626"/>
          <c:w val="0.79241207349081366"/>
          <c:h val="0.75476851851851856"/>
        </c:manualLayout>
      </c:layout>
      <c:pie3DChart>
        <c:varyColors val="1"/>
        <c:ser>
          <c:idx val="0"/>
          <c:order val="0"/>
          <c:tx>
            <c:strRef>
              <c:f>'Pivot Table'!$B$62</c:f>
              <c:strCache>
                <c:ptCount val="1"/>
                <c:pt idx="0">
                  <c:v>Total</c:v>
                </c:pt>
              </c:strCache>
            </c:strRef>
          </c:tx>
          <c:dPt>
            <c:idx val="0"/>
            <c:bubble3D val="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extLst>
              <c:ext xmlns:c16="http://schemas.microsoft.com/office/drawing/2014/chart" uri="{C3380CC4-5D6E-409C-BE32-E72D297353CC}">
                <c16:uniqueId val="{0000000C-CCD7-4757-8D53-CEBF4944CB9D}"/>
              </c:ext>
            </c:extLst>
          </c:dPt>
          <c:dPt>
            <c:idx val="1"/>
            <c:bubble3D val="0"/>
            <c:explosion val="11"/>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extLst>
              <c:ext xmlns:c16="http://schemas.microsoft.com/office/drawing/2014/chart" uri="{C3380CC4-5D6E-409C-BE32-E72D297353CC}">
                <c16:uniqueId val="{0000000B-CCD7-4757-8D53-CEBF4944CB9D}"/>
              </c:ext>
            </c:extLst>
          </c:dPt>
          <c:dPt>
            <c:idx val="2"/>
            <c:bubble3D val="0"/>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extLst>
              <c:ext xmlns:c16="http://schemas.microsoft.com/office/drawing/2014/chart" uri="{C3380CC4-5D6E-409C-BE32-E72D297353CC}">
                <c16:uniqueId val="{00000005-9D74-4345-8B5F-A95D28D328CB}"/>
              </c:ext>
            </c:extLst>
          </c:dPt>
          <c:dPt>
            <c:idx val="3"/>
            <c:bubble3D val="0"/>
            <c:explosion val="18"/>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a:noFill/>
              </a:ln>
              <a:effectLst/>
              <a:scene3d>
                <a:camera prst="orthographicFront">
                  <a:rot lat="0" lon="0" rev="0"/>
                </a:camera>
                <a:lightRig rig="glow" dir="tl">
                  <a:rot lat="0" lon="0" rev="1800000"/>
                </a:lightRig>
              </a:scene3d>
              <a:sp3d prstMaterial="dkEdge">
                <a:bevelT w="0" h="0" prst="angle"/>
                <a:contourClr>
                  <a:scrgbClr r="0" g="0" b="0">
                    <a:shade val="30000"/>
                    <a:satMod val="150000"/>
                  </a:scrgbClr>
                </a:contourClr>
              </a:sp3d>
            </c:spPr>
            <c:extLst>
              <c:ext xmlns:c16="http://schemas.microsoft.com/office/drawing/2014/chart" uri="{C3380CC4-5D6E-409C-BE32-E72D297353CC}">
                <c16:uniqueId val="{0000000D-CCD7-4757-8D53-CEBF4944CB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Table'!$A$63:$A$67</c:f>
              <c:strCache>
                <c:ptCount val="4"/>
                <c:pt idx="0">
                  <c:v> High</c:v>
                </c:pt>
                <c:pt idx="1">
                  <c:v> Low</c:v>
                </c:pt>
                <c:pt idx="2">
                  <c:v> Medium</c:v>
                </c:pt>
                <c:pt idx="3">
                  <c:v> None</c:v>
                </c:pt>
              </c:strCache>
            </c:strRef>
          </c:cat>
          <c:val>
            <c:numRef>
              <c:f>'Pivot Table'!$B$63:$B$67</c:f>
              <c:numCache>
                <c:formatCode>0.00</c:formatCode>
                <c:ptCount val="4"/>
                <c:pt idx="0">
                  <c:v>6829693.6900000004</c:v>
                </c:pt>
                <c:pt idx="1">
                  <c:v>5588703.9299999997</c:v>
                </c:pt>
                <c:pt idx="2">
                  <c:v>7864732.4900000002</c:v>
                </c:pt>
                <c:pt idx="3">
                  <c:v>666222</c:v>
                </c:pt>
              </c:numCache>
            </c:numRef>
          </c:val>
          <c:extLst>
            <c:ext xmlns:c16="http://schemas.microsoft.com/office/drawing/2014/chart" uri="{C3380CC4-5D6E-409C-BE32-E72D297353CC}">
              <c16:uniqueId val="{00000009-CCD7-4757-8D53-CEBF4944CB9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Table!PivotTable15</c:name>
    <c:fmtId val="8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Table'!$B$92</c:f>
              <c:strCache>
                <c:ptCount val="1"/>
                <c:pt idx="0">
                  <c:v>Total</c:v>
                </c:pt>
              </c:strCache>
            </c:strRef>
          </c:tx>
          <c:spPr>
            <a:ln w="28575" cap="rnd">
              <a:solidFill>
                <a:schemeClr val="accent1"/>
              </a:solidFill>
              <a:round/>
            </a:ln>
            <a:effectLst/>
          </c:spPr>
          <c:marker>
            <c:symbol val="none"/>
          </c:marker>
          <c:cat>
            <c:strRef>
              <c:f>'Pivot Table'!$A$93:$A$105</c:f>
              <c:strCache>
                <c:ptCount val="12"/>
                <c:pt idx="0">
                  <c:v> April</c:v>
                </c:pt>
                <c:pt idx="1">
                  <c:v> August</c:v>
                </c:pt>
                <c:pt idx="2">
                  <c:v> December</c:v>
                </c:pt>
                <c:pt idx="3">
                  <c:v> February</c:v>
                </c:pt>
                <c:pt idx="4">
                  <c:v> January</c:v>
                </c:pt>
                <c:pt idx="5">
                  <c:v> July</c:v>
                </c:pt>
                <c:pt idx="6">
                  <c:v> June</c:v>
                </c:pt>
                <c:pt idx="7">
                  <c:v> March</c:v>
                </c:pt>
                <c:pt idx="8">
                  <c:v> May</c:v>
                </c:pt>
                <c:pt idx="9">
                  <c:v> November</c:v>
                </c:pt>
                <c:pt idx="10">
                  <c:v> October</c:v>
                </c:pt>
                <c:pt idx="11">
                  <c:v> September</c:v>
                </c:pt>
              </c:strCache>
            </c:strRef>
          </c:cat>
          <c:val>
            <c:numRef>
              <c:f>'Pivot Table'!$B$93:$B$105</c:f>
              <c:numCache>
                <c:formatCode>0.00</c:formatCode>
                <c:ptCount val="12"/>
                <c:pt idx="0">
                  <c:v>170988.49</c:v>
                </c:pt>
                <c:pt idx="1">
                  <c:v>193822</c:v>
                </c:pt>
                <c:pt idx="2">
                  <c:v>440073.86000000004</c:v>
                </c:pt>
                <c:pt idx="3">
                  <c:v>215689.42</c:v>
                </c:pt>
                <c:pt idx="4">
                  <c:v>250287.85</c:v>
                </c:pt>
                <c:pt idx="5">
                  <c:v>106159.94</c:v>
                </c:pt>
                <c:pt idx="6">
                  <c:v>271730.40000000002</c:v>
                </c:pt>
                <c:pt idx="7">
                  <c:v>173589.56</c:v>
                </c:pt>
                <c:pt idx="8">
                  <c:v>154197.07</c:v>
                </c:pt>
                <c:pt idx="9">
                  <c:v>270625.2</c:v>
                </c:pt>
                <c:pt idx="10">
                  <c:v>391944.86</c:v>
                </c:pt>
                <c:pt idx="11">
                  <c:v>268414.46000000002</c:v>
                </c:pt>
              </c:numCache>
            </c:numRef>
          </c:val>
          <c:smooth val="1"/>
          <c:extLst>
            <c:ext xmlns:c16="http://schemas.microsoft.com/office/drawing/2014/chart" uri="{C3380CC4-5D6E-409C-BE32-E72D297353CC}">
              <c16:uniqueId val="{00000000-CD9C-4F8F-9143-539342C1E29A}"/>
            </c:ext>
          </c:extLst>
        </c:ser>
        <c:dLbls>
          <c:showLegendKey val="0"/>
          <c:showVal val="0"/>
          <c:showCatName val="0"/>
          <c:showSerName val="0"/>
          <c:showPercent val="0"/>
          <c:showBubbleSize val="0"/>
        </c:dLbls>
        <c:smooth val="0"/>
        <c:axId val="730010608"/>
        <c:axId val="730003888"/>
      </c:lineChart>
      <c:catAx>
        <c:axId val="73001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03888"/>
        <c:crosses val="autoZero"/>
        <c:auto val="1"/>
        <c:lblAlgn val="ctr"/>
        <c:lblOffset val="100"/>
        <c:noMultiLvlLbl val="0"/>
      </c:catAx>
      <c:valAx>
        <c:axId val="730003888"/>
        <c:scaling>
          <c:orientation val="minMax"/>
        </c:scaling>
        <c:delete val="1"/>
        <c:axPos val="l"/>
        <c:numFmt formatCode="0.00" sourceLinked="1"/>
        <c:majorTickMark val="none"/>
        <c:minorTickMark val="none"/>
        <c:tickLblPos val="nextTo"/>
        <c:crossAx val="7300106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Table!PivotTable2</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outerShdw dist="50800" dir="5400000" sx="1000" sy="1000" algn="ctr" rotWithShape="0">
              <a:srgbClr val="000000">
                <a:alpha val="43137"/>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outerShdw dist="50800" dir="5400000" sx="1000" sy="1000" algn="ctr" rotWithShape="0">
              <a:srgbClr val="000000">
                <a:alpha val="43137"/>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pivotFmt>
    </c:pivotFmts>
    <c:plotArea>
      <c:layout>
        <c:manualLayout>
          <c:layoutTarget val="inner"/>
          <c:xMode val="edge"/>
          <c:yMode val="edge"/>
          <c:x val="1.2500053696233956E-2"/>
          <c:y val="0.20783762398620961"/>
          <c:w val="0.98023012058026282"/>
          <c:h val="0.59334122105501141"/>
        </c:manualLayout>
      </c:layout>
      <c:barChart>
        <c:barDir val="col"/>
        <c:grouping val="clustered"/>
        <c:varyColors val="0"/>
        <c:ser>
          <c:idx val="0"/>
          <c:order val="0"/>
          <c:tx>
            <c:strRef>
              <c:f>'Pivot Table'!$B$23:$B$24</c:f>
              <c:strCache>
                <c:ptCount val="1"/>
                <c:pt idx="0">
                  <c:v>2013</c:v>
                </c:pt>
              </c:strCache>
            </c:strRef>
          </c:tx>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cat>
            <c:strRef>
              <c:f>'Pivot Table'!$A$25:$A$30</c:f>
              <c:strCache>
                <c:ptCount val="5"/>
                <c:pt idx="0">
                  <c:v>Canada</c:v>
                </c:pt>
                <c:pt idx="1">
                  <c:v>France</c:v>
                </c:pt>
                <c:pt idx="2">
                  <c:v>Germany</c:v>
                </c:pt>
                <c:pt idx="3">
                  <c:v>Mexico</c:v>
                </c:pt>
                <c:pt idx="4">
                  <c:v>United States of America</c:v>
                </c:pt>
              </c:strCache>
            </c:strRef>
          </c:cat>
          <c:val>
            <c:numRef>
              <c:f>'Pivot Table'!$B$25:$B$30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4-900B-4182-A561-89F663CBC66C}"/>
            </c:ext>
          </c:extLst>
        </c:ser>
        <c:ser>
          <c:idx val="1"/>
          <c:order val="1"/>
          <c:tx>
            <c:strRef>
              <c:f>'Pivot Table'!$C$23:$C$24</c:f>
              <c:strCache>
                <c:ptCount val="1"/>
                <c:pt idx="0">
                  <c:v>2014</c:v>
                </c:pt>
              </c:strCache>
            </c:strRef>
          </c:tx>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outerShdw dist="50800" dir="5400000" sx="1000" sy="1000" algn="ctr" rotWithShape="0">
                <a:srgbClr val="000000">
                  <a:alpha val="43137"/>
                </a:srgbClr>
              </a:outerShd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cat>
            <c:strRef>
              <c:f>'Pivot Table'!$A$25:$A$30</c:f>
              <c:strCache>
                <c:ptCount val="5"/>
                <c:pt idx="0">
                  <c:v>Canada</c:v>
                </c:pt>
                <c:pt idx="1">
                  <c:v>France</c:v>
                </c:pt>
                <c:pt idx="2">
                  <c:v>Germany</c:v>
                </c:pt>
                <c:pt idx="3">
                  <c:v>Mexico</c:v>
                </c:pt>
                <c:pt idx="4">
                  <c:v>United States of America</c:v>
                </c:pt>
              </c:strCache>
            </c:strRef>
          </c:cat>
          <c:val>
            <c:numRef>
              <c:f>'Pivot Table'!$C$25:$C$30</c:f>
              <c:numCache>
                <c:formatCode>General</c:formatCode>
                <c:ptCount val="5"/>
                <c:pt idx="0">
                  <c:v>2725557.11</c:v>
                </c:pt>
                <c:pt idx="1">
                  <c:v>2969688.6199999996</c:v>
                </c:pt>
                <c:pt idx="2">
                  <c:v>2562169.3500000024</c:v>
                </c:pt>
                <c:pt idx="3">
                  <c:v>2314852.8499999992</c:v>
                </c:pt>
                <c:pt idx="4">
                  <c:v>2442969.8500000006</c:v>
                </c:pt>
              </c:numCache>
            </c:numRef>
          </c:val>
          <c:extLst>
            <c:ext xmlns:c16="http://schemas.microsoft.com/office/drawing/2014/chart" uri="{C3380CC4-5D6E-409C-BE32-E72D297353CC}">
              <c16:uniqueId val="{00000002-7CC8-415F-889E-BDE768A2A6D2}"/>
            </c:ext>
          </c:extLst>
        </c:ser>
        <c:dLbls>
          <c:showLegendKey val="0"/>
          <c:showVal val="0"/>
          <c:showCatName val="0"/>
          <c:showSerName val="0"/>
          <c:showPercent val="0"/>
          <c:showBubbleSize val="0"/>
        </c:dLbls>
        <c:gapWidth val="100"/>
        <c:overlap val="-24"/>
        <c:axId val="386785904"/>
        <c:axId val="386773424"/>
      </c:barChart>
      <c:catAx>
        <c:axId val="386785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386773424"/>
        <c:crosses val="autoZero"/>
        <c:auto val="1"/>
        <c:lblAlgn val="ctr"/>
        <c:lblOffset val="100"/>
        <c:noMultiLvlLbl val="0"/>
      </c:catAx>
      <c:valAx>
        <c:axId val="386773424"/>
        <c:scaling>
          <c:orientation val="minMax"/>
        </c:scaling>
        <c:delete val="1"/>
        <c:axPos val="l"/>
        <c:numFmt formatCode="General" sourceLinked="1"/>
        <c:majorTickMark val="none"/>
        <c:minorTickMark val="none"/>
        <c:tickLblPos val="nextTo"/>
        <c:crossAx val="386785904"/>
        <c:crosses val="autoZero"/>
        <c:crossBetween val="between"/>
      </c:valAx>
      <c:spPr>
        <a:noFill/>
        <a:ln>
          <a:noFill/>
        </a:ln>
        <a:effectLst/>
      </c:spPr>
    </c:plotArea>
    <c:legend>
      <c:legendPos val="r"/>
      <c:layout>
        <c:manualLayout>
          <c:xMode val="edge"/>
          <c:yMode val="edge"/>
          <c:x val="0.7150568535725178"/>
          <c:y val="0.11602350253512664"/>
          <c:w val="0.28130533396909674"/>
          <c:h val="0.1593761015418984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Table!PivotTable3</c:name>
    <c:fmtId val="76"/>
  </c:pivotSource>
  <c:chart>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IN" sz="1600" b="1">
                <a:solidFill>
                  <a:schemeClr val="tx1"/>
                </a:solidFill>
              </a:rPr>
              <a:t>Product-wise Sales Breakdown</a:t>
            </a:r>
            <a:endParaRPr lang="en-US" sz="1600" b="1">
              <a:solidFill>
                <a:schemeClr val="tx1"/>
              </a:solidFill>
            </a:endParaRPr>
          </a:p>
        </c:rich>
      </c:tx>
      <c:layout>
        <c:manualLayout>
          <c:xMode val="edge"/>
          <c:yMode val="edge"/>
          <c:x val="7.3174512241697368E-2"/>
          <c:y val="1.8609704611492209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39731682146544E-2"/>
          <c:y val="0.13327511070602752"/>
          <c:w val="0.95461369379911098"/>
          <c:h val="0.71568320510208183"/>
        </c:manualLayout>
      </c:layout>
      <c:barChart>
        <c:barDir val="col"/>
        <c:grouping val="clustered"/>
        <c:varyColors val="0"/>
        <c:ser>
          <c:idx val="0"/>
          <c:order val="0"/>
          <c:tx>
            <c:strRef>
              <c:f>'Pivot Table'!$B$38</c:f>
              <c:strCache>
                <c:ptCount val="1"/>
                <c:pt idx="0">
                  <c:v>Total</c:v>
                </c:pt>
              </c:strCache>
            </c:strRef>
          </c:tx>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poly"/>
            <c:order val="6"/>
            <c:dispRSqr val="0"/>
            <c:dispEq val="0"/>
          </c:trendline>
          <c:cat>
            <c:strRef>
              <c:f>'Pivot Table'!$A$39:$A$45</c:f>
              <c:strCache>
                <c:ptCount val="6"/>
                <c:pt idx="0">
                  <c:v> Amarilla</c:v>
                </c:pt>
                <c:pt idx="1">
                  <c:v> Carretera</c:v>
                </c:pt>
                <c:pt idx="2">
                  <c:v> Montana</c:v>
                </c:pt>
                <c:pt idx="3">
                  <c:v> Paseo</c:v>
                </c:pt>
                <c:pt idx="4">
                  <c:v> Velo</c:v>
                </c:pt>
                <c:pt idx="5">
                  <c:v> VTT</c:v>
                </c:pt>
              </c:strCache>
            </c:strRef>
          </c:cat>
          <c:val>
            <c:numRef>
              <c:f>'Pivot Table'!$B$39:$B$45</c:f>
              <c:numCache>
                <c:formatCode>0.00</c:formatCode>
                <c:ptCount val="6"/>
                <c:pt idx="0">
                  <c:v>3077555.39</c:v>
                </c:pt>
                <c:pt idx="1">
                  <c:v>2879601.42</c:v>
                </c:pt>
                <c:pt idx="2">
                  <c:v>1941329.31</c:v>
                </c:pt>
                <c:pt idx="3">
                  <c:v>7627731.3899999997</c:v>
                </c:pt>
                <c:pt idx="4">
                  <c:v>2250737.89</c:v>
                </c:pt>
                <c:pt idx="5">
                  <c:v>3172396.71</c:v>
                </c:pt>
              </c:numCache>
            </c:numRef>
          </c:val>
          <c:extLst>
            <c:ext xmlns:c16="http://schemas.microsoft.com/office/drawing/2014/chart" uri="{C3380CC4-5D6E-409C-BE32-E72D297353CC}">
              <c16:uniqueId val="{00000002-6348-46F5-96BD-329CB5795DB6}"/>
            </c:ext>
          </c:extLst>
        </c:ser>
        <c:dLbls>
          <c:showLegendKey val="0"/>
          <c:showVal val="0"/>
          <c:showCatName val="0"/>
          <c:showSerName val="0"/>
          <c:showPercent val="0"/>
          <c:showBubbleSize val="0"/>
        </c:dLbls>
        <c:gapWidth val="100"/>
        <c:overlap val="-24"/>
        <c:axId val="988854592"/>
        <c:axId val="988851232"/>
      </c:barChart>
      <c:catAx>
        <c:axId val="988854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88851232"/>
        <c:crosses val="autoZero"/>
        <c:auto val="1"/>
        <c:lblAlgn val="ctr"/>
        <c:lblOffset val="100"/>
        <c:noMultiLvlLbl val="0"/>
      </c:catAx>
      <c:valAx>
        <c:axId val="988851232"/>
        <c:scaling>
          <c:orientation val="minMax"/>
        </c:scaling>
        <c:delete val="1"/>
        <c:axPos val="l"/>
        <c:numFmt formatCode="0.00" sourceLinked="1"/>
        <c:majorTickMark val="none"/>
        <c:minorTickMark val="none"/>
        <c:tickLblPos val="nextTo"/>
        <c:crossAx val="9888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Table!PivotTable4</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09823833395626E-2"/>
          <c:y val="7.4073938661826919E-2"/>
          <c:w val="0.60625196850393703"/>
          <c:h val="0.84204505686789155"/>
        </c:manualLayout>
      </c:layout>
      <c:barChart>
        <c:barDir val="bar"/>
        <c:grouping val="clustered"/>
        <c:varyColors val="0"/>
        <c:ser>
          <c:idx val="0"/>
          <c:order val="0"/>
          <c:tx>
            <c:strRef>
              <c:f>'Pivot Table'!$B$54:$B$55</c:f>
              <c:strCache>
                <c:ptCount val="1"/>
                <c:pt idx="0">
                  <c:v>Channel Partners</c:v>
                </c:pt>
              </c:strCache>
            </c:strRef>
          </c:tx>
          <c:spPr>
            <a:gradFill rotWithShape="1">
              <a:gsLst>
                <a:gs pos="0">
                  <a:schemeClr val="accent1">
                    <a:tint val="73000"/>
                    <a:shade val="100000"/>
                    <a:satMod val="150000"/>
                  </a:schemeClr>
                </a:gs>
                <a:gs pos="25000">
                  <a:schemeClr val="accent1">
                    <a:tint val="96000"/>
                    <a:shade val="80000"/>
                    <a:satMod val="105000"/>
                  </a:schemeClr>
                </a:gs>
                <a:gs pos="38000">
                  <a:schemeClr val="accent1">
                    <a:tint val="96000"/>
                    <a:shade val="59000"/>
                    <a:satMod val="120000"/>
                  </a:schemeClr>
                </a:gs>
                <a:gs pos="55000">
                  <a:schemeClr val="accent1">
                    <a:tint val="100000"/>
                    <a:shade val="57000"/>
                    <a:satMod val="120000"/>
                  </a:schemeClr>
                </a:gs>
                <a:gs pos="80000">
                  <a:schemeClr val="accent1">
                    <a:tint val="100000"/>
                    <a:shade val="56000"/>
                    <a:satMod val="145000"/>
                  </a:schemeClr>
                </a:gs>
                <a:gs pos="88000">
                  <a:schemeClr val="accent1">
                    <a:tint val="100000"/>
                    <a:shade val="63000"/>
                    <a:satMod val="160000"/>
                  </a:schemeClr>
                </a:gs>
                <a:gs pos="100000">
                  <a:schemeClr val="accent1">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c:f>
              <c:strCache>
                <c:ptCount val="1"/>
                <c:pt idx="0">
                  <c:v>Total</c:v>
                </c:pt>
              </c:strCache>
            </c:strRef>
          </c:cat>
          <c:val>
            <c:numRef>
              <c:f>'Pivot Table'!$B$56</c:f>
              <c:numCache>
                <c:formatCode>General</c:formatCode>
                <c:ptCount val="1"/>
                <c:pt idx="0">
                  <c:v>170890.08</c:v>
                </c:pt>
              </c:numCache>
            </c:numRef>
          </c:val>
          <c:extLst>
            <c:ext xmlns:c16="http://schemas.microsoft.com/office/drawing/2014/chart" uri="{C3380CC4-5D6E-409C-BE32-E72D297353CC}">
              <c16:uniqueId val="{00000006-99E9-4E85-AB8E-218A77367CF3}"/>
            </c:ext>
          </c:extLst>
        </c:ser>
        <c:ser>
          <c:idx val="1"/>
          <c:order val="1"/>
          <c:tx>
            <c:strRef>
              <c:f>'Pivot Table'!$C$54:$C$55</c:f>
              <c:strCache>
                <c:ptCount val="1"/>
                <c:pt idx="0">
                  <c:v>Enterprise</c:v>
                </c:pt>
              </c:strCache>
            </c:strRef>
          </c:tx>
          <c:spPr>
            <a:gradFill rotWithShape="1">
              <a:gsLst>
                <a:gs pos="0">
                  <a:schemeClr val="accent2">
                    <a:tint val="73000"/>
                    <a:shade val="100000"/>
                    <a:satMod val="150000"/>
                  </a:schemeClr>
                </a:gs>
                <a:gs pos="25000">
                  <a:schemeClr val="accent2">
                    <a:tint val="96000"/>
                    <a:shade val="80000"/>
                    <a:satMod val="105000"/>
                  </a:schemeClr>
                </a:gs>
                <a:gs pos="38000">
                  <a:schemeClr val="accent2">
                    <a:tint val="96000"/>
                    <a:shade val="59000"/>
                    <a:satMod val="120000"/>
                  </a:schemeClr>
                </a:gs>
                <a:gs pos="55000">
                  <a:schemeClr val="accent2">
                    <a:tint val="100000"/>
                    <a:shade val="57000"/>
                    <a:satMod val="120000"/>
                  </a:schemeClr>
                </a:gs>
                <a:gs pos="80000">
                  <a:schemeClr val="accent2">
                    <a:tint val="100000"/>
                    <a:shade val="56000"/>
                    <a:satMod val="145000"/>
                  </a:schemeClr>
                </a:gs>
                <a:gs pos="88000">
                  <a:schemeClr val="accent2">
                    <a:tint val="100000"/>
                    <a:shade val="63000"/>
                    <a:satMod val="160000"/>
                  </a:schemeClr>
                </a:gs>
                <a:gs pos="100000">
                  <a:schemeClr val="accent2">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c:f>
              <c:strCache>
                <c:ptCount val="1"/>
                <c:pt idx="0">
                  <c:v>Total</c:v>
                </c:pt>
              </c:strCache>
            </c:strRef>
          </c:cat>
          <c:val>
            <c:numRef>
              <c:f>'Pivot Table'!$C$56</c:f>
              <c:numCache>
                <c:formatCode>General</c:formatCode>
                <c:ptCount val="1"/>
                <c:pt idx="0">
                  <c:v>-120678.75</c:v>
                </c:pt>
              </c:numCache>
            </c:numRef>
          </c:val>
          <c:extLst>
            <c:ext xmlns:c16="http://schemas.microsoft.com/office/drawing/2014/chart" uri="{C3380CC4-5D6E-409C-BE32-E72D297353CC}">
              <c16:uniqueId val="{0000001B-99E9-4E85-AB8E-218A77367CF3}"/>
            </c:ext>
          </c:extLst>
        </c:ser>
        <c:ser>
          <c:idx val="2"/>
          <c:order val="2"/>
          <c:tx>
            <c:strRef>
              <c:f>'Pivot Table'!$D$54:$D$55</c:f>
              <c:strCache>
                <c:ptCount val="1"/>
                <c:pt idx="0">
                  <c:v>Government</c:v>
                </c:pt>
              </c:strCache>
            </c:strRef>
          </c:tx>
          <c:spPr>
            <a:gradFill rotWithShape="1">
              <a:gsLst>
                <a:gs pos="0">
                  <a:schemeClr val="accent3">
                    <a:tint val="73000"/>
                    <a:shade val="100000"/>
                    <a:satMod val="150000"/>
                  </a:schemeClr>
                </a:gs>
                <a:gs pos="25000">
                  <a:schemeClr val="accent3">
                    <a:tint val="96000"/>
                    <a:shade val="80000"/>
                    <a:satMod val="105000"/>
                  </a:schemeClr>
                </a:gs>
                <a:gs pos="38000">
                  <a:schemeClr val="accent3">
                    <a:tint val="96000"/>
                    <a:shade val="59000"/>
                    <a:satMod val="120000"/>
                  </a:schemeClr>
                </a:gs>
                <a:gs pos="55000">
                  <a:schemeClr val="accent3">
                    <a:tint val="100000"/>
                    <a:shade val="57000"/>
                    <a:satMod val="120000"/>
                  </a:schemeClr>
                </a:gs>
                <a:gs pos="80000">
                  <a:schemeClr val="accent3">
                    <a:tint val="100000"/>
                    <a:shade val="56000"/>
                    <a:satMod val="145000"/>
                  </a:schemeClr>
                </a:gs>
                <a:gs pos="88000">
                  <a:schemeClr val="accent3">
                    <a:tint val="100000"/>
                    <a:shade val="63000"/>
                    <a:satMod val="160000"/>
                  </a:schemeClr>
                </a:gs>
                <a:gs pos="100000">
                  <a:schemeClr val="accent3">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c:f>
              <c:strCache>
                <c:ptCount val="1"/>
                <c:pt idx="0">
                  <c:v>Total</c:v>
                </c:pt>
              </c:strCache>
            </c:strRef>
          </c:cat>
          <c:val>
            <c:numRef>
              <c:f>'Pivot Table'!$D$56</c:f>
              <c:numCache>
                <c:formatCode>General</c:formatCode>
                <c:ptCount val="1"/>
                <c:pt idx="0">
                  <c:v>2039159.3800000001</c:v>
                </c:pt>
              </c:numCache>
            </c:numRef>
          </c:val>
          <c:extLst>
            <c:ext xmlns:c16="http://schemas.microsoft.com/office/drawing/2014/chart" uri="{C3380CC4-5D6E-409C-BE32-E72D297353CC}">
              <c16:uniqueId val="{0000001C-99E9-4E85-AB8E-218A77367CF3}"/>
            </c:ext>
          </c:extLst>
        </c:ser>
        <c:ser>
          <c:idx val="3"/>
          <c:order val="3"/>
          <c:tx>
            <c:strRef>
              <c:f>'Pivot Table'!$E$54:$E$55</c:f>
              <c:strCache>
                <c:ptCount val="1"/>
                <c:pt idx="0">
                  <c:v>Midmarket</c:v>
                </c:pt>
              </c:strCache>
            </c:strRef>
          </c:tx>
          <c:spPr>
            <a:gradFill rotWithShape="1">
              <a:gsLst>
                <a:gs pos="0">
                  <a:schemeClr val="accent4">
                    <a:tint val="73000"/>
                    <a:shade val="100000"/>
                    <a:satMod val="150000"/>
                  </a:schemeClr>
                </a:gs>
                <a:gs pos="25000">
                  <a:schemeClr val="accent4">
                    <a:tint val="96000"/>
                    <a:shade val="80000"/>
                    <a:satMod val="105000"/>
                  </a:schemeClr>
                </a:gs>
                <a:gs pos="38000">
                  <a:schemeClr val="accent4">
                    <a:tint val="96000"/>
                    <a:shade val="59000"/>
                    <a:satMod val="120000"/>
                  </a:schemeClr>
                </a:gs>
                <a:gs pos="55000">
                  <a:schemeClr val="accent4">
                    <a:tint val="100000"/>
                    <a:shade val="57000"/>
                    <a:satMod val="120000"/>
                  </a:schemeClr>
                </a:gs>
                <a:gs pos="80000">
                  <a:schemeClr val="accent4">
                    <a:tint val="100000"/>
                    <a:shade val="56000"/>
                    <a:satMod val="145000"/>
                  </a:schemeClr>
                </a:gs>
                <a:gs pos="88000">
                  <a:schemeClr val="accent4">
                    <a:tint val="100000"/>
                    <a:shade val="63000"/>
                    <a:satMod val="160000"/>
                  </a:schemeClr>
                </a:gs>
                <a:gs pos="100000">
                  <a:schemeClr val="accent4">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c:f>
              <c:strCache>
                <c:ptCount val="1"/>
                <c:pt idx="0">
                  <c:v>Total</c:v>
                </c:pt>
              </c:strCache>
            </c:strRef>
          </c:cat>
          <c:val>
            <c:numRef>
              <c:f>'Pivot Table'!$E$56</c:f>
              <c:numCache>
                <c:formatCode>General</c:formatCode>
                <c:ptCount val="1"/>
                <c:pt idx="0">
                  <c:v>150546.40000000002</c:v>
                </c:pt>
              </c:numCache>
            </c:numRef>
          </c:val>
          <c:extLst>
            <c:ext xmlns:c16="http://schemas.microsoft.com/office/drawing/2014/chart" uri="{C3380CC4-5D6E-409C-BE32-E72D297353CC}">
              <c16:uniqueId val="{0000001D-99E9-4E85-AB8E-218A77367CF3}"/>
            </c:ext>
          </c:extLst>
        </c:ser>
        <c:ser>
          <c:idx val="4"/>
          <c:order val="4"/>
          <c:tx>
            <c:strRef>
              <c:f>'Pivot Table'!$F$54:$F$55</c:f>
              <c:strCache>
                <c:ptCount val="1"/>
                <c:pt idx="0">
                  <c:v>Small Business</c:v>
                </c:pt>
              </c:strCache>
            </c:strRef>
          </c:tx>
          <c:spPr>
            <a:gradFill rotWithShape="1">
              <a:gsLst>
                <a:gs pos="0">
                  <a:schemeClr val="accent5">
                    <a:tint val="73000"/>
                    <a:shade val="100000"/>
                    <a:satMod val="150000"/>
                  </a:schemeClr>
                </a:gs>
                <a:gs pos="25000">
                  <a:schemeClr val="accent5">
                    <a:tint val="96000"/>
                    <a:shade val="80000"/>
                    <a:satMod val="105000"/>
                  </a:schemeClr>
                </a:gs>
                <a:gs pos="38000">
                  <a:schemeClr val="accent5">
                    <a:tint val="96000"/>
                    <a:shade val="59000"/>
                    <a:satMod val="120000"/>
                  </a:schemeClr>
                </a:gs>
                <a:gs pos="55000">
                  <a:schemeClr val="accent5">
                    <a:tint val="100000"/>
                    <a:shade val="57000"/>
                    <a:satMod val="120000"/>
                  </a:schemeClr>
                </a:gs>
                <a:gs pos="80000">
                  <a:schemeClr val="accent5">
                    <a:tint val="100000"/>
                    <a:shade val="56000"/>
                    <a:satMod val="145000"/>
                  </a:schemeClr>
                </a:gs>
                <a:gs pos="88000">
                  <a:schemeClr val="accent5">
                    <a:tint val="100000"/>
                    <a:shade val="63000"/>
                    <a:satMod val="160000"/>
                  </a:schemeClr>
                </a:gs>
                <a:gs pos="100000">
                  <a:schemeClr val="accent5">
                    <a:tint val="99000"/>
                    <a:shade val="100000"/>
                    <a:satMod val="155000"/>
                  </a:schemeClr>
                </a:gs>
              </a:gsLst>
              <a:lin ang="5400000" scaled="0"/>
            </a:gradFill>
            <a:ln>
              <a:noFill/>
            </a:ln>
            <a:effectLst>
              <a:glow rad="50800">
                <a:scrgbClr r="0" g="0" b="0">
                  <a:tint val="68000"/>
                  <a:shade val="93000"/>
                  <a:alpha val="37000"/>
                  <a:satMod val="250000"/>
                </a:scrgbClr>
              </a:glow>
            </a:effectLst>
            <a:scene3d>
              <a:camera prst="orthographicFront">
                <a:rot lat="0" lon="0" rev="0"/>
              </a:camera>
              <a:lightRig rig="glow" dir="t">
                <a:rot lat="0" lon="0" rev="1800000"/>
              </a:lightRig>
            </a:scene3d>
            <a:sp3d contourW="10160" prstMaterial="dkEdge">
              <a:bevelT w="20320" h="19050" prst="angle"/>
              <a:contourClr>
                <a:scrgbClr r="0" g="0" b="0">
                  <a:shade val="3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c:f>
              <c:strCache>
                <c:ptCount val="1"/>
                <c:pt idx="0">
                  <c:v>Total</c:v>
                </c:pt>
              </c:strCache>
            </c:strRef>
          </c:cat>
          <c:val>
            <c:numRef>
              <c:f>'Pivot Table'!$F$56</c:f>
              <c:numCache>
                <c:formatCode>General</c:formatCode>
                <c:ptCount val="1"/>
                <c:pt idx="0">
                  <c:v>667606</c:v>
                </c:pt>
              </c:numCache>
            </c:numRef>
          </c:val>
          <c:extLst>
            <c:ext xmlns:c16="http://schemas.microsoft.com/office/drawing/2014/chart" uri="{C3380CC4-5D6E-409C-BE32-E72D297353CC}">
              <c16:uniqueId val="{0000001E-99E9-4E85-AB8E-218A77367CF3}"/>
            </c:ext>
          </c:extLst>
        </c:ser>
        <c:dLbls>
          <c:showLegendKey val="0"/>
          <c:showVal val="0"/>
          <c:showCatName val="0"/>
          <c:showSerName val="0"/>
          <c:showPercent val="0"/>
          <c:showBubbleSize val="0"/>
        </c:dLbls>
        <c:gapWidth val="115"/>
        <c:overlap val="-20"/>
        <c:axId val="993085376"/>
        <c:axId val="993088256"/>
      </c:barChart>
      <c:catAx>
        <c:axId val="993085376"/>
        <c:scaling>
          <c:orientation val="minMax"/>
        </c:scaling>
        <c:delete val="1"/>
        <c:axPos val="l"/>
        <c:numFmt formatCode="General" sourceLinked="1"/>
        <c:majorTickMark val="none"/>
        <c:minorTickMark val="none"/>
        <c:tickLblPos val="nextTo"/>
        <c:crossAx val="993088256"/>
        <c:crosses val="autoZero"/>
        <c:auto val="1"/>
        <c:lblAlgn val="ctr"/>
        <c:lblOffset val="100"/>
        <c:noMultiLvlLbl val="0"/>
      </c:catAx>
      <c:valAx>
        <c:axId val="993088256"/>
        <c:scaling>
          <c:orientation val="minMax"/>
        </c:scaling>
        <c:delete val="1"/>
        <c:axPos val="b"/>
        <c:numFmt formatCode="General" sourceLinked="1"/>
        <c:majorTickMark val="none"/>
        <c:minorTickMark val="none"/>
        <c:tickLblPos val="nextTo"/>
        <c:crossAx val="993085376"/>
        <c:crosses val="autoZero"/>
        <c:crossBetween val="between"/>
      </c:valAx>
      <c:spPr>
        <a:noFill/>
        <a:ln>
          <a:noFill/>
        </a:ln>
        <a:effectLst/>
      </c:spPr>
    </c:plotArea>
    <c:legend>
      <c:legendPos val="r"/>
      <c:layout>
        <c:manualLayout>
          <c:xMode val="edge"/>
          <c:yMode val="edge"/>
          <c:x val="0.70758792221348765"/>
          <c:y val="0.19479973909851517"/>
          <c:w val="0.27058992830478834"/>
          <c:h val="0.5082478651852999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Table!PivotTable5</c:name>
    <c:fmtId val="8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solidFill>
                  <a:schemeClr val="tx1"/>
                </a:solidFill>
              </a:rPr>
              <a:t>Sales Distribution by Discount Band</a:t>
            </a:r>
            <a:endParaRPr lang="en-US">
              <a:solidFill>
                <a:schemeClr val="tx1"/>
              </a:solidFill>
            </a:endParaRPr>
          </a:p>
        </c:rich>
      </c:tx>
      <c:overlay val="0"/>
      <c:spPr>
        <a:noFill/>
        <a:ln>
          <a:noFill/>
        </a:ln>
        <a:effectLst/>
      </c:sp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6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970037453183515E-2"/>
          <c:y val="0.17575347377201522"/>
          <c:w val="0.79241207349081366"/>
          <c:h val="0.75476851851851856"/>
        </c:manualLayout>
      </c:layout>
      <c:pie3DChart>
        <c:varyColors val="1"/>
        <c:ser>
          <c:idx val="0"/>
          <c:order val="0"/>
          <c:tx>
            <c:strRef>
              <c:f>'Pivot Table'!$B$62</c:f>
              <c:strCache>
                <c:ptCount val="1"/>
                <c:pt idx="0">
                  <c:v>Total</c:v>
                </c:pt>
              </c:strCache>
            </c:strRef>
          </c:tx>
          <c:explosion val="4"/>
          <c:dPt>
            <c:idx val="0"/>
            <c:bubble3D val="0"/>
            <c:explosion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3C44-4FDB-8956-B9F84D610080}"/>
              </c:ext>
            </c:extLst>
          </c:dPt>
          <c:dPt>
            <c:idx val="1"/>
            <c:bubble3D val="0"/>
            <c:explosion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C44-4FDB-8956-B9F84D61008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3C44-4FDB-8956-B9F84D610080}"/>
              </c:ext>
            </c:extLst>
          </c:dPt>
          <c:dPt>
            <c:idx val="3"/>
            <c:bubble3D val="0"/>
            <c:explosion val="2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C44-4FDB-8956-B9F84D61008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Table'!$A$63:$A$67</c:f>
              <c:strCache>
                <c:ptCount val="4"/>
                <c:pt idx="0">
                  <c:v> High</c:v>
                </c:pt>
                <c:pt idx="1">
                  <c:v> Low</c:v>
                </c:pt>
                <c:pt idx="2">
                  <c:v> Medium</c:v>
                </c:pt>
                <c:pt idx="3">
                  <c:v> None</c:v>
                </c:pt>
              </c:strCache>
            </c:strRef>
          </c:cat>
          <c:val>
            <c:numRef>
              <c:f>'Pivot Table'!$B$63:$B$67</c:f>
              <c:numCache>
                <c:formatCode>0.00</c:formatCode>
                <c:ptCount val="4"/>
                <c:pt idx="0">
                  <c:v>6829693.6900000004</c:v>
                </c:pt>
                <c:pt idx="1">
                  <c:v>5588703.9299999997</c:v>
                </c:pt>
                <c:pt idx="2">
                  <c:v>7864732.4900000002</c:v>
                </c:pt>
                <c:pt idx="3">
                  <c:v>666222</c:v>
                </c:pt>
              </c:numCache>
            </c:numRef>
          </c:val>
          <c:extLst>
            <c:ext xmlns:c16="http://schemas.microsoft.com/office/drawing/2014/chart" uri="{C3380CC4-5D6E-409C-BE32-E72D297353CC}">
              <c16:uniqueId val="{0000000A-3C44-4FDB-8956-B9F84D610080}"/>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Table!PivotTable15</c:name>
    <c:fmtId val="9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Monthly Profit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44450" cap="rnd">
            <a:solidFill>
              <a:schemeClr val="accent1"/>
            </a:solidFill>
            <a:round/>
            <a:headEnd type="triangle"/>
            <a:tailEnd type="triangle"/>
          </a:ln>
          <a:effectLst>
            <a:outerShdw blurRad="63500" dist="50800" dir="5400000" sx="93000" sy="93000" algn="ctr" rotWithShape="0">
              <a:srgbClr val="000000">
                <a:alpha val="43137"/>
              </a:srgbClr>
            </a:outerShdw>
          </a:effectLst>
        </c:spPr>
        <c:marker>
          <c:symbol val="circle"/>
          <c:size val="5"/>
          <c:spPr>
            <a:solidFill>
              <a:schemeClr val="accent1"/>
            </a:solidFill>
            <a:ln w="9525">
              <a:solidFill>
                <a:schemeClr val="accent1"/>
              </a:solidFill>
            </a:ln>
            <a:effectLst>
              <a:outerShdw blurRad="63500" dist="50800" dir="5400000" sx="93000" sy="93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Table'!$B$92</c:f>
              <c:strCache>
                <c:ptCount val="1"/>
                <c:pt idx="0">
                  <c:v>Total</c:v>
                </c:pt>
              </c:strCache>
            </c:strRef>
          </c:tx>
          <c:spPr>
            <a:ln w="44450" cap="rnd">
              <a:solidFill>
                <a:schemeClr val="accent1"/>
              </a:solidFill>
              <a:round/>
              <a:headEnd type="triangle"/>
              <a:tailEnd type="triangle"/>
            </a:ln>
            <a:effectLst>
              <a:outerShdw blurRad="63500" dist="50800" dir="5400000" sx="93000" sy="93000" algn="ctr" rotWithShape="0">
                <a:srgbClr val="000000">
                  <a:alpha val="43137"/>
                </a:srgbClr>
              </a:outerShdw>
            </a:effectLst>
          </c:spPr>
          <c:marker>
            <c:symbol val="circle"/>
            <c:size val="5"/>
            <c:spPr>
              <a:solidFill>
                <a:schemeClr val="accent1"/>
              </a:solidFill>
              <a:ln w="9525">
                <a:solidFill>
                  <a:schemeClr val="accent1"/>
                </a:solidFill>
              </a:ln>
              <a:effectLst>
                <a:outerShdw blurRad="63500" dist="50800" dir="5400000" sx="93000" sy="93000" algn="ctr" rotWithShape="0">
                  <a:srgbClr val="000000">
                    <a:alpha val="43137"/>
                  </a:srgbClr>
                </a:outerShdw>
              </a:effectLst>
            </c:spPr>
          </c:marker>
          <c:cat>
            <c:strRef>
              <c:f>'Pivot Table'!$A$93:$A$105</c:f>
              <c:strCache>
                <c:ptCount val="12"/>
                <c:pt idx="0">
                  <c:v> April</c:v>
                </c:pt>
                <c:pt idx="1">
                  <c:v> August</c:v>
                </c:pt>
                <c:pt idx="2">
                  <c:v> December</c:v>
                </c:pt>
                <c:pt idx="3">
                  <c:v> February</c:v>
                </c:pt>
                <c:pt idx="4">
                  <c:v> January</c:v>
                </c:pt>
                <c:pt idx="5">
                  <c:v> July</c:v>
                </c:pt>
                <c:pt idx="6">
                  <c:v> June</c:v>
                </c:pt>
                <c:pt idx="7">
                  <c:v> March</c:v>
                </c:pt>
                <c:pt idx="8">
                  <c:v> May</c:v>
                </c:pt>
                <c:pt idx="9">
                  <c:v> November</c:v>
                </c:pt>
                <c:pt idx="10">
                  <c:v> October</c:v>
                </c:pt>
                <c:pt idx="11">
                  <c:v> September</c:v>
                </c:pt>
              </c:strCache>
            </c:strRef>
          </c:cat>
          <c:val>
            <c:numRef>
              <c:f>'Pivot Table'!$B$93:$B$105</c:f>
              <c:numCache>
                <c:formatCode>0.00</c:formatCode>
                <c:ptCount val="12"/>
                <c:pt idx="0">
                  <c:v>170988.49</c:v>
                </c:pt>
                <c:pt idx="1">
                  <c:v>193822</c:v>
                </c:pt>
                <c:pt idx="2">
                  <c:v>440073.86000000004</c:v>
                </c:pt>
                <c:pt idx="3">
                  <c:v>215689.42</c:v>
                </c:pt>
                <c:pt idx="4">
                  <c:v>250287.85</c:v>
                </c:pt>
                <c:pt idx="5">
                  <c:v>106159.94</c:v>
                </c:pt>
                <c:pt idx="6">
                  <c:v>271730.40000000002</c:v>
                </c:pt>
                <c:pt idx="7">
                  <c:v>173589.56</c:v>
                </c:pt>
                <c:pt idx="8">
                  <c:v>154197.07</c:v>
                </c:pt>
                <c:pt idx="9">
                  <c:v>270625.2</c:v>
                </c:pt>
                <c:pt idx="10">
                  <c:v>391944.86</c:v>
                </c:pt>
                <c:pt idx="11">
                  <c:v>268414.46000000002</c:v>
                </c:pt>
              </c:numCache>
            </c:numRef>
          </c:val>
          <c:smooth val="1"/>
          <c:extLst>
            <c:ext xmlns:c16="http://schemas.microsoft.com/office/drawing/2014/chart" uri="{C3380CC4-5D6E-409C-BE32-E72D297353CC}">
              <c16:uniqueId val="{00000000-0FBC-43DA-B394-E931729323B8}"/>
            </c:ext>
          </c:extLst>
        </c:ser>
        <c:dLbls>
          <c:showLegendKey val="0"/>
          <c:showVal val="0"/>
          <c:showCatName val="0"/>
          <c:showSerName val="0"/>
          <c:showPercent val="0"/>
          <c:showBubbleSize val="0"/>
        </c:dLbls>
        <c:marker val="1"/>
        <c:smooth val="0"/>
        <c:axId val="730010608"/>
        <c:axId val="730003888"/>
      </c:lineChart>
      <c:catAx>
        <c:axId val="73001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30003888"/>
        <c:crosses val="autoZero"/>
        <c:auto val="1"/>
        <c:lblAlgn val="ctr"/>
        <c:lblOffset val="100"/>
        <c:noMultiLvlLbl val="0"/>
      </c:catAx>
      <c:valAx>
        <c:axId val="730003888"/>
        <c:scaling>
          <c:orientation val="minMax"/>
        </c:scaling>
        <c:delete val="1"/>
        <c:axPos val="l"/>
        <c:numFmt formatCode="0.00" sourceLinked="1"/>
        <c:majorTickMark val="none"/>
        <c:minorTickMark val="none"/>
        <c:tickLblPos val="nextTo"/>
        <c:crossAx val="73001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Country-wise Profit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Table'!$A$8:$A$13</c:f>
              <c:strCache>
                <c:ptCount val="5"/>
                <c:pt idx="0">
                  <c:v>Canada</c:v>
                </c:pt>
                <c:pt idx="1">
                  <c:v>France</c:v>
                </c:pt>
                <c:pt idx="2">
                  <c:v>Germany</c:v>
                </c:pt>
                <c:pt idx="3">
                  <c:v>Mexico</c:v>
                </c:pt>
                <c:pt idx="4">
                  <c:v>United States of America</c:v>
                </c:pt>
              </c:strCache>
            </c:strRef>
          </c:cat>
          <c:val>
            <c:numRef>
              <c:f>'Pivot Table'!$B$8:$B$13</c:f>
              <c:numCache>
                <c:formatCode>General</c:formatCode>
                <c:ptCount val="5"/>
                <c:pt idx="0">
                  <c:v>3529228.89</c:v>
                </c:pt>
                <c:pt idx="1">
                  <c:v>3781020.7900000005</c:v>
                </c:pt>
                <c:pt idx="2">
                  <c:v>3680388.8200000008</c:v>
                </c:pt>
                <c:pt idx="3">
                  <c:v>2907523.1100000003</c:v>
                </c:pt>
                <c:pt idx="4">
                  <c:v>2995540.6799999992</c:v>
                </c:pt>
              </c:numCache>
            </c:numRef>
          </c:val>
          <c:extLst>
            <c:ext xmlns:c16="http://schemas.microsoft.com/office/drawing/2014/chart" uri="{C3380CC4-5D6E-409C-BE32-E72D297353CC}">
              <c16:uniqueId val="{00000001-EA72-4EAA-A5D5-E96F76BAEA53}"/>
            </c:ext>
          </c:extLst>
        </c:ser>
        <c:dLbls>
          <c:showLegendKey val="0"/>
          <c:showVal val="0"/>
          <c:showCatName val="0"/>
          <c:showSerName val="0"/>
          <c:showPercent val="0"/>
          <c:showBubbleSize val="0"/>
        </c:dLbls>
        <c:gapWidth val="219"/>
        <c:overlap val="-27"/>
        <c:axId val="998889487"/>
        <c:axId val="998889967"/>
      </c:barChart>
      <c:catAx>
        <c:axId val="99888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89967"/>
        <c:crosses val="autoZero"/>
        <c:auto val="1"/>
        <c:lblAlgn val="ctr"/>
        <c:lblOffset val="100"/>
        <c:noMultiLvlLbl val="0"/>
      </c:catAx>
      <c:valAx>
        <c:axId val="99888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Table!PivotTable2</c:name>
    <c:fmtId val="4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99250936329586E-2"/>
          <c:y val="0.12962962962962962"/>
          <c:w val="0.88365817334630925"/>
          <c:h val="0.76334135316418794"/>
        </c:manualLayout>
      </c:layout>
      <c:barChart>
        <c:barDir val="col"/>
        <c:grouping val="clustered"/>
        <c:varyColors val="0"/>
        <c:ser>
          <c:idx val="0"/>
          <c:order val="0"/>
          <c:tx>
            <c:strRef>
              <c:f>'Pivot Table'!$B$23:$B$24</c:f>
              <c:strCache>
                <c:ptCount val="1"/>
                <c:pt idx="0">
                  <c:v>2013</c:v>
                </c:pt>
              </c:strCache>
            </c:strRef>
          </c:tx>
          <c:spPr>
            <a:solidFill>
              <a:schemeClr val="accent1"/>
            </a:solidFill>
            <a:ln>
              <a:noFill/>
            </a:ln>
            <a:effectLst/>
          </c:spPr>
          <c:invertIfNegative val="0"/>
          <c:cat>
            <c:strRef>
              <c:f>'Pivot Table'!$A$25:$A$30</c:f>
              <c:strCache>
                <c:ptCount val="5"/>
                <c:pt idx="0">
                  <c:v>Canada</c:v>
                </c:pt>
                <c:pt idx="1">
                  <c:v>France</c:v>
                </c:pt>
                <c:pt idx="2">
                  <c:v>Germany</c:v>
                </c:pt>
                <c:pt idx="3">
                  <c:v>Mexico</c:v>
                </c:pt>
                <c:pt idx="4">
                  <c:v>United States of America</c:v>
                </c:pt>
              </c:strCache>
            </c:strRef>
          </c:cat>
          <c:val>
            <c:numRef>
              <c:f>'Pivot Table'!$B$25:$B$30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3-3610-4D92-B4B4-3E00F93A6042}"/>
            </c:ext>
          </c:extLst>
        </c:ser>
        <c:ser>
          <c:idx val="1"/>
          <c:order val="1"/>
          <c:tx>
            <c:strRef>
              <c:f>'Pivot Table'!$C$23:$C$24</c:f>
              <c:strCache>
                <c:ptCount val="1"/>
                <c:pt idx="0">
                  <c:v>2014</c:v>
                </c:pt>
              </c:strCache>
            </c:strRef>
          </c:tx>
          <c:spPr>
            <a:solidFill>
              <a:schemeClr val="accent2"/>
            </a:solidFill>
            <a:ln>
              <a:noFill/>
            </a:ln>
            <a:effectLst/>
          </c:spPr>
          <c:invertIfNegative val="0"/>
          <c:cat>
            <c:strRef>
              <c:f>'Pivot Table'!$A$25:$A$30</c:f>
              <c:strCache>
                <c:ptCount val="5"/>
                <c:pt idx="0">
                  <c:v>Canada</c:v>
                </c:pt>
                <c:pt idx="1">
                  <c:v>France</c:v>
                </c:pt>
                <c:pt idx="2">
                  <c:v>Germany</c:v>
                </c:pt>
                <c:pt idx="3">
                  <c:v>Mexico</c:v>
                </c:pt>
                <c:pt idx="4">
                  <c:v>United States of America</c:v>
                </c:pt>
              </c:strCache>
            </c:strRef>
          </c:cat>
          <c:val>
            <c:numRef>
              <c:f>'Pivot Table'!$C$25:$C$30</c:f>
              <c:numCache>
                <c:formatCode>General</c:formatCode>
                <c:ptCount val="5"/>
                <c:pt idx="0">
                  <c:v>2725557.11</c:v>
                </c:pt>
                <c:pt idx="1">
                  <c:v>2969688.6199999996</c:v>
                </c:pt>
                <c:pt idx="2">
                  <c:v>2562169.3500000024</c:v>
                </c:pt>
                <c:pt idx="3">
                  <c:v>2314852.8499999992</c:v>
                </c:pt>
                <c:pt idx="4">
                  <c:v>2442969.8500000006</c:v>
                </c:pt>
              </c:numCache>
            </c:numRef>
          </c:val>
          <c:extLst>
            <c:ext xmlns:c16="http://schemas.microsoft.com/office/drawing/2014/chart" uri="{C3380CC4-5D6E-409C-BE32-E72D297353CC}">
              <c16:uniqueId val="{00000000-EA2C-43EE-95D5-3B9C206005E7}"/>
            </c:ext>
          </c:extLst>
        </c:ser>
        <c:dLbls>
          <c:showLegendKey val="0"/>
          <c:showVal val="0"/>
          <c:showCatName val="0"/>
          <c:showSerName val="0"/>
          <c:showPercent val="0"/>
          <c:showBubbleSize val="0"/>
        </c:dLbls>
        <c:gapWidth val="219"/>
        <c:overlap val="-27"/>
        <c:axId val="386785904"/>
        <c:axId val="386773424"/>
      </c:barChart>
      <c:catAx>
        <c:axId val="3867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73424"/>
        <c:crosses val="autoZero"/>
        <c:auto val="1"/>
        <c:lblAlgn val="ctr"/>
        <c:lblOffset val="100"/>
        <c:noMultiLvlLbl val="0"/>
      </c:catAx>
      <c:valAx>
        <c:axId val="3867734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67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Report (Recovered) Done.xlsx]Pivot Table!PivotTable3</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Product-wise Sales Breakdown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Table'!$A$39:$A$45</c:f>
              <c:strCache>
                <c:ptCount val="6"/>
                <c:pt idx="0">
                  <c:v> Amarilla</c:v>
                </c:pt>
                <c:pt idx="1">
                  <c:v> Carretera</c:v>
                </c:pt>
                <c:pt idx="2">
                  <c:v> Montana</c:v>
                </c:pt>
                <c:pt idx="3">
                  <c:v> Paseo</c:v>
                </c:pt>
                <c:pt idx="4">
                  <c:v> Velo</c:v>
                </c:pt>
                <c:pt idx="5">
                  <c:v> VTT</c:v>
                </c:pt>
              </c:strCache>
            </c:strRef>
          </c:cat>
          <c:val>
            <c:numRef>
              <c:f>'Pivot Table'!$B$39:$B$45</c:f>
              <c:numCache>
                <c:formatCode>0.00</c:formatCode>
                <c:ptCount val="6"/>
                <c:pt idx="0">
                  <c:v>3077555.39</c:v>
                </c:pt>
                <c:pt idx="1">
                  <c:v>2879601.42</c:v>
                </c:pt>
                <c:pt idx="2">
                  <c:v>1941329.31</c:v>
                </c:pt>
                <c:pt idx="3">
                  <c:v>7627731.3899999997</c:v>
                </c:pt>
                <c:pt idx="4">
                  <c:v>2250737.89</c:v>
                </c:pt>
                <c:pt idx="5">
                  <c:v>3172396.71</c:v>
                </c:pt>
              </c:numCache>
            </c:numRef>
          </c:val>
          <c:extLst>
            <c:ext xmlns:c16="http://schemas.microsoft.com/office/drawing/2014/chart" uri="{C3380CC4-5D6E-409C-BE32-E72D297353CC}">
              <c16:uniqueId val="{00000001-5FBD-4B93-94A6-672B998B0DD8}"/>
            </c:ext>
          </c:extLst>
        </c:ser>
        <c:dLbls>
          <c:showLegendKey val="0"/>
          <c:showVal val="0"/>
          <c:showCatName val="0"/>
          <c:showSerName val="0"/>
          <c:showPercent val="0"/>
          <c:showBubbleSize val="0"/>
        </c:dLbls>
        <c:gapWidth val="219"/>
        <c:overlap val="-27"/>
        <c:axId val="988854592"/>
        <c:axId val="988851232"/>
      </c:barChart>
      <c:catAx>
        <c:axId val="9888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51232"/>
        <c:crosses val="autoZero"/>
        <c:auto val="1"/>
        <c:lblAlgn val="ctr"/>
        <c:lblOffset val="100"/>
        <c:noMultiLvlLbl val="0"/>
      </c:catAx>
      <c:valAx>
        <c:axId val="988851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5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12</xdr:col>
      <xdr:colOff>523092</xdr:colOff>
      <xdr:row>3</xdr:row>
      <xdr:rowOff>107577</xdr:rowOff>
    </xdr:from>
    <xdr:to>
      <xdr:col>15</xdr:col>
      <xdr:colOff>523092</xdr:colOff>
      <xdr:row>7</xdr:row>
      <xdr:rowOff>98614</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D88F300-9C7F-4AF0-9DAE-124224B4067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38292" y="645459"/>
              <a:ext cx="1828800" cy="708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496195</xdr:colOff>
      <xdr:row>7</xdr:row>
      <xdr:rowOff>157333</xdr:rowOff>
    </xdr:from>
    <xdr:to>
      <xdr:col>27</xdr:col>
      <xdr:colOff>466166</xdr:colOff>
      <xdr:row>10</xdr:row>
      <xdr:rowOff>98612</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C3491131-16F5-40ED-BFD5-BE6977FDC5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811395" y="1424158"/>
              <a:ext cx="9113971" cy="484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62754</xdr:colOff>
      <xdr:row>5</xdr:row>
      <xdr:rowOff>8964</xdr:rowOff>
    </xdr:from>
    <xdr:to>
      <xdr:col>12</xdr:col>
      <xdr:colOff>427835</xdr:colOff>
      <xdr:row>10</xdr:row>
      <xdr:rowOff>102424</xdr:rowOff>
    </xdr:to>
    <xdr:grpSp>
      <xdr:nvGrpSpPr>
        <xdr:cNvPr id="23" name="Group 22">
          <a:extLst>
            <a:ext uri="{FF2B5EF4-FFF2-40B4-BE49-F238E27FC236}">
              <a16:creationId xmlns:a16="http://schemas.microsoft.com/office/drawing/2014/main" id="{BD28CE36-6AB0-5BC7-124B-7B9AE2D2CB19}"/>
            </a:ext>
          </a:extLst>
        </xdr:cNvPr>
        <xdr:cNvGrpSpPr/>
      </xdr:nvGrpSpPr>
      <xdr:grpSpPr>
        <a:xfrm>
          <a:off x="62754" y="913839"/>
          <a:ext cx="7680281" cy="998335"/>
          <a:chOff x="7243483" y="9879105"/>
          <a:chExt cx="7680281" cy="989930"/>
        </a:xfrm>
      </xdr:grpSpPr>
      <xdr:sp macro="" textlink="'Pivot Table'!A112">
        <xdr:nvSpPr>
          <xdr:cNvPr id="12" name="Rectangle: Rounded Corners 11">
            <a:extLst>
              <a:ext uri="{FF2B5EF4-FFF2-40B4-BE49-F238E27FC236}">
                <a16:creationId xmlns:a16="http://schemas.microsoft.com/office/drawing/2014/main" id="{71898AE8-6577-6D2B-0153-0C8AA5BB5869}"/>
              </a:ext>
            </a:extLst>
          </xdr:cNvPr>
          <xdr:cNvSpPr/>
        </xdr:nvSpPr>
        <xdr:spPr>
          <a:xfrm>
            <a:off x="7243483" y="9879106"/>
            <a:ext cx="1907013" cy="97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E1130B-13A8-4101-A05D-7BE6DAA494A3}" type="TxLink">
              <a:rPr lang="en-US" sz="1800" b="0" i="0" u="none" strike="noStrike">
                <a:solidFill>
                  <a:schemeClr val="bg1"/>
                </a:solidFill>
                <a:latin typeface="Aptos Narrow"/>
              </a:rPr>
              <a:pPr algn="ctr"/>
              <a:t> ₹ 29,07,523.11 </a:t>
            </a:fld>
            <a:endParaRPr lang="en-IN" sz="1800">
              <a:solidFill>
                <a:schemeClr val="bg1"/>
              </a:solidFill>
            </a:endParaRPr>
          </a:p>
        </xdr:txBody>
      </xdr:sp>
      <xdr:sp macro="" textlink="">
        <xdr:nvSpPr>
          <xdr:cNvPr id="13" name="TextBox 12">
            <a:extLst>
              <a:ext uri="{FF2B5EF4-FFF2-40B4-BE49-F238E27FC236}">
                <a16:creationId xmlns:a16="http://schemas.microsoft.com/office/drawing/2014/main" id="{9EDA8BBA-1047-EDAB-6235-CCF94FD38C4B}"/>
              </a:ext>
            </a:extLst>
          </xdr:cNvPr>
          <xdr:cNvSpPr txBox="1"/>
        </xdr:nvSpPr>
        <xdr:spPr>
          <a:xfrm>
            <a:off x="7494493" y="9932894"/>
            <a:ext cx="1174376" cy="259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Total Profit</a:t>
            </a:r>
          </a:p>
          <a:p>
            <a:pPr algn="ctr"/>
            <a:endParaRPr lang="en-IN" sz="1600">
              <a:solidFill>
                <a:schemeClr val="bg1"/>
              </a:solidFill>
            </a:endParaRPr>
          </a:p>
        </xdr:txBody>
      </xdr:sp>
      <xdr:sp macro="" textlink="'Pivot Table'!C112">
        <xdr:nvSpPr>
          <xdr:cNvPr id="14" name="Rectangle: Rounded Corners 13">
            <a:extLst>
              <a:ext uri="{FF2B5EF4-FFF2-40B4-BE49-F238E27FC236}">
                <a16:creationId xmlns:a16="http://schemas.microsoft.com/office/drawing/2014/main" id="{C3158514-ECB9-8EC9-0462-9DCA0A6F38BC}"/>
              </a:ext>
            </a:extLst>
          </xdr:cNvPr>
          <xdr:cNvSpPr/>
        </xdr:nvSpPr>
        <xdr:spPr>
          <a:xfrm>
            <a:off x="11492753" y="9888071"/>
            <a:ext cx="1656000" cy="97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9B202A-8F18-4C68-8420-A07470E0CC7C}" type="TxLink">
              <a:rPr lang="en-US" sz="2000" b="0" i="0" u="none" strike="noStrike">
                <a:solidFill>
                  <a:schemeClr val="bg1"/>
                </a:solidFill>
                <a:latin typeface="Aptos Narrow"/>
              </a:rPr>
              <a:pPr algn="ctr"/>
              <a:t>140.00</a:t>
            </a:fld>
            <a:endParaRPr lang="en-US" sz="3600" b="0" i="0" u="none" strike="noStrike">
              <a:solidFill>
                <a:schemeClr val="bg1"/>
              </a:solidFill>
              <a:latin typeface="Aptos Narrow"/>
            </a:endParaRPr>
          </a:p>
        </xdr:txBody>
      </xdr:sp>
      <xdr:sp macro="" textlink="">
        <xdr:nvSpPr>
          <xdr:cNvPr id="15" name="TextBox 14">
            <a:extLst>
              <a:ext uri="{FF2B5EF4-FFF2-40B4-BE49-F238E27FC236}">
                <a16:creationId xmlns:a16="http://schemas.microsoft.com/office/drawing/2014/main" id="{9DA3F334-9288-3C36-8F0F-B45426AD500E}"/>
              </a:ext>
            </a:extLst>
          </xdr:cNvPr>
          <xdr:cNvSpPr txBox="1"/>
        </xdr:nvSpPr>
        <xdr:spPr>
          <a:xfrm>
            <a:off x="11465861" y="9914965"/>
            <a:ext cx="1550894"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Total Unit</a:t>
            </a:r>
            <a:r>
              <a:rPr lang="en-IN" sz="1600" baseline="0">
                <a:solidFill>
                  <a:schemeClr val="bg1"/>
                </a:solidFill>
              </a:rPr>
              <a:t> Sold</a:t>
            </a:r>
            <a:endParaRPr lang="en-IN" sz="1600">
              <a:solidFill>
                <a:schemeClr val="bg1"/>
              </a:solidFill>
            </a:endParaRPr>
          </a:p>
          <a:p>
            <a:pPr algn="ctr"/>
            <a:endParaRPr lang="en-IN" sz="1600">
              <a:solidFill>
                <a:schemeClr val="bg1"/>
              </a:solidFill>
            </a:endParaRPr>
          </a:p>
        </xdr:txBody>
      </xdr:sp>
      <xdr:sp macro="" textlink="'Pivot Table'!C115">
        <xdr:nvSpPr>
          <xdr:cNvPr id="16" name="Rectangle: Rounded Corners 15">
            <a:extLst>
              <a:ext uri="{FF2B5EF4-FFF2-40B4-BE49-F238E27FC236}">
                <a16:creationId xmlns:a16="http://schemas.microsoft.com/office/drawing/2014/main" id="{8FE9D7C8-9CEE-1779-D63D-5BA4E809D5FB}"/>
              </a:ext>
            </a:extLst>
          </xdr:cNvPr>
          <xdr:cNvSpPr/>
        </xdr:nvSpPr>
        <xdr:spPr>
          <a:xfrm>
            <a:off x="9251577" y="9897035"/>
            <a:ext cx="2124635" cy="97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513AF1-1B4E-4793-9AFA-6F12CA3172EE}" type="TxLink">
              <a:rPr lang="en-US" sz="1800" b="0" i="0" u="none" strike="noStrike">
                <a:solidFill>
                  <a:schemeClr val="bg1"/>
                </a:solidFill>
                <a:latin typeface="Aptos Narrow"/>
              </a:rPr>
              <a:pPr algn="ctr"/>
              <a:t>175032.27</a:t>
            </a:fld>
            <a:endParaRPr lang="en-US" sz="5400" b="0" i="0" u="none" strike="noStrike">
              <a:solidFill>
                <a:schemeClr val="bg1"/>
              </a:solidFill>
              <a:latin typeface="Aptos Narrow"/>
            </a:endParaRPr>
          </a:p>
        </xdr:txBody>
      </xdr:sp>
      <xdr:sp macro="" textlink="">
        <xdr:nvSpPr>
          <xdr:cNvPr id="19" name="TextBox 18">
            <a:extLst>
              <a:ext uri="{FF2B5EF4-FFF2-40B4-BE49-F238E27FC236}">
                <a16:creationId xmlns:a16="http://schemas.microsoft.com/office/drawing/2014/main" id="{C7624689-5E08-1354-884B-B6FB7CA17E6B}"/>
              </a:ext>
            </a:extLst>
          </xdr:cNvPr>
          <xdr:cNvSpPr txBox="1"/>
        </xdr:nvSpPr>
        <xdr:spPr>
          <a:xfrm>
            <a:off x="9188824" y="9906000"/>
            <a:ext cx="2286000"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Avg. (Gross + Discount)</a:t>
            </a:r>
          </a:p>
        </xdr:txBody>
      </xdr:sp>
      <xdr:sp macro="" textlink="'Pivot Table'!C120">
        <xdr:nvSpPr>
          <xdr:cNvPr id="20" name="Rectangle: Rounded Corners 19">
            <a:extLst>
              <a:ext uri="{FF2B5EF4-FFF2-40B4-BE49-F238E27FC236}">
                <a16:creationId xmlns:a16="http://schemas.microsoft.com/office/drawing/2014/main" id="{D3FD92A2-835E-F5DF-073E-1B02F1A7D27D}"/>
              </a:ext>
            </a:extLst>
          </xdr:cNvPr>
          <xdr:cNvSpPr/>
        </xdr:nvSpPr>
        <xdr:spPr>
          <a:xfrm>
            <a:off x="13267764" y="9879106"/>
            <a:ext cx="1656000" cy="97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510674A-6707-404A-962D-6C792D40F9AA}" type="TxLink">
              <a:rPr lang="en-US" sz="2000" b="0" i="0" u="none" strike="noStrike">
                <a:solidFill>
                  <a:schemeClr val="bg1"/>
                </a:solidFill>
                <a:latin typeface="Aptos Narrow"/>
              </a:rPr>
              <a:pPr algn="ctr"/>
              <a:t>7.20%</a:t>
            </a:fld>
            <a:endParaRPr lang="en-US" sz="6000" b="0" i="0" u="none" strike="noStrike">
              <a:solidFill>
                <a:schemeClr val="bg1"/>
              </a:solidFill>
              <a:latin typeface="Aptos Narrow"/>
            </a:endParaRPr>
          </a:p>
        </xdr:txBody>
      </xdr:sp>
      <xdr:sp macro="" textlink="">
        <xdr:nvSpPr>
          <xdr:cNvPr id="21" name="TextBox 20">
            <a:extLst>
              <a:ext uri="{FF2B5EF4-FFF2-40B4-BE49-F238E27FC236}">
                <a16:creationId xmlns:a16="http://schemas.microsoft.com/office/drawing/2014/main" id="{B58BC6AC-EE7F-6F39-FED4-5002EFFC18F9}"/>
              </a:ext>
            </a:extLst>
          </xdr:cNvPr>
          <xdr:cNvSpPr txBox="1"/>
        </xdr:nvSpPr>
        <xdr:spPr>
          <a:xfrm>
            <a:off x="13420166" y="9879105"/>
            <a:ext cx="1237128" cy="31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Discount</a:t>
            </a:r>
          </a:p>
        </xdr:txBody>
      </xdr:sp>
    </xdr:grpSp>
    <xdr:clientData/>
  </xdr:twoCellAnchor>
  <xdr:twoCellAnchor>
    <xdr:from>
      <xdr:col>2</xdr:col>
      <xdr:colOff>570380</xdr:colOff>
      <xdr:row>10</xdr:row>
      <xdr:rowOff>148367</xdr:rowOff>
    </xdr:from>
    <xdr:to>
      <xdr:col>27</xdr:col>
      <xdr:colOff>446441</xdr:colOff>
      <xdr:row>41</xdr:row>
      <xdr:rowOff>82584</xdr:rowOff>
    </xdr:to>
    <xdr:grpSp>
      <xdr:nvGrpSpPr>
        <xdr:cNvPr id="24" name="Group 23">
          <a:extLst>
            <a:ext uri="{FF2B5EF4-FFF2-40B4-BE49-F238E27FC236}">
              <a16:creationId xmlns:a16="http://schemas.microsoft.com/office/drawing/2014/main" id="{C72A46CF-DCDF-81E2-EE68-902FCE1AE617}"/>
            </a:ext>
          </a:extLst>
        </xdr:cNvPr>
        <xdr:cNvGrpSpPr/>
      </xdr:nvGrpSpPr>
      <xdr:grpSpPr>
        <a:xfrm>
          <a:off x="1789580" y="1958117"/>
          <a:ext cx="15116061" cy="5544442"/>
          <a:chOff x="1476376" y="1931872"/>
          <a:chExt cx="15116061" cy="5492317"/>
        </a:xfrm>
      </xdr:grpSpPr>
      <xdr:graphicFrame macro="">
        <xdr:nvGraphicFramePr>
          <xdr:cNvPr id="2" name="Chart 1">
            <a:extLst>
              <a:ext uri="{FF2B5EF4-FFF2-40B4-BE49-F238E27FC236}">
                <a16:creationId xmlns:a16="http://schemas.microsoft.com/office/drawing/2014/main" id="{E33C6561-841E-41B9-838D-C79DABF38778}"/>
              </a:ext>
            </a:extLst>
          </xdr:cNvPr>
          <xdr:cNvGraphicFramePr>
            <a:graphicFrameLocks/>
          </xdr:cNvGraphicFramePr>
        </xdr:nvGraphicFramePr>
        <xdr:xfrm>
          <a:off x="1487244" y="1945341"/>
          <a:ext cx="4922520" cy="268941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05B367F-39C5-4930-9123-32FA3C211016}"/>
              </a:ext>
            </a:extLst>
          </xdr:cNvPr>
          <xdr:cNvGraphicFramePr>
            <a:graphicFrameLocks/>
          </xdr:cNvGraphicFramePr>
        </xdr:nvGraphicFramePr>
        <xdr:xfrm>
          <a:off x="6462656" y="1931872"/>
          <a:ext cx="4655820" cy="268941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F84FBBB-B076-46D1-9DDC-C520C29EDE31}"/>
              </a:ext>
            </a:extLst>
          </xdr:cNvPr>
          <xdr:cNvGraphicFramePr>
            <a:graphicFrameLocks/>
          </xdr:cNvGraphicFramePr>
        </xdr:nvGraphicFramePr>
        <xdr:xfrm>
          <a:off x="1476376" y="4694437"/>
          <a:ext cx="4922520" cy="27297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BEC7715-C40B-4B95-AC50-BCDA952F6A12}"/>
              </a:ext>
            </a:extLst>
          </xdr:cNvPr>
          <xdr:cNvGraphicFramePr>
            <a:graphicFrameLocks/>
          </xdr:cNvGraphicFramePr>
        </xdr:nvGraphicFramePr>
        <xdr:xfrm>
          <a:off x="6454476" y="4668819"/>
          <a:ext cx="4655820" cy="273513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379D0A02-B552-4F00-9CF9-688C4018F3C3}"/>
              </a:ext>
            </a:extLst>
          </xdr:cNvPr>
          <xdr:cNvGraphicFramePr>
            <a:graphicFrameLocks/>
          </xdr:cNvGraphicFramePr>
        </xdr:nvGraphicFramePr>
        <xdr:xfrm>
          <a:off x="11166997" y="4670096"/>
          <a:ext cx="5425440" cy="273334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0</xdr:colOff>
      <xdr:row>10</xdr:row>
      <xdr:rowOff>143436</xdr:rowOff>
    </xdr:from>
    <xdr:to>
      <xdr:col>2</xdr:col>
      <xdr:colOff>519953</xdr:colOff>
      <xdr:row>41</xdr:row>
      <xdr:rowOff>77211</xdr:rowOff>
    </xdr:to>
    <mc:AlternateContent xmlns:mc="http://schemas.openxmlformats.org/markup-compatibility/2006" xmlns:a14="http://schemas.microsoft.com/office/drawing/2010/main">
      <mc:Choice Requires="a14">
        <xdr:graphicFrame macro="">
          <xdr:nvGraphicFramePr>
            <xdr:cNvPr id="17" name="Segment">
              <a:extLst>
                <a:ext uri="{FF2B5EF4-FFF2-40B4-BE49-F238E27FC236}">
                  <a16:creationId xmlns:a16="http://schemas.microsoft.com/office/drawing/2014/main" id="{5914063C-EAF2-49D8-A665-1D7681BA528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1953186"/>
              <a:ext cx="1739153" cy="55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26894</xdr:colOff>
      <xdr:row>0</xdr:row>
      <xdr:rowOff>0</xdr:rowOff>
    </xdr:from>
    <xdr:to>
      <xdr:col>9</xdr:col>
      <xdr:colOff>26894</xdr:colOff>
      <xdr:row>3</xdr:row>
      <xdr:rowOff>136152</xdr:rowOff>
    </xdr:to>
    <xdr:sp macro="" textlink="">
      <xdr:nvSpPr>
        <xdr:cNvPr id="18" name="TextBox 17">
          <a:extLst>
            <a:ext uri="{FF2B5EF4-FFF2-40B4-BE49-F238E27FC236}">
              <a16:creationId xmlns:a16="http://schemas.microsoft.com/office/drawing/2014/main" id="{149BD901-30EB-79A2-472F-3CA5C306EB8D}"/>
            </a:ext>
          </a:extLst>
        </xdr:cNvPr>
        <xdr:cNvSpPr txBox="1"/>
      </xdr:nvSpPr>
      <xdr:spPr>
        <a:xfrm>
          <a:off x="26894" y="0"/>
          <a:ext cx="5486400" cy="679077"/>
        </a:xfrm>
        <a:prstGeom prst="rect">
          <a:avLst/>
        </a:prstGeom>
        <a:noFill/>
        <a:ln w="9525" cmpd="sng">
          <a:noFill/>
        </a:ln>
        <a:effectLst>
          <a:outerShdw blurRad="50800" dist="38100" dir="13500000" algn="b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Financial Insights Dashboard</a:t>
          </a:r>
        </a:p>
      </xdr:txBody>
    </xdr:sp>
    <xdr:clientData/>
  </xdr:twoCellAnchor>
  <xdr:twoCellAnchor editAs="oneCell">
    <xdr:from>
      <xdr:col>6</xdr:col>
      <xdr:colOff>162044</xdr:colOff>
      <xdr:row>3</xdr:row>
      <xdr:rowOff>80681</xdr:rowOff>
    </xdr:from>
    <xdr:to>
      <xdr:col>7</xdr:col>
      <xdr:colOff>36539</xdr:colOff>
      <xdr:row>6</xdr:row>
      <xdr:rowOff>26893</xdr:rowOff>
    </xdr:to>
    <xdr:pic>
      <xdr:nvPicPr>
        <xdr:cNvPr id="27" name="Picture 26">
          <a:extLst>
            <a:ext uri="{FF2B5EF4-FFF2-40B4-BE49-F238E27FC236}">
              <a16:creationId xmlns:a16="http://schemas.microsoft.com/office/drawing/2014/main" id="{7ADC0D88-83FD-7D7A-4D54-0CA5511F286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19644" y="623606"/>
          <a:ext cx="484095" cy="489137"/>
        </a:xfrm>
        <a:prstGeom prst="rect">
          <a:avLst/>
        </a:prstGeom>
      </xdr:spPr>
    </xdr:pic>
    <xdr:clientData/>
  </xdr:twoCellAnchor>
  <xdr:twoCellAnchor editAs="oneCell">
    <xdr:from>
      <xdr:col>2</xdr:col>
      <xdr:colOff>224118</xdr:colOff>
      <xdr:row>3</xdr:row>
      <xdr:rowOff>62753</xdr:rowOff>
    </xdr:from>
    <xdr:to>
      <xdr:col>3</xdr:col>
      <xdr:colOff>144117</xdr:colOff>
      <xdr:row>6</xdr:row>
      <xdr:rowOff>54469</xdr:rowOff>
    </xdr:to>
    <xdr:pic>
      <xdr:nvPicPr>
        <xdr:cNvPr id="29" name="Picture 28">
          <a:extLst>
            <a:ext uri="{FF2B5EF4-FFF2-40B4-BE49-F238E27FC236}">
              <a16:creationId xmlns:a16="http://schemas.microsoft.com/office/drawing/2014/main" id="{CB03182A-83C6-35F6-EBDB-4A46906D533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3318" y="605678"/>
          <a:ext cx="529599" cy="534641"/>
        </a:xfrm>
        <a:prstGeom prst="rect">
          <a:avLst/>
        </a:prstGeom>
      </xdr:spPr>
    </xdr:pic>
    <xdr:clientData/>
  </xdr:twoCellAnchor>
  <xdr:twoCellAnchor editAs="oneCell">
    <xdr:from>
      <xdr:col>9</xdr:col>
      <xdr:colOff>170330</xdr:colOff>
      <xdr:row>3</xdr:row>
      <xdr:rowOff>116543</xdr:rowOff>
    </xdr:from>
    <xdr:to>
      <xdr:col>10</xdr:col>
      <xdr:colOff>78764</xdr:colOff>
      <xdr:row>6</xdr:row>
      <xdr:rowOff>35860</xdr:rowOff>
    </xdr:to>
    <xdr:pic>
      <xdr:nvPicPr>
        <xdr:cNvPr id="33" name="Picture 32">
          <a:extLst>
            <a:ext uri="{FF2B5EF4-FFF2-40B4-BE49-F238E27FC236}">
              <a16:creationId xmlns:a16="http://schemas.microsoft.com/office/drawing/2014/main" id="{D9038F70-D449-75DD-C1B4-CD8B91DDC14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656730" y="659468"/>
          <a:ext cx="518034" cy="462242"/>
        </a:xfrm>
        <a:prstGeom prst="rect">
          <a:avLst/>
        </a:prstGeom>
      </xdr:spPr>
    </xdr:pic>
    <xdr:clientData/>
  </xdr:twoCellAnchor>
  <xdr:twoCellAnchor editAs="oneCell">
    <xdr:from>
      <xdr:col>11</xdr:col>
      <xdr:colOff>600636</xdr:colOff>
      <xdr:row>3</xdr:row>
      <xdr:rowOff>17929</xdr:rowOff>
    </xdr:from>
    <xdr:to>
      <xdr:col>12</xdr:col>
      <xdr:colOff>475811</xdr:colOff>
      <xdr:row>5</xdr:row>
      <xdr:rowOff>144115</xdr:rowOff>
    </xdr:to>
    <xdr:pic>
      <xdr:nvPicPr>
        <xdr:cNvPr id="35" name="Picture 34">
          <a:extLst>
            <a:ext uri="{FF2B5EF4-FFF2-40B4-BE49-F238E27FC236}">
              <a16:creationId xmlns:a16="http://schemas.microsoft.com/office/drawing/2014/main" id="{FBA01C5C-2B0B-7BC6-9942-1641CF6ADF4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306236" y="560854"/>
          <a:ext cx="484775" cy="488136"/>
        </a:xfrm>
        <a:prstGeom prst="rect">
          <a:avLst/>
        </a:prstGeom>
      </xdr:spPr>
    </xdr:pic>
    <xdr:clientData/>
  </xdr:twoCellAnchor>
  <xdr:twoCellAnchor>
    <xdr:from>
      <xdr:col>18</xdr:col>
      <xdr:colOff>514350</xdr:colOff>
      <xdr:row>10</xdr:row>
      <xdr:rowOff>142875</xdr:rowOff>
    </xdr:from>
    <xdr:to>
      <xdr:col>27</xdr:col>
      <xdr:colOff>457200</xdr:colOff>
      <xdr:row>25</xdr:row>
      <xdr:rowOff>164250</xdr:rowOff>
    </xdr:to>
    <xdr:graphicFrame macro="">
      <xdr:nvGraphicFramePr>
        <xdr:cNvPr id="22" name="Chart 21">
          <a:extLst>
            <a:ext uri="{FF2B5EF4-FFF2-40B4-BE49-F238E27FC236}">
              <a16:creationId xmlns:a16="http://schemas.microsoft.com/office/drawing/2014/main" id="{B4889EF6-B6AF-4DF6-89A7-A6AF57539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0.00065</cdr:x>
      <cdr:y>0.00483</cdr:y>
    </cdr:from>
    <cdr:to>
      <cdr:x>0.92106</cdr:x>
      <cdr:y>0.1315</cdr:y>
    </cdr:to>
    <cdr:sp macro="" textlink="">
      <cdr:nvSpPr>
        <cdr:cNvPr id="2" name="TextBox 1">
          <a:extLst xmlns:a="http://schemas.openxmlformats.org/drawingml/2006/main">
            <a:ext uri="{FF2B5EF4-FFF2-40B4-BE49-F238E27FC236}">
              <a16:creationId xmlns:a16="http://schemas.microsoft.com/office/drawing/2014/main" id="{2F233604-1D19-7902-4538-A80065EB5ECA}"/>
            </a:ext>
          </a:extLst>
        </cdr:cNvPr>
        <cdr:cNvSpPr txBox="1"/>
      </cdr:nvSpPr>
      <cdr:spPr>
        <a:xfrm xmlns:a="http://schemas.openxmlformats.org/drawingml/2006/main">
          <a:off x="3009" y="12997"/>
          <a:ext cx="4285258" cy="340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solidFill>
                <a:schemeClr val="tx1"/>
              </a:solidFill>
            </a:rPr>
            <a:t>Year-wise Profit Analysis by Country (2013–2014)</a:t>
          </a:r>
        </a:p>
      </cdr:txBody>
    </cdr:sp>
  </cdr:relSizeAnchor>
</c:userShapes>
</file>

<file path=xl/drawings/drawing3.xml><?xml version="1.0" encoding="utf-8"?>
<c:userShapes xmlns:c="http://schemas.openxmlformats.org/drawingml/2006/chart">
  <cdr:relSizeAnchor xmlns:cdr="http://schemas.openxmlformats.org/drawingml/2006/chartDrawing">
    <cdr:from>
      <cdr:x>0.24679</cdr:x>
      <cdr:y>0</cdr:y>
    </cdr:from>
    <cdr:to>
      <cdr:x>0.79152</cdr:x>
      <cdr:y>0.10723</cdr:y>
    </cdr:to>
    <cdr:sp macro="" textlink="">
      <cdr:nvSpPr>
        <cdr:cNvPr id="2" name="TextBox 1">
          <a:extLst xmlns:a="http://schemas.openxmlformats.org/drawingml/2006/main">
            <a:ext uri="{FF2B5EF4-FFF2-40B4-BE49-F238E27FC236}">
              <a16:creationId xmlns:a16="http://schemas.microsoft.com/office/drawing/2014/main" id="{02294EAF-2B3E-E5E5-451A-8CB4B15A03D3}"/>
            </a:ext>
          </a:extLst>
        </cdr:cNvPr>
        <cdr:cNvSpPr txBox="1"/>
      </cdr:nvSpPr>
      <cdr:spPr>
        <a:xfrm xmlns:a="http://schemas.openxmlformats.org/drawingml/2006/main">
          <a:off x="1148988" y="0"/>
          <a:ext cx="2536179" cy="2960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t>Profit by Business Segment</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60960</xdr:colOff>
      <xdr:row>1</xdr:row>
      <xdr:rowOff>114300</xdr:rowOff>
    </xdr:from>
    <xdr:to>
      <xdr:col>11</xdr:col>
      <xdr:colOff>91440</xdr:colOff>
      <xdr:row>16</xdr:row>
      <xdr:rowOff>114300</xdr:rowOff>
    </xdr:to>
    <xdr:graphicFrame macro="">
      <xdr:nvGraphicFramePr>
        <xdr:cNvPr id="3" name="Chart 2">
          <a:extLst>
            <a:ext uri="{FF2B5EF4-FFF2-40B4-BE49-F238E27FC236}">
              <a16:creationId xmlns:a16="http://schemas.microsoft.com/office/drawing/2014/main" id="{C2F8839C-D82E-39EF-4413-4A05BE79E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17</xdr:row>
      <xdr:rowOff>83820</xdr:rowOff>
    </xdr:from>
    <xdr:to>
      <xdr:col>11</xdr:col>
      <xdr:colOff>830580</xdr:colOff>
      <xdr:row>32</xdr:row>
      <xdr:rowOff>83820</xdr:rowOff>
    </xdr:to>
    <xdr:graphicFrame macro="">
      <xdr:nvGraphicFramePr>
        <xdr:cNvPr id="7" name="Chart 6">
          <a:extLst>
            <a:ext uri="{FF2B5EF4-FFF2-40B4-BE49-F238E27FC236}">
              <a16:creationId xmlns:a16="http://schemas.microsoft.com/office/drawing/2014/main" id="{90137777-B944-ED04-FC93-88CC601DB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327660</xdr:colOff>
      <xdr:row>33</xdr:row>
      <xdr:rowOff>83820</xdr:rowOff>
    </xdr:from>
    <xdr:to>
      <xdr:col>10</xdr:col>
      <xdr:colOff>312420</xdr:colOff>
      <xdr:row>48</xdr:row>
      <xdr:rowOff>83820</xdr:rowOff>
    </xdr:to>
    <xdr:graphicFrame macro="">
      <xdr:nvGraphicFramePr>
        <xdr:cNvPr id="2" name="Chart 1">
          <a:extLst>
            <a:ext uri="{FF2B5EF4-FFF2-40B4-BE49-F238E27FC236}">
              <a16:creationId xmlns:a16="http://schemas.microsoft.com/office/drawing/2014/main" id="{F114D3ED-5A31-8479-6201-CC1DE4917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48</xdr:row>
      <xdr:rowOff>7620</xdr:rowOff>
    </xdr:from>
    <xdr:to>
      <xdr:col>11</xdr:col>
      <xdr:colOff>754380</xdr:colOff>
      <xdr:row>63</xdr:row>
      <xdr:rowOff>7620</xdr:rowOff>
    </xdr:to>
    <xdr:graphicFrame macro="">
      <xdr:nvGraphicFramePr>
        <xdr:cNvPr id="4" name="Chart 3">
          <a:extLst>
            <a:ext uri="{FF2B5EF4-FFF2-40B4-BE49-F238E27FC236}">
              <a16:creationId xmlns:a16="http://schemas.microsoft.com/office/drawing/2014/main" id="{089FEFDC-BA29-6F3C-A045-FCFDCD7B9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426720</xdr:colOff>
      <xdr:row>63</xdr:row>
      <xdr:rowOff>15240</xdr:rowOff>
    </xdr:from>
    <xdr:to>
      <xdr:col>7</xdr:col>
      <xdr:colOff>609600</xdr:colOff>
      <xdr:row>78</xdr:row>
      <xdr:rowOff>15240</xdr:rowOff>
    </xdr:to>
    <xdr:graphicFrame macro="">
      <xdr:nvGraphicFramePr>
        <xdr:cNvPr id="5" name="Chart 4">
          <a:extLst>
            <a:ext uri="{FF2B5EF4-FFF2-40B4-BE49-F238E27FC236}">
              <a16:creationId xmlns:a16="http://schemas.microsoft.com/office/drawing/2014/main" id="{FA6CAC4E-BFAB-5969-C05B-ADAD261C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982980</xdr:colOff>
      <xdr:row>90</xdr:row>
      <xdr:rowOff>60960</xdr:rowOff>
    </xdr:from>
    <xdr:to>
      <xdr:col>8</xdr:col>
      <xdr:colOff>68580</xdr:colOff>
      <xdr:row>105</xdr:row>
      <xdr:rowOff>60960</xdr:rowOff>
    </xdr:to>
    <xdr:graphicFrame macro="">
      <xdr:nvGraphicFramePr>
        <xdr:cNvPr id="8" name="Chart 7">
          <a:extLst>
            <a:ext uri="{FF2B5EF4-FFF2-40B4-BE49-F238E27FC236}">
              <a16:creationId xmlns:a16="http://schemas.microsoft.com/office/drawing/2014/main" id="{677611BA-6699-F440-1315-062014600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0.25056</cdr:x>
      <cdr:y>0.03889</cdr:y>
    </cdr:from>
    <cdr:to>
      <cdr:x>0.69101</cdr:x>
      <cdr:y>0.13611</cdr:y>
    </cdr:to>
    <cdr:sp macro="" textlink="">
      <cdr:nvSpPr>
        <cdr:cNvPr id="2" name="TextBox 1">
          <a:extLst xmlns:a="http://schemas.openxmlformats.org/drawingml/2006/main">
            <a:ext uri="{FF2B5EF4-FFF2-40B4-BE49-F238E27FC236}">
              <a16:creationId xmlns:a16="http://schemas.microsoft.com/office/drawing/2014/main" id="{2F233604-1D19-7902-4538-A80065EB5ECA}"/>
            </a:ext>
          </a:extLst>
        </cdr:cNvPr>
        <cdr:cNvSpPr txBox="1"/>
      </cdr:nvSpPr>
      <cdr:spPr>
        <a:xfrm xmlns:a="http://schemas.openxmlformats.org/drawingml/2006/main">
          <a:off x="1699260" y="106680"/>
          <a:ext cx="298704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a:t>Year-wise Profit Analysis by Country (2013–2014)</a:t>
          </a:r>
          <a:endParaRPr lang="en-IN" sz="1100"/>
        </a:p>
      </cdr:txBody>
    </cdr:sp>
  </cdr:relSizeAnchor>
</c:userShapes>
</file>

<file path=xl/drawings/drawing6.xml><?xml version="1.0" encoding="utf-8"?>
<c:userShapes xmlns:c="http://schemas.openxmlformats.org/drawingml/2006/chart">
  <cdr:relSizeAnchor xmlns:cdr="http://schemas.openxmlformats.org/drawingml/2006/chartDrawing">
    <cdr:from>
      <cdr:x>0.34667</cdr:x>
      <cdr:y>0.05</cdr:y>
    </cdr:from>
    <cdr:to>
      <cdr:x>0.74667</cdr:x>
      <cdr:y>0.14722</cdr:y>
    </cdr:to>
    <cdr:sp macro="" textlink="">
      <cdr:nvSpPr>
        <cdr:cNvPr id="2" name="TextBox 1">
          <a:extLst xmlns:a="http://schemas.openxmlformats.org/drawingml/2006/main">
            <a:ext uri="{FF2B5EF4-FFF2-40B4-BE49-F238E27FC236}">
              <a16:creationId xmlns:a16="http://schemas.microsoft.com/office/drawing/2014/main" id="{02294EAF-2B3E-E5E5-451A-8CB4B15A03D3}"/>
            </a:ext>
          </a:extLst>
        </cdr:cNvPr>
        <cdr:cNvSpPr txBox="1"/>
      </cdr:nvSpPr>
      <cdr:spPr>
        <a:xfrm xmlns:a="http://schemas.openxmlformats.org/drawingml/2006/main">
          <a:off x="1584960" y="137160"/>
          <a:ext cx="18288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a:t>Profit by Business Segment</a:t>
          </a:r>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4375" createdVersion="5" refreshedVersion="8" minRefreshableVersion="3" recordCount="0" supportSubquery="1" supportAdvancedDrill="1" xr:uid="{7317D6F9-DEF1-4202-BA28-6A26D81C7896}">
  <cacheSource type="external" connectionId="2"/>
  <cacheFields count="4">
    <cacheField name="[Measures].[Sum of Profit]" caption="Sum of Profit" numFmtId="0" hierarchy="20" level="32767"/>
    <cacheField name="[Financials].[Segment].[Segment]" caption="Segment" numFmtId="0" level="1">
      <sharedItems count="5">
        <s v="Channel Partners"/>
        <s v="Enterprise"/>
        <s v="Government"/>
        <s v="Midmarket"/>
        <s v="Small Business"/>
      </sharedItems>
    </cacheField>
    <cacheField name="[Financials].[Country].[Country]" caption="Country" numFmtId="0" hierarchy="1" level="1">
      <sharedItems containsSemiMixedTypes="0" containsNonDate="0" containsString="0"/>
    </cacheField>
    <cacheField name="[Financials].[Year].[Year]" caption="Year" numFmtId="0" hierarchy="15"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1"/>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2"/>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fieldsUsage count="2">
        <fieldUsage x="-1"/>
        <fieldUsage x="3"/>
      </fieldsUsage>
    </cacheHierarchy>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3680557" createdVersion="5" refreshedVersion="8" minRefreshableVersion="3" recordCount="0" supportSubquery="1" supportAdvancedDrill="1" xr:uid="{004CBEF3-1C93-4476-909C-795B5800BC85}">
  <cacheSource type="external" connectionId="2"/>
  <cacheFields count="4">
    <cacheField name="[Financials].[Product].[Product]" caption="Product" numFmtId="0" hierarchy="2" level="1">
      <sharedItems count="6">
        <s v=" Amarilla"/>
        <s v=" Carretera"/>
        <s v=" Montana"/>
        <s v=" Paseo"/>
        <s v=" Velo"/>
        <s v=" VTT"/>
      </sharedItems>
    </cacheField>
    <cacheField name="[Measures].[Sum of Sales]" caption="Sum of Sales" numFmtId="0" hierarchy="25" level="32767"/>
    <cacheField name="[Financials].[Segment].[Segment]" caption="Segment" numFmtId="0" level="1">
      <sharedItems containsSemiMixedTypes="0" containsNonDate="0" containsString="0"/>
    </cacheField>
    <cacheField name="[Financials].[Country].[Country]" caption="Country" numFmtId="0" hierarchy="1"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3"/>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345421064812" createdVersion="3" refreshedVersion="8" minRefreshableVersion="3" recordCount="0" supportSubquery="1" supportAdvancedDrill="1" xr:uid="{95387B1B-F315-4948-8D33-AACC915B2C2D}">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4520121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0671294" createdVersion="5" refreshedVersion="8" minRefreshableVersion="3" recordCount="0" supportSubquery="1" supportAdvancedDrill="1" xr:uid="{20675911-085F-4CEB-AE9F-2E11ABED7AED}">
  <cacheSource type="external" connectionId="2"/>
  <cacheFields count="4">
    <cacheField name="[Financials].[Month Name].[Month Name]" caption="Month Name" numFmtId="0" hierarchy="14" level="1">
      <sharedItems count="12">
        <s v=" April"/>
        <s v=" August"/>
        <s v=" December"/>
        <s v=" February"/>
        <s v=" January"/>
        <s v=" July"/>
        <s v=" June"/>
        <s v=" March"/>
        <s v=" May"/>
        <s v=" November"/>
        <s v=" October"/>
        <s v=" September"/>
      </sharedItems>
    </cacheField>
    <cacheField name="[Measures].[Sum of Profit]" caption="Sum of Profit" numFmtId="0" hierarchy="20" level="32767"/>
    <cacheField name="[Financials].[Segment].[Segment]" caption="Segment" numFmtId="0" level="1">
      <sharedItems containsSemiMixedTypes="0" containsNonDate="0" containsString="0"/>
    </cacheField>
    <cacheField name="[Financials].[Country].[Country]" caption="Country" numFmtId="0" hierarchy="1"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3"/>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cacheHierarchy uniqueName="[Financials].[Units Sold]" caption="Units Sold" attribute="1" defaultMemberUniqueName="[Financials].[Units Sold].[All]" allUniqueName="[Financials].[Units Sold].[All]" dimensionUniqueName="[Financials]" displayFolder="" count="2"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2" memberValueDatatype="130" unbalanced="0"/>
    <cacheHierarchy uniqueName="[Financials].[Sale Price]" caption="Sale Price" attribute="1" defaultMemberUniqueName="[Financials].[Sale Price].[All]" allUniqueName="[Financials].[Sale Price].[All]" dimensionUniqueName="[Financials]" displayFolder="" count="2" memberValueDatatype="130" unbalanced="0"/>
    <cacheHierarchy uniqueName="[Financials].[Gross Sales]" caption="Gross Sales" attribute="1" defaultMemberUniqueName="[Financials].[Gross Sales].[All]" allUniqueName="[Financials].[Gross Sales].[All]" dimensionUniqueName="[Financials]" displayFolder="" count="2" memberValueDatatype="20" unbalanced="0"/>
    <cacheHierarchy uniqueName="[Financials].[Discounts]" caption="Discounts" attribute="1" defaultMemberUniqueName="[Financials].[Discounts].[All]" allUniqueName="[Financials].[Discounts].[All]" dimensionUniqueName="[Financials]" displayFolder="" count="2" memberValueDatatype="5" unbalanced="0"/>
    <cacheHierarchy uniqueName="[Financials].[Sales]" caption="Sales" attribute="1" defaultMemberUniqueName="[Financials].[Sales].[All]" allUniqueName="[Financials].[Sales].[All]" dimensionUniqueName="[Financials]" displayFolder="" count="2" memberValueDatatype="5" unbalanced="0"/>
    <cacheHierarchy uniqueName="[Financials].[COGS]" caption="COGS" attribute="1" defaultMemberUniqueName="[Financials].[COGS].[All]" allUniqueName="[Financials].[COGS].[All]" dimensionUniqueName="[Financials]" displayFolder="" count="2" memberValueDatatype="5" unbalanced="0"/>
    <cacheHierarchy uniqueName="[Financials].[Profit]" caption="Profit" attribute="1" defaultMemberUniqueName="[Financials].[Profit].[All]" allUniqueName="[Financials].[Profit].[All]" dimensionUniqueName="[Financials]" displayFolder="" count="2"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2"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0"/>
      </fieldsUsage>
    </cacheHierarchy>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1018517" createdVersion="5" refreshedVersion="8" minRefreshableVersion="3" recordCount="0" supportSubquery="1" supportAdvancedDrill="1" xr:uid="{7D815558-0BA1-481C-84F9-A4DE74DA5CBB}">
  <cacheSource type="external" connectionId="2"/>
  <cacheFields count="3">
    <cacheField name="[Financials].[Country].[Country]" caption="Country" numFmtId="0" hierarchy="1" level="1">
      <sharedItems count="5">
        <s v="Canada"/>
        <s v="France"/>
        <s v="Germany"/>
        <s v="Mexico"/>
        <s v="United States of America"/>
      </sharedItems>
    </cacheField>
    <cacheField name="[Measures].[Sum of Profit]" caption="Sum of Profit" numFmtId="0" hierarchy="20" level="32767"/>
    <cacheField name="[Financials].[Segment].[Segment]" caption="Segment" numFmtId="0"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1597225" createdVersion="5" refreshedVersion="8" minRefreshableVersion="3" recordCount="0" supportSubquery="1" supportAdvancedDrill="1" xr:uid="{AA873C81-A340-4811-8CA0-67E2701C2DCE}">
  <cacheSource type="external" connectionId="2"/>
  <cacheFields count="3">
    <cacheField name="[Measures].[Sum of Discounts]" caption="Sum of Discounts" numFmtId="0" hierarchy="23" level="32767"/>
    <cacheField name="[Measures].[Sum of Gross Sales]" caption="Sum of Gross Sales" numFmtId="0" hierarchy="22" level="32767"/>
    <cacheField name="[Financials].[Segment].[Segment]" caption="Segment" numFmtId="0"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oneField="1" hidden="1">
      <fieldsUsage count="1">
        <fieldUsage x="0"/>
      </fieldsUsage>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2175925" createdVersion="5" refreshedVersion="8" minRefreshableVersion="3" recordCount="0" supportSubquery="1" supportAdvancedDrill="1" xr:uid="{2F6B4ABC-B9D0-4E44-B9B9-A8EA74B53A79}">
  <cacheSource type="external" connectionId="2"/>
  <cacheFields count="4">
    <cacheField name="[Financials].[Country].[Country]" caption="Country" numFmtId="0" hierarchy="1" level="1">
      <sharedItems count="5">
        <s v="Canada"/>
        <s v="France"/>
        <s v="Germany"/>
        <s v="Mexico"/>
        <s v="United States of America"/>
      </sharedItems>
    </cacheField>
    <cacheField name="[Financials].[Year].[Year]" caption="Year" numFmtId="0" hierarchy="15" level="1">
      <sharedItems containsSemiMixedTypes="0" containsString="0" containsNumber="1" containsInteger="1" minValue="2013" maxValue="2014" count="2">
        <n v="2013"/>
        <n v="2014"/>
      </sharedItems>
      <extLst>
        <ext xmlns:x15="http://schemas.microsoft.com/office/spreadsheetml/2010/11/main" uri="{4F2E5C28-24EA-4eb8-9CBF-B6C8F9C3D259}">
          <x15:cachedUniqueNames>
            <x15:cachedUniqueName index="0" name="[Financials].[Year].&amp;[2013]"/>
            <x15:cachedUniqueName index="1" name="[Financials].[Year].&amp;[2014]"/>
          </x15:cachedUniqueNames>
        </ext>
      </extLst>
    </cacheField>
    <cacheField name="[Measures].[Sum of Profit]" caption="Sum of Profit" numFmtId="0" hierarchy="20" level="32767"/>
    <cacheField name="[Financials].[Segment].[Segment]" caption="Segment" numFmtId="0"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3"/>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fieldsUsage count="2">
        <fieldUsage x="-1"/>
        <fieldUsage x="1"/>
      </fieldsUsage>
    </cacheHierarchy>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2754633" createdVersion="5" refreshedVersion="8" minRefreshableVersion="3" recordCount="0" supportSubquery="1" supportAdvancedDrill="1" xr:uid="{CF0781F9-B080-4B98-9066-82F35508768C}">
  <cacheSource type="external" connectionId="2"/>
  <cacheFields count="5">
    <cacheField name="[Measures].[Average of Gross Sales]" caption="Average of Gross Sales" numFmtId="0" hierarchy="34" level="32767"/>
    <cacheField name="[Measures].[Average of Discounts]" caption="Average of Discounts" numFmtId="0" hierarchy="24" level="32767"/>
    <cacheField name="[Financials].[Month Name].[Month Name]" caption="Month Name" numFmtId="0" hierarchy="14" level="1">
      <sharedItems containsSemiMixedTypes="0" containsNonDate="0" containsString="0"/>
    </cacheField>
    <cacheField name="[Financials].[Segment].[Segment]" caption="Segment" numFmtId="0" level="1">
      <sharedItems containsSemiMixedTypes="0" containsNonDate="0" containsString="0"/>
    </cacheField>
    <cacheField name="[Financials].[Country].[Country]" caption="Country" numFmtId="0" hierarchy="1"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3"/>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4"/>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oneField="1" hidden="1">
      <fieldsUsage count="1">
        <fieldUsage x="0"/>
      </fieldsUsage>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3101849" createdVersion="5" refreshedVersion="8" minRefreshableVersion="3" recordCount="0" supportSubquery="1" supportAdvancedDrill="1" xr:uid="{196F69AE-C021-4475-8872-3E653E642BD0}">
  <cacheSource type="external" connectionId="2"/>
  <cacheFields count="4">
    <cacheField name="[Measures].[Sum of Sales]" caption="Sum of Sales" numFmtId="0" hierarchy="25" level="32767"/>
    <cacheField name="[Financials].[Discount Band].[Discount Band]" caption="Discount Band" numFmtId="0" hierarchy="3" level="1">
      <sharedItems count="4">
        <s v=" High"/>
        <s v=" Low"/>
        <s v=" Medium"/>
        <s v=" None"/>
      </sharedItems>
    </cacheField>
    <cacheField name="[Financials].[Segment].[Segment]" caption="Segment" numFmtId="0" level="1">
      <sharedItems containsSemiMixedTypes="0" containsNonDate="0" containsString="0"/>
    </cacheField>
    <cacheField name="[Financials].[Country].[Country]" caption="Country" numFmtId="0" hierarchy="1"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3"/>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1"/>
      </fieldsUsage>
    </cacheHierarchy>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3101849" createdVersion="5" refreshedVersion="8" minRefreshableVersion="3" recordCount="0" supportSubquery="1" supportAdvancedDrill="1" xr:uid="{E1BD0FFC-E9C6-4FFF-9368-941BCF6FE872}">
  <cacheSource type="external" connectionId="2"/>
  <cacheFields count="4">
    <cacheField name="[Measures].[Sum of Profit]" caption="Sum of Profit" numFmtId="0" hierarchy="20" level="32767"/>
    <cacheField name="[Financials].[Month Name].[Month Name]" caption="Month Name" numFmtId="0" hierarchy="14" level="1">
      <sharedItems containsSemiMixedTypes="0" containsNonDate="0" containsString="0"/>
    </cacheField>
    <cacheField name="[Financials].[Segment].[Segment]" caption="Segment" numFmtId="0" level="1">
      <sharedItems containsSemiMixedTypes="0" containsNonDate="0" containsString="0"/>
    </cacheField>
    <cacheField name="[Financials].[Country].[Country]" caption="Country" numFmtId="0" hierarchy="1"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3"/>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1"/>
      </fieldsUsage>
    </cacheHierarchy>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hidden="1">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8.674283333334" createdVersion="5" refreshedVersion="8" minRefreshableVersion="3" recordCount="0" supportSubquery="1" supportAdvancedDrill="1" xr:uid="{C6A11B07-9DBD-49D8-93E1-AA666E0392E2}">
  <cacheSource type="external" connectionId="2"/>
  <cacheFields count="4">
    <cacheField name="[Measures].[Count of Units Sold]" caption="Count of Units Sold" numFmtId="0" hierarchy="28" level="32767"/>
    <cacheField name="[Financials].[Month Name].[Month Name]" caption="Month Name" numFmtId="0" hierarchy="14" level="1">
      <sharedItems containsSemiMixedTypes="0" containsNonDate="0" containsString="0"/>
    </cacheField>
    <cacheField name="[Financials].[Segment].[Segment]" caption="Segment" numFmtId="0" level="1">
      <sharedItems containsSemiMixedTypes="0" containsNonDate="0" containsString="0"/>
    </cacheField>
    <cacheField name="[Financials].[Country].[Country]" caption="Country" numFmtId="0" hierarchy="1" level="1">
      <sharedItems containsSemiMixedTypes="0" containsNonDate="0" containsString="0"/>
    </cacheField>
  </cacheFields>
  <cacheHierarchies count="36">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3"/>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130" unbalanced="0"/>
    <cacheHierarchy uniqueName="[Financials].[Manufacturing Price]" caption="Manufacturing Price" attribute="1" defaultMemberUniqueName="[Financials].[Manufacturing Price].[All]" allUniqueName="[Financials].[Manufacturing Price].[All]" dimensionUniqueName="[Financials]" displayFolder="" count="0" memberValueDatatype="130" unbalanced="0"/>
    <cacheHierarchy uniqueName="[Financials].[Sale Price]" caption="Sale Price" attribute="1" defaultMemberUniqueName="[Financials].[Sale Price].[All]" allUniqueName="[Financials].[Sale Price].[All]" dimensionUniqueName="[Financials]" displayFolder="" count="0" memberValueDatatype="130" unbalanced="0"/>
    <cacheHierarchy uniqueName="[Financials].[Gross Sales]" caption="Gross Sales" attribute="1" defaultMemberUniqueName="[Financials].[Gross Sales].[All]" allUniqueName="[Financials].[Gross Sales].[All]" dimensionUniqueName="[Financials]" displayFolder="" count="0" memberValueDatatype="20"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1"/>
      </fieldsUsage>
    </cacheHierarchy>
    <cacheHierarchy uniqueName="[Financials].[Year]" caption="Year" attribute="1" defaultMemberUniqueName="[Financials].[Year].[All]" allUniqueName="[Financials].[Year].[All]" dimensionUniqueName="[Financials]" displayFolder="" count="2" memberValueDatatype="20" unbalanced="0"/>
    <cacheHierarchy uniqueName="[Financials].[Day Name]" caption="Day Name" attribute="1" defaultMemberUniqueName="[Financials].[Day Name].[All]" allUniqueName="[Financials].[Day Name].[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Profit]" caption="Count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Gross Sales]" caption="Sum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Average of Discounts]" caption="Average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Financials" count="0" hidden="1">
      <extLst>
        <ext xmlns:x15="http://schemas.microsoft.com/office/spreadsheetml/2010/11/main" uri="{B97F6D7D-B522-45F9-BDA1-12C45D357490}">
          <x15:cacheHierarchy aggregatedColumn="15"/>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Financial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ale Price]" caption="Count of Sale Price" measure="1" displayFolder="" measureGroup="Financials" count="0" hidden="1">
      <extLst>
        <ext xmlns:x15="http://schemas.microsoft.com/office/spreadsheetml/2010/11/main" uri="{B97F6D7D-B522-45F9-BDA1-12C45D357490}">
          <x15:cacheHierarchy aggregatedColumn="6"/>
        </ext>
      </extLst>
    </cacheHierarchy>
    <cacheHierarchy uniqueName="[Measures].[Count of Manufacturing Price]" caption="Count of Manufacturing Price" measure="1" displayFolder="" measureGroup="Financials" count="0" hidden="1">
      <extLst>
        <ext xmlns:x15="http://schemas.microsoft.com/office/spreadsheetml/2010/11/main" uri="{B97F6D7D-B522-45F9-BDA1-12C45D357490}">
          <x15:cacheHierarchy aggregatedColumn="5"/>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Average of Gross Sales]" caption="Average of Gross Sales" measure="1" displayFolder="" measureGroup="Financials" count="0" hidden="1">
      <extLst>
        <ext xmlns:x15="http://schemas.microsoft.com/office/spreadsheetml/2010/11/main" uri="{B97F6D7D-B522-45F9-BDA1-12C45D357490}">
          <x15:cacheHierarchy aggregatedColumn="7"/>
        </ext>
      </extLst>
    </cacheHierarchy>
    <cacheHierarchy uniqueName="[Measures].[Max of Discounts]" caption="Max of Discounts" measure="1" displayFolder="" measureGroup="Financials" count="0" hidden="1">
      <extLst>
        <ext xmlns:x15="http://schemas.microsoft.com/office/spreadsheetml/2010/11/main" uri="{B97F6D7D-B522-45F9-BDA1-12C45D357490}">
          <x15:cacheHierarchy aggregatedColumn="8"/>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2F5B78-FE97-4E3D-8276-6FB6B74B0063}" name="PivotTable10" cacheId="3" applyNumberFormats="0" applyBorderFormats="0" applyFontFormats="0" applyPatternFormats="0" applyAlignmentFormats="0" applyWidthHeightFormats="1" dataCaption="Values" tag="5b8b1cf8-169c-4d9d-8553-01b2fa19f679" updatedVersion="8" minRefreshableVersion="3" useAutoFormatting="1" subtotalHiddenItems="1" itemPrintTitles="1" createdVersion="5" indent="0" outline="1" outlineData="1" multipleFieldFilters="0" chartFormat="82">
  <location ref="A119:B12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Discounts" fld="0" baseField="0" baseItem="0"/>
    <dataField name="Sum of Gross Sales" fld="1" baseField="0" baseItem="0"/>
  </dataFields>
  <formats count="1">
    <format dxfId="0">
      <pivotArea outline="0" collapsedLevelsAreSubtotals="1" fieldPosition="0"/>
    </format>
  </formats>
  <pivotHierarchies count="36">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caption="Sum of Discounts"/>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caption="Max of Discount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561D66-AFFE-4F22-9EFF-4760947DE5A3}" name="PivotTable9" cacheId="5" applyNumberFormats="0" applyBorderFormats="0" applyFontFormats="0" applyPatternFormats="0" applyAlignmentFormats="0" applyWidthHeightFormats="1" dataCaption="Values" tag="5b8b1cf8-169c-4d9d-8553-01b2fa19f679" updatedVersion="8" minRefreshableVersion="3" useAutoFormatting="1" subtotalHiddenItems="1" itemPrintTitles="1" createdVersion="5" indent="0" outline="1" outlineData="1" multipleFieldFilters="0" chartFormat="82">
  <location ref="A114:B115" firstHeaderRow="0" firstDataRow="1" firstDataCol="0"/>
  <pivotFields count="5">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Average of Gross Sales" fld="0" subtotal="average" baseField="0" baseItem="0"/>
    <dataField name="Average of Discounts" fld="1" subtotal="average" baseField="0" baseItem="1"/>
  </dataFields>
  <formats count="1">
    <format dxfId="7">
      <pivotArea outline="0" collapsedLevelsAreSubtotals="1" fieldPosition="0"/>
    </format>
  </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ncials].[Month Name].&amp;[ July]"/>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caption="Average of Discounts"/>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caption="Average of Gross Sale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47FC4-91DC-43E1-989D-DD78134563FA}" name="PivotTable15" cacheId="1" applyNumberFormats="0" applyBorderFormats="0" applyFontFormats="0" applyPatternFormats="0" applyAlignmentFormats="0" applyWidthHeightFormats="1" dataCaption="Values" tag="5b8b1cf8-169c-4d9d-8553-01b2fa19f679" updatedVersion="8" minRefreshableVersion="3" useAutoFormatting="1" subtotalHiddenItems="1" itemPrintTitles="1" createdVersion="5" indent="0" outline="1" outlineData="1" multipleFieldFilters="0" chartFormat="98">
  <location ref="A92:B10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formats count="1">
    <format dxfId="1">
      <pivotArea outline="0" collapsedLevelsAreSubtotals="1" fieldPosition="0"/>
    </format>
  </formats>
  <chartFormats count="4">
    <chartFormat chart="83"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 chart="95" format="3" series="1">
      <pivotArea type="data" outline="0" fieldPosition="0">
        <references count="1">
          <reference field="4294967294" count="1" selected="0">
            <x v="0"/>
          </reference>
        </references>
      </pivotArea>
    </chartFormat>
    <chartFormat chart="96" format="3" series="1">
      <pivotArea type="data" outline="0" fieldPosition="0">
        <references count="1">
          <reference field="4294967294" count="1" selected="0">
            <x v="0"/>
          </reference>
        </references>
      </pivotArea>
    </chartFormat>
  </chart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77253-3DBB-47B2-95A7-1127881E2BAB}" name="PivotTable1" cacheId="2" applyNumberFormats="0" applyBorderFormats="0" applyFontFormats="0" applyPatternFormats="0" applyAlignmentFormats="0" applyWidthHeightFormats="1" dataCaption="Values" tag="c342c729-a9c3-40c5-95b1-004f2297dbad" updatedVersion="8" minRefreshableVersion="3" useAutoFormatting="1" subtotalHiddenItems="1" itemPrintTitles="1" createdVersion="5" indent="0" outline="1" outlineData="1" multipleFieldFilters="0" chartFormat="29">
  <location ref="A7:B1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6">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21132-8338-46B4-8B65-B63658E71A15}" name="PivotTable4" cacheId="0" applyNumberFormats="0" applyBorderFormats="0" applyFontFormats="0" applyPatternFormats="0" applyAlignmentFormats="0" applyWidthHeightFormats="1" dataCaption="Values" tag="ebfb34dc-99f9-4892-9f42-55a72a15ca95" updatedVersion="8" minRefreshableVersion="3" useAutoFormatting="1" subtotalHiddenItems="1" itemPrintTitles="1" createdVersion="5" indent="0" outline="1" outlineData="1" multipleFieldFilters="0" chartFormat="32">
  <location ref="A54:G56" firstHeaderRow="1" firstDataRow="2" firstDataCol="1"/>
  <pivotFields count="4">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Items count="1">
    <i/>
  </rowItems>
  <colFields count="1">
    <field x="1"/>
  </colFields>
  <colItems count="6">
    <i>
      <x/>
    </i>
    <i>
      <x v="1"/>
    </i>
    <i>
      <x v="2"/>
    </i>
    <i>
      <x v="3"/>
    </i>
    <i>
      <x v="4"/>
    </i>
    <i t="grand">
      <x/>
    </i>
  </colItems>
  <dataFields count="1">
    <dataField name="Sum of Profit" fld="0" baseField="0" baseItem="0"/>
  </dataFields>
  <chartFormats count="12">
    <chartFormat chart="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27" format="2" series="1">
      <pivotArea type="data" outline="0" fieldPosition="0">
        <references count="2">
          <reference field="4294967294" count="1" selected="0">
            <x v="0"/>
          </reference>
          <reference field="1" count="1" selected="0">
            <x v="2"/>
          </reference>
        </references>
      </pivotArea>
    </chartFormat>
    <chartFormat chart="27" format="3" series="1">
      <pivotArea type="data" outline="0" fieldPosition="0">
        <references count="2">
          <reference field="4294967294" count="1" selected="0">
            <x v="0"/>
          </reference>
          <reference field="1" count="1" selected="0">
            <x v="3"/>
          </reference>
        </references>
      </pivotArea>
    </chartFormat>
    <chartFormat chart="27" format="4" series="1">
      <pivotArea type="data" outline="0" fieldPosition="0">
        <references count="2">
          <reference field="4294967294" count="1" selected="0">
            <x v="0"/>
          </reference>
          <reference field="1" count="1" selected="0">
            <x v="4"/>
          </reference>
        </references>
      </pivotArea>
    </chartFormat>
    <chartFormat chart="30" format="10" series="1">
      <pivotArea type="data" outline="0" fieldPosition="0">
        <references count="2">
          <reference field="4294967294" count="1" selected="0">
            <x v="0"/>
          </reference>
          <reference field="1" count="1" selected="0">
            <x v="0"/>
          </reference>
        </references>
      </pivotArea>
    </chartFormat>
    <chartFormat chart="30" format="11" series="1">
      <pivotArea type="data" outline="0" fieldPosition="0">
        <references count="2">
          <reference field="4294967294" count="1" selected="0">
            <x v="0"/>
          </reference>
          <reference field="1" count="1" selected="0">
            <x v="1"/>
          </reference>
        </references>
      </pivotArea>
    </chartFormat>
    <chartFormat chart="30" format="12" series="1">
      <pivotArea type="data" outline="0" fieldPosition="0">
        <references count="2">
          <reference field="4294967294" count="1" selected="0">
            <x v="0"/>
          </reference>
          <reference field="1" count="1" selected="0">
            <x v="2"/>
          </reference>
        </references>
      </pivotArea>
    </chartFormat>
    <chartFormat chart="30" format="13" series="1">
      <pivotArea type="data" outline="0" fieldPosition="0">
        <references count="2">
          <reference field="4294967294" count="1" selected="0">
            <x v="0"/>
          </reference>
          <reference field="1" count="1" selected="0">
            <x v="3"/>
          </reference>
        </references>
      </pivotArea>
    </chartFormat>
    <chartFormat chart="30" format="14" series="1">
      <pivotArea type="data" outline="0" fieldPosition="0">
        <references count="2">
          <reference field="4294967294" count="1" selected="0">
            <x v="0"/>
          </reference>
          <reference field="1" count="1" selected="0">
            <x v="4"/>
          </reference>
        </references>
      </pivotArea>
    </chartFormat>
  </chart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B910FD-4257-4FEA-945C-76A077CE4D54}" name="PivotTable5" cacheId="6" applyNumberFormats="0" applyBorderFormats="0" applyFontFormats="0" applyPatternFormats="0" applyAlignmentFormats="0" applyWidthHeightFormats="1" dataCaption="Values" tag="5b8b1cf8-169c-4d9d-8553-01b2fa19f679" updatedVersion="8" minRefreshableVersion="3" useAutoFormatting="1" subtotalHiddenItems="1" itemPrintTitles="1" createdVersion="5" indent="0" outline="1" outlineData="1" multipleFieldFilters="0" chartFormat="83">
  <location ref="A62:B67"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dataFields>
  <formats count="1">
    <format dxfId="2">
      <pivotArea outline="0" collapsedLevelsAreSubtotals="1" fieldPosition="0"/>
    </format>
  </formats>
  <chartFormats count="12">
    <chartFormat chart="38" format="40" series="1">
      <pivotArea type="data" outline="0" fieldPosition="0">
        <references count="1">
          <reference field="4294967294" count="1" selected="0">
            <x v="0"/>
          </reference>
        </references>
      </pivotArea>
    </chartFormat>
    <chartFormat chart="26" format="68"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5" format="1">
      <pivotArea type="data" outline="0" fieldPosition="0">
        <references count="2">
          <reference field="4294967294" count="1" selected="0">
            <x v="0"/>
          </reference>
          <reference field="1" count="1" selected="0">
            <x v="0"/>
          </reference>
        </references>
      </pivotArea>
    </chartFormat>
    <chartFormat chart="75" format="2">
      <pivotArea type="data" outline="0" fieldPosition="0">
        <references count="2">
          <reference field="4294967294" count="1" selected="0">
            <x v="0"/>
          </reference>
          <reference field="1" count="1" selected="0">
            <x v="1"/>
          </reference>
        </references>
      </pivotArea>
    </chartFormat>
    <chartFormat chart="75" format="3">
      <pivotArea type="data" outline="0" fieldPosition="0">
        <references count="2">
          <reference field="4294967294" count="1" selected="0">
            <x v="0"/>
          </reference>
          <reference field="1" count="1" selected="0">
            <x v="2"/>
          </reference>
        </references>
      </pivotArea>
    </chartFormat>
    <chartFormat chart="75" format="4">
      <pivotArea type="data" outline="0" fieldPosition="0">
        <references count="2">
          <reference field="4294967294" count="1" selected="0">
            <x v="0"/>
          </reference>
          <reference field="1" count="1" selected="0">
            <x v="3"/>
          </reference>
        </references>
      </pivotArea>
    </chartFormat>
    <chartFormat chart="81" format="10" series="1">
      <pivotArea type="data" outline="0" fieldPosition="0">
        <references count="1">
          <reference field="4294967294" count="1" selected="0">
            <x v="0"/>
          </reference>
        </references>
      </pivotArea>
    </chartFormat>
    <chartFormat chart="81" format="11">
      <pivotArea type="data" outline="0" fieldPosition="0">
        <references count="2">
          <reference field="4294967294" count="1" selected="0">
            <x v="0"/>
          </reference>
          <reference field="1" count="1" selected="0">
            <x v="0"/>
          </reference>
        </references>
      </pivotArea>
    </chartFormat>
    <chartFormat chart="81" format="12">
      <pivotArea type="data" outline="0" fieldPosition="0">
        <references count="2">
          <reference field="4294967294" count="1" selected="0">
            <x v="0"/>
          </reference>
          <reference field="1" count="1" selected="0">
            <x v="1"/>
          </reference>
        </references>
      </pivotArea>
    </chartFormat>
    <chartFormat chart="81" format="13">
      <pivotArea type="data" outline="0" fieldPosition="0">
        <references count="2">
          <reference field="4294967294" count="1" selected="0">
            <x v="0"/>
          </reference>
          <reference field="1" count="1" selected="0">
            <x v="2"/>
          </reference>
        </references>
      </pivotArea>
    </chartFormat>
    <chartFormat chart="81" format="14">
      <pivotArea type="data" outline="0" fieldPosition="0">
        <references count="2">
          <reference field="4294967294" count="1" selected="0">
            <x v="0"/>
          </reference>
          <reference field="1" count="1" selected="0">
            <x v="3"/>
          </reference>
        </references>
      </pivotArea>
    </chartFormat>
  </chart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391C49-FF30-4CD6-879A-36E5833B9CC5}" name="PivotTable8" cacheId="8" applyNumberFormats="0" applyBorderFormats="0" applyFontFormats="0" applyPatternFormats="0" applyAlignmentFormats="0" applyWidthHeightFormats="1" dataCaption="Values" tag="5b8b1cf8-169c-4d9d-8553-01b2fa19f679" updatedVersion="8" minRefreshableVersion="3" useAutoFormatting="1" subtotalHiddenItems="1" itemPrintTitles="1" createdVersion="5" indent="0" outline="1" outlineData="1" multipleFieldFilters="0" chartFormat="82">
  <location ref="C111:C11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Units Sold" fld="0" subtotal="count" baseField="0" baseItem="0"/>
  </dataFields>
  <formats count="1">
    <format dxfId="3">
      <pivotArea outline="0" collapsedLevelsAreSubtotals="1" fieldPosition="0"/>
    </format>
  </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ncials].[Month Name].&amp;[ July]"/>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1D2212-B2EE-46BA-AC2C-E868A3983B8F}" name="PivotTable2" cacheId="4" applyNumberFormats="0" applyBorderFormats="0" applyFontFormats="0" applyPatternFormats="0" applyAlignmentFormats="0" applyWidthHeightFormats="1" dataCaption="Values" tag="c6f272a1-b3b8-4c7d-b2f1-93ad35a34847" updatedVersion="8" minRefreshableVersion="3" useAutoFormatting="1" subtotalHiddenItems="1" itemPrintTitles="1" createdVersion="5" indent="0" outline="1" outlineData="1" multipleFieldFilters="0" chartFormat="58">
  <location ref="A23:D3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Sum of Profit" fld="2" baseField="0" baseItem="0"/>
  </dataFields>
  <chartFormats count="5">
    <chartFormat chart="49" format="0" series="1">
      <pivotArea type="data" outline="0" fieldPosition="0">
        <references count="2">
          <reference field="4294967294" count="1" selected="0">
            <x v="0"/>
          </reference>
          <reference field="1" count="1" selected="0">
            <x v="0"/>
          </reference>
        </references>
      </pivotArea>
    </chartFormat>
    <chartFormat chart="49" format="1" series="1">
      <pivotArea type="data" outline="0" fieldPosition="0">
        <references count="2">
          <reference field="4294967294" count="1" selected="0">
            <x v="0"/>
          </reference>
          <reference field="1" count="1" selected="0">
            <x v="1"/>
          </reference>
        </references>
      </pivotArea>
    </chartFormat>
    <chartFormat chart="54" format="4" series="1">
      <pivotArea type="data" outline="0" fieldPosition="0">
        <references count="2">
          <reference field="4294967294" count="1" selected="0">
            <x v="0"/>
          </reference>
          <reference field="1" count="1" selected="0">
            <x v="0"/>
          </reference>
        </references>
      </pivotArea>
    </chartFormat>
    <chartFormat chart="54" format="5" series="1">
      <pivotArea type="data" outline="0" fieldPosition="0">
        <references count="2">
          <reference field="4294967294" count="1" selected="0">
            <x v="0"/>
          </reference>
          <reference field="1" count="1" selected="0">
            <x v="1"/>
          </reference>
        </references>
      </pivotArea>
    </chartFormat>
    <chartFormat chart="54" format="6">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36">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84B56C-4E52-4AE5-9B62-93D0682022A5}" name="PivotTable7" cacheId="7" applyNumberFormats="0" applyBorderFormats="0" applyFontFormats="0" applyPatternFormats="0" applyAlignmentFormats="0" applyWidthHeightFormats="1" dataCaption="Values" tag="5b8b1cf8-169c-4d9d-8553-01b2fa19f679" updatedVersion="8" minRefreshableVersion="3" useAutoFormatting="1" subtotalHiddenItems="1" itemPrintTitles="1" createdVersion="5" indent="0" outline="1" outlineData="1" multipleFieldFilters="0" chartFormat="88">
  <location ref="A111:A11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0" baseField="0" baseItem="0" numFmtId="164"/>
  </dataFields>
  <formats count="2">
    <format dxfId="5">
      <pivotArea outline="0" fieldPosition="0">
        <references count="1">
          <reference field="4294967294" count="1">
            <x v="0"/>
          </reference>
        </references>
      </pivotArea>
    </format>
    <format dxfId="4">
      <pivotArea outline="0" collapsedLevelsAreSubtotals="1" fieldPosition="0"/>
    </format>
  </formats>
  <chartFormats count="1">
    <chartFormat chart="87" format="0" series="1">
      <pivotArea type="data" outline="0" fieldPosition="0">
        <references count="1">
          <reference field="4294967294" count="1" selected="0">
            <x v="0"/>
          </reference>
        </references>
      </pivotArea>
    </chartFormat>
  </chart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ncials].[Month Name].&amp;[ July]"/>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A7DE5C-183C-4336-93DF-348A0629EB61}" name="PivotTable3" cacheId="9" applyNumberFormats="0" applyBorderFormats="0" applyFontFormats="0" applyPatternFormats="0" applyAlignmentFormats="0" applyWidthHeightFormats="1" dataCaption="Values" tag="2feaf809-b322-4678-8f2e-4abfa132bd66" updatedVersion="8" minRefreshableVersion="3" useAutoFormatting="1" subtotalHiddenItems="1" itemPrintTitles="1" createdVersion="5" indent="0" outline="1" outlineData="1" multipleFieldFilters="0" chartFormat="78">
  <location ref="A38:B45"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Sales" fld="1" baseField="0" baseItem="0"/>
  </dataFields>
  <formats count="1">
    <format dxfId="6">
      <pivotArea outline="0" collapsedLevelsAreSubtotals="1" fieldPosition="0"/>
    </format>
  </formats>
  <chartFormats count="4">
    <chartFormat chart="38" format="40" series="1">
      <pivotArea type="data" outline="0" fieldPosition="0">
        <references count="1">
          <reference field="4294967294" count="1" selected="0">
            <x v="0"/>
          </reference>
        </references>
      </pivotArea>
    </chartFormat>
    <chartFormat chart="26" format="68" series="1">
      <pivotArea type="data" outline="0" fieldPosition="0">
        <references count="1">
          <reference field="4294967294" count="1" selected="0">
            <x v="0"/>
          </reference>
        </references>
      </pivotArea>
    </chartFormat>
    <chartFormat chart="73"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Hierarchies count="36">
    <pivotHierarchy multipleItemSelectionAllowed="1" dragToData="1"/>
    <pivotHierarchy multipleItemSelectionAllowed="1" dragToData="1">
      <members count="1" level="1">
        <member name="[Financials].[Country].&amp;[Mexi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Profit"/>
    <pivotHierarchy dragToData="1" caption="Average of Profit"/>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E4962A4-0078-4B45-90BE-F720A0A09120}" sourceName="[Financials].[Year]">
  <pivotTables>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15"/>
  </pivotTables>
  <data>
    <olap pivotCacheId="1452012114">
      <levels count="2">
        <level uniqueName="[Financials].[Year].[(All)]" sourceCaption="(All)" count="0"/>
        <level uniqueName="[Financials].[Year].[Year]" sourceCaption="Year" count="2">
          <ranges>
            <range startItem="0">
              <i n="[Financials].[Year].&amp;[2013]" c="2013"/>
              <i n="[Financials].[Year].&amp;[2014]" c="2014"/>
            </range>
          </ranges>
        </level>
      </levels>
      <selections count="1">
        <selection n="[Financial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EC5E11-8809-4F52-A8A3-87D24CEC3582}" sourceName="[Financials].[Country]">
  <pivotTables>
    <pivotTable tabId="1" name="PivotTable5"/>
    <pivotTable tabId="1" name="PivotTable7"/>
    <pivotTable tabId="1" name="PivotTable8"/>
    <pivotTable tabId="1" name="PivotTable9"/>
    <pivotTable tabId="1" name="PivotTable3"/>
    <pivotTable tabId="1" name="PivotTable4"/>
    <pivotTable tabId="1" name="PivotTable15"/>
  </pivotTables>
  <data>
    <olap pivotCacheId="1452012114">
      <levels count="2">
        <level uniqueName="[Financials].[Country].[(All)]" sourceCaption="(All)" count="0"/>
        <level uniqueName="[Financials].[Country].[Country]" sourceCaption="Country" count="5">
          <ranges>
            <range startItem="0">
              <i n="[Financials].[Country].&amp;[Canada]" c="Canada"/>
              <i n="[Financials].[Country].&amp;[France]" c="France"/>
              <i n="[Financials].[Country].&amp;[Germany]" c="Germany"/>
              <i n="[Financials].[Country].&amp;[Mexico]" c="Mexico"/>
              <i n="[Financials].[Country].&amp;[United States of America]" c="United States of America"/>
            </range>
          </ranges>
        </level>
      </levels>
      <selections count="1">
        <selection n="[Financials].[Country].&amp;[Mexico]"/>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7AA1524-76A8-4736-B674-0D36A945F421}" sourceName="[Financials].[Segment]">
  <pivotTables>
    <pivotTable tabId="1" name="PivotTable15"/>
    <pivotTable tabId="1" name="PivotTable1"/>
    <pivotTable tabId="1" name="PivotTable10"/>
    <pivotTable tabId="1" name="PivotTable2"/>
    <pivotTable tabId="1" name="PivotTable9"/>
    <pivotTable tabId="1" name="PivotTable5"/>
    <pivotTable tabId="1" name="PivotTable7"/>
    <pivotTable tabId="1" name="PivotTable8"/>
    <pivotTable tabId="1" name="PivotTable3"/>
  </pivotTables>
  <data>
    <olap pivotCacheId="1452012114">
      <levels count="2">
        <level uniqueName="[Financials].[Segment].[(All)]" sourceCaption="(All)" count="0"/>
        <level uniqueName="[Financials].[Segment].[Segment]" sourceCaption="Segment" count="5">
          <ranges>
            <range startItem="0">
              <i n="[Financials].[Segment].&amp;[Channel Partners]" c="Channel Partners"/>
              <i n="[Financials].[Segment].&amp;[Enterprise]" c="Enterprise"/>
              <i n="[Financials].[Segment].&amp;[Government]" c="Government"/>
              <i n="[Financials].[Segment].&amp;[Midmarket]" c="Midmarket"/>
              <i n="[Financials].[Segment].&amp;[Small Business]" c="Small Business"/>
            </range>
          </ranges>
        </level>
      </levels>
      <selections count="1">
        <selection n="[Financial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533AD89-C669-4549-B7B7-CD8BA2BF59F1}" cache="Slicer_Year" caption="Year" columnCount="2" level="1" rowHeight="247650"/>
  <slicer name="Country" xr10:uid="{C694060C-44A6-4D9E-845F-402ED395AAB2}" cache="Slicer_Country" caption="Country" columnCount="5" showCaption="0" level="1" rowHeight="247650"/>
  <slicer name="Segment" xr10:uid="{A564811B-4DC3-4C01-8441-29615607FBF2}" cache="Slicer_Segment" caption="Segment" level="1" rowHeight="9720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4.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C127-EBFB-44ED-94DC-0A9AA4B17A16}">
  <dimension ref="A1"/>
  <sheetViews>
    <sheetView showGridLines="0" tabSelected="1" topLeftCell="A4" zoomScale="80" zoomScaleNormal="80" workbookViewId="0">
      <selection activeCell="R6" sqref="R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4EA7-AEB5-45BD-B900-80875FF0B88A}">
  <dimension ref="A7:G120"/>
  <sheetViews>
    <sheetView topLeftCell="A85" workbookViewId="0">
      <selection activeCell="L5" sqref="L5"/>
    </sheetView>
  </sheetViews>
  <sheetFormatPr defaultRowHeight="14.4" x14ac:dyDescent="0.3"/>
  <cols>
    <col min="1" max="1" width="12.44140625" bestFit="1" customWidth="1"/>
    <col min="2" max="2" width="11.5546875" bestFit="1" customWidth="1"/>
    <col min="3" max="3" width="16.6640625" bestFit="1" customWidth="1"/>
    <col min="4" max="4" width="12" bestFit="1" customWidth="1"/>
    <col min="5" max="5" width="10.109375" bestFit="1" customWidth="1"/>
    <col min="6" max="6" width="13.6640625" bestFit="1" customWidth="1"/>
    <col min="7" max="7" width="11" bestFit="1" customWidth="1"/>
    <col min="8" max="512" width="15.5546875" bestFit="1" customWidth="1"/>
    <col min="513" max="513" width="10.5546875" bestFit="1" customWidth="1"/>
    <col min="514" max="1020" width="24.88671875" bestFit="1" customWidth="1"/>
    <col min="1021" max="1021" width="21.109375" bestFit="1" customWidth="1"/>
    <col min="1022" max="1022" width="29.5546875" bestFit="1" customWidth="1"/>
  </cols>
  <sheetData>
    <row r="7" spans="1:2" x14ac:dyDescent="0.3">
      <c r="A7" s="1" t="s">
        <v>0</v>
      </c>
      <c r="B7" t="s">
        <v>13</v>
      </c>
    </row>
    <row r="8" spans="1:2" x14ac:dyDescent="0.3">
      <c r="A8" s="2" t="s">
        <v>1</v>
      </c>
      <c r="B8" s="3">
        <v>3529228.89</v>
      </c>
    </row>
    <row r="9" spans="1:2" x14ac:dyDescent="0.3">
      <c r="A9" s="2" t="s">
        <v>2</v>
      </c>
      <c r="B9" s="3">
        <v>3781020.7900000005</v>
      </c>
    </row>
    <row r="10" spans="1:2" x14ac:dyDescent="0.3">
      <c r="A10" s="2" t="s">
        <v>3</v>
      </c>
      <c r="B10" s="3">
        <v>3680388.8200000008</v>
      </c>
    </row>
    <row r="11" spans="1:2" x14ac:dyDescent="0.3">
      <c r="A11" s="2" t="s">
        <v>4</v>
      </c>
      <c r="B11" s="3">
        <v>2907523.1100000003</v>
      </c>
    </row>
    <row r="12" spans="1:2" x14ac:dyDescent="0.3">
      <c r="A12" s="2" t="s">
        <v>5</v>
      </c>
      <c r="B12" s="3">
        <v>2995540.6799999992</v>
      </c>
    </row>
    <row r="13" spans="1:2" x14ac:dyDescent="0.3">
      <c r="A13" s="2" t="s">
        <v>6</v>
      </c>
      <c r="B13" s="3">
        <v>16893702.29000001</v>
      </c>
    </row>
    <row r="23" spans="1:4" x14ac:dyDescent="0.3">
      <c r="A23" s="1" t="s">
        <v>13</v>
      </c>
      <c r="B23" s="1" t="s">
        <v>15</v>
      </c>
    </row>
    <row r="24" spans="1:4" x14ac:dyDescent="0.3">
      <c r="A24" s="1" t="s">
        <v>0</v>
      </c>
      <c r="B24">
        <v>2013</v>
      </c>
      <c r="C24">
        <v>2014</v>
      </c>
      <c r="D24" t="s">
        <v>6</v>
      </c>
    </row>
    <row r="25" spans="1:4" x14ac:dyDescent="0.3">
      <c r="A25" s="2" t="s">
        <v>1</v>
      </c>
      <c r="B25" s="3">
        <v>803671.7799999998</v>
      </c>
      <c r="C25" s="3">
        <v>2725557.11</v>
      </c>
      <c r="D25" s="3">
        <v>3529228.89</v>
      </c>
    </row>
    <row r="26" spans="1:4" x14ac:dyDescent="0.3">
      <c r="A26" s="2" t="s">
        <v>2</v>
      </c>
      <c r="B26" s="3">
        <v>811332.17</v>
      </c>
      <c r="C26" s="3">
        <v>2969688.6199999996</v>
      </c>
      <c r="D26" s="3">
        <v>3781020.7900000005</v>
      </c>
    </row>
    <row r="27" spans="1:4" x14ac:dyDescent="0.3">
      <c r="A27" s="2" t="s">
        <v>3</v>
      </c>
      <c r="B27" s="3">
        <v>1118219.4700000002</v>
      </c>
      <c r="C27" s="3">
        <v>2562169.3500000024</v>
      </c>
      <c r="D27" s="3">
        <v>3680388.8200000008</v>
      </c>
    </row>
    <row r="28" spans="1:4" x14ac:dyDescent="0.3">
      <c r="A28" s="2" t="s">
        <v>4</v>
      </c>
      <c r="B28" s="3">
        <v>592670.26000000013</v>
      </c>
      <c r="C28" s="3">
        <v>2314852.8499999992</v>
      </c>
      <c r="D28" s="3">
        <v>2907523.1100000003</v>
      </c>
    </row>
    <row r="29" spans="1:4" x14ac:dyDescent="0.3">
      <c r="A29" s="2" t="s">
        <v>5</v>
      </c>
      <c r="B29" s="3">
        <v>552570.82999999996</v>
      </c>
      <c r="C29" s="3">
        <v>2442969.8500000006</v>
      </c>
      <c r="D29" s="3">
        <v>2995540.6799999992</v>
      </c>
    </row>
    <row r="30" spans="1:4" x14ac:dyDescent="0.3">
      <c r="A30" s="2" t="s">
        <v>6</v>
      </c>
      <c r="B30" s="3">
        <v>3878464.5100000007</v>
      </c>
      <c r="C30" s="3">
        <v>13015237.779999999</v>
      </c>
      <c r="D30" s="3">
        <v>16893702.29000001</v>
      </c>
    </row>
    <row r="38" spans="1:2" x14ac:dyDescent="0.3">
      <c r="A38" s="1" t="s">
        <v>0</v>
      </c>
      <c r="B38" t="s">
        <v>14</v>
      </c>
    </row>
    <row r="39" spans="1:2" x14ac:dyDescent="0.3">
      <c r="A39" s="2" t="s">
        <v>7</v>
      </c>
      <c r="B39" s="4">
        <v>3077555.39</v>
      </c>
    </row>
    <row r="40" spans="1:2" x14ac:dyDescent="0.3">
      <c r="A40" s="2" t="s">
        <v>8</v>
      </c>
      <c r="B40" s="4">
        <v>2879601.42</v>
      </c>
    </row>
    <row r="41" spans="1:2" x14ac:dyDescent="0.3">
      <c r="A41" s="2" t="s">
        <v>9</v>
      </c>
      <c r="B41" s="4">
        <v>1941329.31</v>
      </c>
    </row>
    <row r="42" spans="1:2" x14ac:dyDescent="0.3">
      <c r="A42" s="2" t="s">
        <v>10</v>
      </c>
      <c r="B42" s="4">
        <v>7627731.3899999997</v>
      </c>
    </row>
    <row r="43" spans="1:2" x14ac:dyDescent="0.3">
      <c r="A43" s="2" t="s">
        <v>11</v>
      </c>
      <c r="B43" s="4">
        <v>2250737.89</v>
      </c>
    </row>
    <row r="44" spans="1:2" x14ac:dyDescent="0.3">
      <c r="A44" s="2" t="s">
        <v>12</v>
      </c>
      <c r="B44" s="4">
        <v>3172396.71</v>
      </c>
    </row>
    <row r="45" spans="1:2" x14ac:dyDescent="0.3">
      <c r="A45" s="2" t="s">
        <v>6</v>
      </c>
      <c r="B45" s="4">
        <v>20949352.109999999</v>
      </c>
    </row>
    <row r="54" spans="1:7" x14ac:dyDescent="0.3">
      <c r="B54" s="1" t="s">
        <v>15</v>
      </c>
    </row>
    <row r="55" spans="1:7" x14ac:dyDescent="0.3">
      <c r="B55" t="s">
        <v>16</v>
      </c>
      <c r="C55" t="s">
        <v>17</v>
      </c>
      <c r="D55" t="s">
        <v>18</v>
      </c>
      <c r="E55" t="s">
        <v>19</v>
      </c>
      <c r="F55" t="s">
        <v>20</v>
      </c>
      <c r="G55" t="s">
        <v>6</v>
      </c>
    </row>
    <row r="56" spans="1:7" x14ac:dyDescent="0.3">
      <c r="A56" t="s">
        <v>13</v>
      </c>
      <c r="B56" s="3">
        <v>170890.08</v>
      </c>
      <c r="C56" s="3">
        <v>-120678.75</v>
      </c>
      <c r="D56" s="3">
        <v>2039159.3800000001</v>
      </c>
      <c r="E56" s="3">
        <v>150546.40000000002</v>
      </c>
      <c r="F56" s="3">
        <v>667606</v>
      </c>
      <c r="G56" s="3">
        <v>2907523.1100000003</v>
      </c>
    </row>
    <row r="62" spans="1:7" x14ac:dyDescent="0.3">
      <c r="A62" s="1" t="s">
        <v>0</v>
      </c>
      <c r="B62" t="s">
        <v>14</v>
      </c>
    </row>
    <row r="63" spans="1:7" x14ac:dyDescent="0.3">
      <c r="A63" s="2" t="s">
        <v>22</v>
      </c>
      <c r="B63" s="4">
        <v>6829693.6900000004</v>
      </c>
    </row>
    <row r="64" spans="1:7" x14ac:dyDescent="0.3">
      <c r="A64" s="2" t="s">
        <v>23</v>
      </c>
      <c r="B64" s="4">
        <v>5588703.9299999997</v>
      </c>
    </row>
    <row r="65" spans="1:2" x14ac:dyDescent="0.3">
      <c r="A65" s="2" t="s">
        <v>24</v>
      </c>
      <c r="B65" s="4">
        <v>7864732.4900000002</v>
      </c>
    </row>
    <row r="66" spans="1:2" x14ac:dyDescent="0.3">
      <c r="A66" s="2" t="s">
        <v>25</v>
      </c>
      <c r="B66" s="4">
        <v>666222</v>
      </c>
    </row>
    <row r="67" spans="1:2" x14ac:dyDescent="0.3">
      <c r="A67" s="2" t="s">
        <v>6</v>
      </c>
      <c r="B67" s="4">
        <v>20949352.109999999</v>
      </c>
    </row>
    <row r="92" spans="1:2" x14ac:dyDescent="0.3">
      <c r="A92" s="1" t="s">
        <v>0</v>
      </c>
      <c r="B92" t="s">
        <v>13</v>
      </c>
    </row>
    <row r="93" spans="1:2" x14ac:dyDescent="0.3">
      <c r="A93" s="2" t="s">
        <v>33</v>
      </c>
      <c r="B93" s="4">
        <v>170988.49</v>
      </c>
    </row>
    <row r="94" spans="1:2" x14ac:dyDescent="0.3">
      <c r="A94" s="2" t="s">
        <v>34</v>
      </c>
      <c r="B94" s="4">
        <v>193822</v>
      </c>
    </row>
    <row r="95" spans="1:2" x14ac:dyDescent="0.3">
      <c r="A95" s="2" t="s">
        <v>35</v>
      </c>
      <c r="B95" s="4">
        <v>440073.86000000004</v>
      </c>
    </row>
    <row r="96" spans="1:2" x14ac:dyDescent="0.3">
      <c r="A96" s="2" t="s">
        <v>36</v>
      </c>
      <c r="B96" s="4">
        <v>215689.42</v>
      </c>
    </row>
    <row r="97" spans="1:3" x14ac:dyDescent="0.3">
      <c r="A97" s="2" t="s">
        <v>37</v>
      </c>
      <c r="B97" s="4">
        <v>250287.85</v>
      </c>
    </row>
    <row r="98" spans="1:3" x14ac:dyDescent="0.3">
      <c r="A98" s="2" t="s">
        <v>26</v>
      </c>
      <c r="B98" s="4">
        <v>106159.94</v>
      </c>
    </row>
    <row r="99" spans="1:3" x14ac:dyDescent="0.3">
      <c r="A99" s="2" t="s">
        <v>38</v>
      </c>
      <c r="B99" s="4">
        <v>271730.40000000002</v>
      </c>
    </row>
    <row r="100" spans="1:3" x14ac:dyDescent="0.3">
      <c r="A100" s="2" t="s">
        <v>39</v>
      </c>
      <c r="B100" s="4">
        <v>173589.56</v>
      </c>
    </row>
    <row r="101" spans="1:3" x14ac:dyDescent="0.3">
      <c r="A101" s="2" t="s">
        <v>40</v>
      </c>
      <c r="B101" s="4">
        <v>154197.07</v>
      </c>
    </row>
    <row r="102" spans="1:3" x14ac:dyDescent="0.3">
      <c r="A102" s="2" t="s">
        <v>41</v>
      </c>
      <c r="B102" s="4">
        <v>270625.2</v>
      </c>
    </row>
    <row r="103" spans="1:3" x14ac:dyDescent="0.3">
      <c r="A103" s="2" t="s">
        <v>42</v>
      </c>
      <c r="B103" s="4">
        <v>391944.86</v>
      </c>
    </row>
    <row r="104" spans="1:3" x14ac:dyDescent="0.3">
      <c r="A104" s="2" t="s">
        <v>43</v>
      </c>
      <c r="B104" s="4">
        <v>268414.46000000002</v>
      </c>
    </row>
    <row r="105" spans="1:3" x14ac:dyDescent="0.3">
      <c r="A105" s="2" t="s">
        <v>6</v>
      </c>
      <c r="B105" s="4">
        <v>2907523.1100000003</v>
      </c>
    </row>
    <row r="111" spans="1:3" x14ac:dyDescent="0.3">
      <c r="A111" t="s">
        <v>13</v>
      </c>
      <c r="C111" t="s">
        <v>21</v>
      </c>
    </row>
    <row r="112" spans="1:3" x14ac:dyDescent="0.3">
      <c r="A112" s="6">
        <v>2907523.1100000003</v>
      </c>
      <c r="C112" s="4">
        <v>140</v>
      </c>
    </row>
    <row r="114" spans="1:3" x14ac:dyDescent="0.3">
      <c r="A114" t="s">
        <v>29</v>
      </c>
      <c r="B114" t="s">
        <v>30</v>
      </c>
      <c r="C114" t="s">
        <v>31</v>
      </c>
    </row>
    <row r="115" spans="1:3" x14ac:dyDescent="0.3">
      <c r="A115" s="4">
        <v>162335.25</v>
      </c>
      <c r="B115" s="4">
        <v>12697.020642857142</v>
      </c>
      <c r="C115" s="4">
        <f>A115+B115</f>
        <v>175032.27064285715</v>
      </c>
    </row>
    <row r="119" spans="1:3" x14ac:dyDescent="0.3">
      <c r="A119" t="s">
        <v>28</v>
      </c>
      <c r="B119" t="s">
        <v>27</v>
      </c>
      <c r="C119" t="s">
        <v>32</v>
      </c>
    </row>
    <row r="120" spans="1:3" x14ac:dyDescent="0.3">
      <c r="A120" s="4">
        <v>9205248.2699999996</v>
      </c>
      <c r="B120" s="4">
        <v>127931601</v>
      </c>
      <c r="C120" s="5">
        <f>A120/B120*100%</f>
        <v>7.1954452207629291E-2</v>
      </c>
    </row>
  </sheetData>
  <pageMargins left="0.7" right="0.7" top="0.75" bottom="0.75" header="0.3" footer="0.3"/>
  <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 F i n a n c i a l s 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K e y > < / D i a g r a m O b j e c t K e y > < D i a g r a m O b j e c t K e y > < K e y > C o l u m n s \ C o u n t r y < / K e y > < / D i a g r a m O b j e c t K e y > < D i a g r a m O b j e c t K e y > < K e y > C o l u m n s \ P r o d u c t < / K e y > < / D i a g r a m O b j e c t K e y > < D i a g r a m O b j e c t K e y > < K e y > C o l u m n s \ D i s c o u n t   B a n d < / K e y > < / D i a g r a m O b j e c t K e y > < D i a g r a m O b j e c t K e y > < K e y > C o l u m n s \ U n i t s   S o l d < / K e y > < / D i a g r a m O b j e c t K e y > < D i a g r a m O b j e c t K e y > < K e y > C o l u m n s \ M a n u f a c t u r i n g   P r i c e < / K e y > < / D i a g r a m O b j e c t K e y > < D i a g r a m O b j e c t K e y > < K e y > C o l u m n s \ S a l e   P r i c e < / K e y > < / D i a g r a m O b j e c t K e y > < D i a g r a m O b j e c t K e y > < K e y > C o l u m n s \ G r o s s   S a l e s < / K e y > < / D i a g r a m O b j e c t K e y > < D i a g r a m O b j e c t K e y > < K e y > C o l u m n s \ D i s c o u n t s < / K e y > < / D i a g r a m O b j e c t K e y > < D i a g r a m O b j e c t K e y > < K e y > C o l u m n s \ S a l e s < / K e y > < / D i a g r a m O b j e c t K e y > < D i a g r a m O b j e c t K e y > < K e y > C o l u m n s \ C O G S < / K e y > < / D i a g r a m O b j e c t K e y > < D i a g r a m O b j e c t K e y > < K e y > C o l u m n s \ P r o f i t < / K e y > < / D i a g r a m O b j e c t K e y > < D i a g r a m O b j e c t K e y > < K e y > C o l u m n s \ D a t e < / K e y > < / D i a g r a m O b j e c t K e y > < D i a g r a m O b j e c t K e y > < K e y > C o l u m n s \ M o n t h   N u m b e r < / K e y > < / D i a g r a m O b j e c t K e y > < D i a g r a m O b j e c t K e y > < K e y > C o l u m n s \ M o n t h   N a m e < / K e y > < / D i a g r a m O b j e c t K e y > < D i a g r a m O b j e c t K e y > < K e y > C o l u m n s \ Y e a r < / K e y > < / D i a g r a m O b j e c t K e y > < D i a g r a m O b j e c t K e y > < K e y > C o l u m n s \ D a y   N a m e < / K e y > < / D i a g r a m O b j e c t K e y > < D i a g r a m O b j e c t K e y > < K e y > M e a s u r e s \ C o u n t   o f   P r o f i t < / K e y > < / D i a g r a m O b j e c t K e y > < D i a g r a m O b j e c t K e y > < K e y > M e a s u r e s \ C o u n t   o f   P r o f i t \ T a g I n f o \ F o r m u l a < / K e y > < / D i a g r a m O b j e c t K e y > < D i a g r a m O b j e c t K e y > < K e y > M e a s u r e s \ C o u n t   o f   P r o f i t \ T a g I n f o \ V a l u e 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 P r i c e < / 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 C o l u m n s \ M o n t h   N u m b e r < / 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 M e a s u r e s \ C o u n t   o f   P r o f i t < / K e y > < / a : K e y > < a : V a l u e   i : t y p e = " M e a s u r e G r i d N o d e V i e w S t a t e " > < C o l u m n > 1 1 < / 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V i e w S t a t e s > < / D i a g r a m M a n a g e r . S e r i a l i z a b l e D i a g r a m > < / A r r a y O f D i a g r a m M a n a g e r . S e r i a l i z a b l e D i a g r a m > ] ] > < / C u s t o m C o n t e n t > < / G e m i n i > 
</file>

<file path=customXml/item13.xml>��< ? x m l   v e r s i o n = " 1 . 0 "   e n c o d i n g = " U T F - 1 6 "   s t a n d a l o n e = " n o " ? > < D a t a M a s h u p   x m l n s = " h t t p : / / s c h e m a s . m i c r o s o f t . c o m / D a t a M a s h u p " > A A A A A G 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B Z z b U E f g I A A B M I A A A T A A A A R m 9 y b X V s Y X M v U 2 V j d G l v b j E u b Y x U X U / b M B R 9 r 8 R / s D I e U s m r 1 l L 6 M N Q H l k B h E p S R s m k i e z D J b W v h 2 M h 2 Y B X i v + + m K U u a D 9 r 2 o e 4 9 v j 7 n X l 8 f A 5 H l S p I g / + 2 f d D p m y T T E 5 J x L J i P O h C F j I s A e d A h + A p X q C D D i m e e e r 6 I 0 A W n d c y 6 g 5 y l p 8 Y 9 x H e 9 r e G d A m / B G c 8 u S c C r B 1 / w Z Q h / M o 1 V P 4 f f L y f V Z c B H m H E B 8 Z p k B G x a c v c g 8 O 1 1 6 7 4 P g C b e g x w 5 1 K P G U S B N p x v 0 R J W c y U j G X i 3 F / c D y g 5 E e q L A R 2 J W B c L H v X S s K f L s 3 F f 3 J Q F h a m j S W 3 6 o U w Q y 6 A x a j U w Y p m 7 A E T b r R K M H s T d / N 6 K b n f x E + F C C I m m D Z j q 9 P y 0 d 6 S y Q W Q 2 e o J i t N m m k k z V z r J h W e g c T + Q Q V 9 f n Q A W W V O x W o v b i Y W / 9 o 2 S V 8 d T q b R 6 V Y s T l B a n k S V 1 x O c m y r L I N y b j B v x O c m v w T k U T e M V k O m e R T T U 2 G U k 4 X l R 9 V 8 A E t I I T r Y x Z b z E f q G v C W p O 8 6 S Q g j T 2 Y 8 4 Y W 4 G T B e z D G 9 T p 4 h Z O 6 J N d p 8 g A a w U t p R 8 N e d j e b w n O Y J Q 0 l / Q Z W S X k r R u A W n g S L 8 O 3 8 Z C I t T c E m v o 6 6 2 5 N C H X L 4 G Z N x 8 c W h m 4 3 6 P W O G t H S 7 U 6 1 0 / V a + i i y 6 / r a T l Y e i l W 2 w J 1 t / J 9 3 W j L T y H e 3 J N 9 j J t 5 N q u C f V 0 U 6 q f F Z b i Y 7 3 J B r u J H q f / h L V p U Q H t n i E z 1 b r W S 7 I T u M 4 t y O 3 r o g S 5 3 8 C J c C i Z W b O 0 M P g d P 4 L 4 D F D 3 P s s h t 5 X P I 6 2 G k e t N d Y F U u d w 7 8 F E n W 0 G V f W k m g 1 V n K d s N o W / N D Y 1 f 7 n x f i Z f b U T m 7 V U p V e u p W 6 J c u 1 S j K Z a h L V s s A x V j 3 E B v 3 Y M O l 4 1 l n f w D A A D / / w M A U E s B A i 0 A F A A G A A g A A A A h A C r d q k D S A A A A N w E A A B M A A A A A A A A A A A A A A A A A A A A A A F t D b 2 5 0 Z W 5 0 X 1 R 5 c G V z X S 5 4 b W x Q S w E C L Q A U A A I A C A A A A C E A Y w s 2 V a 0 A A A D 3 A A A A E g A A A A A A A A A A A A A A A A A L A w A A Q 2 9 u Z m l n L 1 B h Y 2 t h Z 2 U u e G 1 s U E s B A i 0 A F A A C A A g A A A A h A F n N t Q R + A g A A E w g A A B M A A A A A A A A A A A A A A A A A 6 A M A A E Z v c m 1 1 b G F z L 1 N l Y 3 R p b 2 4 x L m 1 Q S w U G A A A A A A M A A w D C A A A A l 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X A A A A A A A A X h c 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G a W 5 h b m N p Y W x z P C 9 J d G V t U G F 0 a D 4 8 L 0 l 0 Z W 1 M b 2 N h d G l v b j 4 8 U 3 R h Y m x l R W 5 0 c m l l c z 4 8 R W 5 0 c n k g V H l w Z T 0 i Q W R k Z W R U b 0 R h d G F N b 2 R l b C I g V m F s d W U 9 I m w x I i 8 + P E V u d H J 5 I F R 5 c G U 9 I k J 1 Z m Z l c k 5 l e H R S Z W Z y Z X N o I i B W Y W x 1 Z T 0 i b D E i L z 4 8 R W 5 0 c n k g V H l w Z T 0 i R m l s b E N v d W 5 0 I i B W Y W x 1 Z T 0 i b D c w M C I v P j x F b n R y e S B U e X B l P S J G a W x s R W 5 h Y m x l Z C I g V m F s d W U 9 I m w w I i 8 + P E V u d H J 5 I F R 5 c G U 9 I k Z p b G x F c n J v c k N v Z G U i I F Z h b H V l P S J z V W 5 r b m 9 3 b i I v P j x F b n R y e S B U e X B l P S J G a W x s R X J y b 3 J D b 3 V u d C I g V m F s d W U 9 I m w 1 I i 8 + P E V u d H J 5 I F R 5 c G U 9 I k Z p b G x M Y X N 0 V X B k Y X R l Z C I g V m F s d W U 9 I m Q y M D I 1 L T A 2 L T E 5 V D I x O j U x O j E z L j c w M j M 4 M j Z a I i 8 + P E V u d H J 5 I F R 5 c G U 9 I k Z p b G x D b 2 x 1 b W 5 U e X B l c y I g V m F s d W U 9 I n N C Z 1 l H Q m d Z R 0 J n T U Z C U V V G Q 1 F N R 0 F 3 W T 0 i L z 4 8 R W 5 0 c n k g V H l w Z T 0 i R m l s b E N v b H V t b k 5 h b W V z I i B W Y W x 1 Z T 0 i c 1 s m c X V v d D t T Z W d t Z W 5 0 J n F 1 b 3 Q 7 L C Z x d W 9 0 O 0 N v d W 5 0 c n k m c X V v d D s s J n F 1 b 3 Q 7 I F B y b 2 R 1 Y 3 Q g J n F 1 b 3 Q 7 L C Z x d W 9 0 O y B E a X N j b 3 V u d C B C Y W 5 k I C Z x d W 9 0 O y w m c X V v d D s g V W 5 p d H M g U 2 9 s Z C A m c X V v d D s s J n F 1 b 3 Q 7 I E 1 h b n V m Y W N 0 d X J p b m c g U H J p Y 2 U g J n F 1 b 3 Q 7 L C Z x d W 9 0 O y B T Y W x l I F B y a W N l I C Z x d W 9 0 O y w m c X V v d D s g R 3 J v c 3 M g U 2 F s Z X M g J n F 1 b 3 Q 7 L C Z x d W 9 0 O y B E a X N j b 3 V u d H M g J n F 1 b 3 Q 7 L C Z x d W 9 0 O y A g U 2 F s Z X M g J n F 1 b 3 Q 7 L C Z x d W 9 0 O y B D T 0 d T I C Z x d W 9 0 O y w m c X V v d D s g U H J v Z m l 0 I C Z x d W 9 0 O y w m c X V v d D t E Y X R l J n F 1 b 3 Q 7 L C Z x d W 9 0 O 0 1 v b n R o I E 5 1 b W J l c i Z x d W 9 0 O y w m c X V v d D s g T W 9 u d G g g T m F t Z S A m c X V v d D s s J n F 1 b 3 Q 7 W W V h c i Z x d W 9 0 O y w m c X V v d D t E Y X k 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4 Y 2 Y 5 Z j g t Y j A z Y S 0 0 Z G F j L T k 4 N T Y t M 2 M 2 N j d k Z T M 2 N G U z I i 8 + P E V u d H J 5 I F R 5 c G U 9 I l J l b G F 0 a W 9 u c 2 h p c E l u Z m 9 D b 2 5 0 Y W l u Z X I i I F Z h b H V l P S J z e y Z x d W 9 0 O 2 N v b H V t b k N v d W 5 0 J n F 1 b 3 Q 7 O j E 3 L C Z x d W 9 0 O 2 t l e U N v b H V t b k 5 h b W V z J n F 1 b 3 Q 7 O l t d L C Z x d W 9 0 O 3 F 1 Z X J 5 U m V s Y X R p b 2 5 z a G l w c y Z x d W 9 0 O z p b X S w m c X V v d D t j b 2 x 1 b W 5 J Z G V u d G l 0 a W V z J n F 1 b 3 Q 7 O l s m c X V v d D t T Z W N 0 a W 9 u M S 9 G a W 5 h b m N p Y W x z L 0 N o Y W 5 n Z S B U e X B l L n t T Z W d t Z W 5 0 L D B 9 J n F 1 b 3 Q 7 L C Z x d W 9 0 O 1 N l Y 3 R p b 2 4 x L 0 Z p b m F u Y 2 l h b H M v Q 2 h h b m d l I F R 5 c G U u e 0 N v d W 5 0 c n k s M X 0 m c X V v d D s s J n F 1 b 3 Q 7 U 2 V j d G l v b j E v R m l u Y W 5 j a W F s c y 9 D a G F u Z 2 U g V H l w Z S 5 7 I F B y b 2 R 1 Y 3 Q g L D J 9 J n F 1 b 3 Q 7 L C Z x d W 9 0 O 1 N l Y 3 R p b 2 4 x L 0 Z p b m F u Y 2 l h b H M v Q 2 h h b m d l I F R 5 c G U u e y B E a X N j b 3 V u d C B C Y W 5 k I C w z f S Z x d W 9 0 O y w m c X V v d D t T Z W N 0 a W 9 u M S 9 G a W 5 h b m N p Y W x z L 1 J l c G x h Y 2 V k I F Z h b H V l N i 5 7 I F V u a X R z I F N v b G Q g L D R 9 J n F 1 b 3 Q 7 L C Z x d W 9 0 O 1 N l Y 3 R p b 2 4 x L 0 Z p b m F u Y 2 l h b H M v U m V w b G F j Z W Q g V m F s d W U 2 L n s g T W F u d W Z h Y 3 R 1 c m l u Z y B Q c m l j Z S A s N X 0 m c X V v d D s s J n F 1 b 3 Q 7 U 2 V j d G l v b j E v R m l u Y W 5 j a W F s c y 9 S Z X B s Y W N l Z C B W Y W x 1 Z T Y u e y B T Y W x l I F B y a W N l I C w 2 f S Z x d W 9 0 O y w m c X V v d D t T Z W N 0 a W 9 u M S 9 G a W 5 h b m N p Y W x z L 0 N o Y W 5 n Z W Q g V H l w Z S 5 7 I E d y b 3 N z I F N h b G V z I C w 3 f S Z x d W 9 0 O y w m c X V v d D t T Z W N 0 a W 9 u M S 9 G a W 5 h b m N p Y W x z L 0 N o Y W 5 n Z W Q g V H l w Z S 5 7 I E R p c 2 N v d W 5 0 c y A s O H 0 m c X V v d D s s J n F 1 b 3 Q 7 U 2 V j d G l v b j E v R m l u Y W 5 j a W F s c y 9 D a G F u Z 2 V k I F R 5 c G U u e y A g U 2 F s Z X M g L D l 9 J n F 1 b 3 Q 7 L C Z x d W 9 0 O 1 N l Y 3 R p b 2 4 x L 0 Z p b m F u Y 2 l h b H M v Q 2 h h b m d l Z C B U e X B l L n s g Q 0 9 H U y A s M T B 9 J n F 1 b 3 Q 7 L C Z x d W 9 0 O 1 N l Y 3 R p b 2 4 x L 0 Z p b m F u Y 2 l h b H M v Q 2 h h b m d l Z C B U e X B l L n s g U H J v Z m l 0 I C w x M X 0 m c X V v d D s s J n F 1 b 3 Q 7 U 2 V j d G l v b j E v R m l u Y W 5 j a W F s c y 9 D a G F u Z 2 U g V H l w Z S 5 7 R G F 0 Z S w x M n 0 m c X V v d D s s J n F 1 b 3 Q 7 U 2 V j d G l v b j E v R m l u Y W 5 j a W F s c y 9 D a G F u Z 2 U g V H l w Z S 5 7 T W 9 u d G g g T n V t Y m V y L D E z f S Z x d W 9 0 O y w m c X V v d D t T Z W N 0 a W 9 u M S 9 G a W 5 h b m N p Y W x z L 0 N o Y W 5 n Z S B U e X B l L n s g T W 9 u d G g g T m F t Z S A s M T R 9 J n F 1 b 3 Q 7 L C Z x d W 9 0 O 1 N l Y 3 R p b 2 4 x L 0 Z p b m F u Y 2 l h b H M v Q 2 h h b m d l I F R 5 c G U u e 1 l l Y X I s M T V 9 J n F 1 b 3 Q 7 L C Z x d W 9 0 O 1 N l Y 3 R p b 2 4 x L 0 Z p b m F u Y 2 l h b H M v S W 5 z Z X J 0 Z W Q g R G F 5 I E 5 h b W U u e 0 R h e S B O Y W 1 l L D E 2 f S Z x d W 9 0 O 1 0 s J n F 1 b 3 Q 7 Q 2 9 s d W 1 u Q 2 9 1 b n Q m c X V v d D s 6 M T c s J n F 1 b 3 Q 7 S 2 V 5 Q 2 9 s d W 1 u T m F t Z X M m c X V v d D s 6 W 1 0 s J n F 1 b 3 Q 7 Q 2 9 s d W 1 u S W R l b n R p d G l l c y Z x d W 9 0 O z p b J n F 1 b 3 Q 7 U 2 V j d G l v b j E v R m l u Y W 5 j a W F s c y 9 D a G F u Z 2 U g V H l w Z S 5 7 U 2 V n b W V u d C w w f S Z x d W 9 0 O y w m c X V v d D t T Z W N 0 a W 9 u M S 9 G a W 5 h b m N p Y W x z L 0 N o Y W 5 n Z S B U e X B l L n t D b 3 V u d H J 5 L D F 9 J n F 1 b 3 Q 7 L C Z x d W 9 0 O 1 N l Y 3 R p b 2 4 x L 0 Z p b m F u Y 2 l h b H M v Q 2 h h b m d l I F R 5 c G U u e y B Q c m 9 k d W N 0 I C w y f S Z x d W 9 0 O y w m c X V v d D t T Z W N 0 a W 9 u M S 9 G a W 5 h b m N p Y W x z L 0 N o Y W 5 n Z S B U e X B l L n s g R G l z Y 2 9 1 b n Q g Q m F u Z C A s M 3 0 m c X V v d D s s J n F 1 b 3 Q 7 U 2 V j d G l v b j E v R m l u Y W 5 j a W F s c y 9 S Z X B s Y W N l Z C B W Y W x 1 Z T Y u e y B V b m l 0 c y B T b 2 x k I C w 0 f S Z x d W 9 0 O y w m c X V v d D t T Z W N 0 a W 9 u M S 9 G a W 5 h b m N p Y W x z L 1 J l c G x h Y 2 V k I F Z h b H V l N i 5 7 I E 1 h b n V m Y W N 0 d X J p b m c g U H J p Y 2 U g L D V 9 J n F 1 b 3 Q 7 L C Z x d W 9 0 O 1 N l Y 3 R p b 2 4 x L 0 Z p b m F u Y 2 l h b H M v U m V w b G F j Z W Q g V m F s d W U 2 L n s g U 2 F s Z S B Q c m l j Z S A s N n 0 m c X V v d D s s J n F 1 b 3 Q 7 U 2 V j d G l v b j E v R m l u Y W 5 j a W F s c y 9 D a G F u Z 2 V k I F R 5 c G U u e y B H c m 9 z c y B T Y W x l c y A s N 3 0 m c X V v d D s s J n F 1 b 3 Q 7 U 2 V j d G l v b j E v R m l u Y W 5 j a W F s c y 9 D a G F u Z 2 V k I F R 5 c G U u e y B E a X N j b 3 V u d H M g L D h 9 J n F 1 b 3 Q 7 L C Z x d W 9 0 O 1 N l Y 3 R p b 2 4 x L 0 Z p b m F u Y 2 l h b H M v Q 2 h h b m d l Z C B U e X B l L n s g I F N h b G V z I C w 5 f S Z x d W 9 0 O y w m c X V v d D t T Z W N 0 a W 9 u M S 9 G a W 5 h b m N p Y W x z L 0 N o Y W 5 n Z W Q g V H l w Z S 5 7 I E N P R 1 M g L D E w f S Z x d W 9 0 O y w m c X V v d D t T Z W N 0 a W 9 u M S 9 G a W 5 h b m N p Y W x z L 0 N o Y W 5 n Z W Q g V H l w Z S 5 7 I F B y b 2 Z p d C A s M T F 9 J n F 1 b 3 Q 7 L C Z x d W 9 0 O 1 N l Y 3 R p b 2 4 x L 0 Z p b m F u Y 2 l h b H M v Q 2 h h b m d l I F R 5 c G U u e 0 R h d G U s M T J 9 J n F 1 b 3 Q 7 L C Z x d W 9 0 O 1 N l Y 3 R p b 2 4 x L 0 Z p b m F u Y 2 l h b H M v Q 2 h h b m d l I F R 5 c G U u e 0 1 v b n R o I E 5 1 b W J l c i w x M 3 0 m c X V v d D s s J n F 1 b 3 Q 7 U 2 V j d G l v b j E v R m l u Y W 5 j a W F s c y 9 D a G F u Z 2 U g V H l w Z S 5 7 I E 1 v b n R o I E 5 h b W U g L D E 0 f S Z x d W 9 0 O y w m c X V v d D t T Z W N 0 a W 9 u M S 9 G a W 5 h b m N p Y W x z L 0 N o Y W 5 n Z S B U e X B l L n t Z Z W F y L D E 1 f S Z x d W 9 0 O y w m c X V v d D t T Z W N 0 a W 9 u M S 9 G a W 5 h b m N p Y W x z L 0 l u c 2 V y d G V k I E R h e S B O Y W 1 l L n t E Y X k g T m F t Z S w x N 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S F Q a X Z v d F R h Y m x l M i I v P j w v U 3 R h Y m x l R W 5 0 c m l l c z 4 8 L 0 l 0 Z W 0 + P E l 0 Z W 0 + P E l 0 Z W 1 M b 2 N h d G l v b j 4 8 S X R l b V R 5 c G U + R m 9 y b X V s Y T w v S X R l b V R 5 c G U + P E l 0 Z W 1 Q Y X R o P l N l Y 3 R p b 2 4 x L 0 Z p b m F u Y 2 l h b H M v U 2 9 1 c m N l P C 9 J d G V t U G F 0 a D 4 8 L 0 l 0 Z W 1 M b 2 N h d G l v b j 4 8 U 3 R h Y m x l R W 5 0 c m l l c y 8 + P C 9 J d G V t P j x J d G V t P j x J d G V t T G 9 j Y X R p b 2 4 + P E l 0 Z W 1 U e X B l P k Z v c m 1 1 b G E 8 L 0 l 0 Z W 1 U e X B l P j x J d G V t U G F 0 a D 5 T Z W N 0 a W 9 u M S 9 G a W 5 h b m N p Y W x z L 1 V z Z S U y M E Z p c n N 0 J T I w U m 9 3 J T I w Y X M l M j B I Z W F k Z X J z P C 9 J d G V t U G F 0 a D 4 8 L 0 l 0 Z W 1 M b 2 N h d G l v b j 4 8 U 3 R h Y m x l R W 5 0 c m l l c y 8 + P C 9 J d G V t P j x J d G V t P j x J d G V t T G 9 j Y X R p b 2 4 + P E l 0 Z W 1 U e X B l P k Z v c m 1 1 b G E 8 L 0 l 0 Z W 1 U e X B l P j x J d G V t U G F 0 a D 5 T Z W N 0 a W 9 u M S 9 G a W 5 h b m N p Y W x z L 0 N o Y W 5 n Z S U y M F R 5 c G U 8 L 0 l 0 Z W 1 Q Y X R o P j w v S X R l b U x v Y 2 F 0 a W 9 u P j x T d G F i b G V F b n R y a W V z L z 4 8 L 0 l 0 Z W 0 + P E l 0 Z W 0 + P E l 0 Z W 1 M b 2 N h d G l v b j 4 8 S X R l b V R 5 c G U + R m 9 y b X V s Y T w v S X R l b V R 5 c G U + P E l 0 Z W 1 Q Y X R o P l N l Y 3 R p b 2 4 x L 0 Z p b m F u Y 2 l h b H M v U m V w b G F j Z W Q l M j B W Y W x 1 Z T w v S X R l b V B h d G g + P C 9 J d G V t T G 9 j Y X R p b 2 4 + P F N 0 Y W J s Z U V u d H J p Z X M v P j w v S X R l b T 4 8 S X R l b T 4 8 S X R l b U x v Y 2 F 0 a W 9 u P j x J d G V t V H l w Z T 5 G b 3 J t d W x h P C 9 J d G V t V H l w Z T 4 8 S X R l b V B h d G g + U 2 V j d G l v b j E v R m l u Y W 5 j a W F s c y 9 S Z X B s Y W N l Z C U y M F Z h b H V l M T w v S X R l b V B h d G g + P C 9 J d G V t T G 9 j Y X R p b 2 4 + P F N 0 Y W J s Z U V u d H J p Z X M v P j w v S X R l b T 4 8 S X R l b T 4 8 S X R l b U x v Y 2 F 0 a W 9 u P j x J d G V t V H l w Z T 5 G b 3 J t d W x h P C 9 J d G V t V H l w Z T 4 8 S X R l b V B h d G g + U 2 V j d G l v b j E v R m l u Y W 5 j a W F s c y 9 S Z X B s Y W N l Z C U y M F Z h b H V l M j w v S X R l b V B h d G g + P C 9 J d G V t T G 9 j Y X R p b 2 4 + P F N 0 Y W J s Z U V u d H J p Z X M v P j w v S X R l b T 4 8 S X R l b T 4 8 S X R l b U x v Y 2 F 0 a W 9 u P j x J d G V t V H l w Z T 5 G b 3 J t d W x h P C 9 J d G V t V H l w Z T 4 8 S X R l b V B h d G g + U 2 V j d G l v b j E v R m l u Y W 5 j a W F s c y 9 S Z X B s Y W N l Z C U y M F Z h b H V l M z w v S X R l b V B h d G g + P C 9 J d G V t T G 9 j Y X R p b 2 4 + P F N 0 Y W J s Z U V u d H J p Z X M v P j w v S X R l b T 4 8 S X R l b T 4 8 S X R l b U x v Y 2 F 0 a W 9 u P j x J d G V t V H l w Z T 5 G b 3 J t d W x h P C 9 J d G V t V H l w Z T 4 8 S X R l b V B h d G g + U 2 V j d G l v b j E v R m l u Y W 5 j a W F s c y 9 S Z X B s Y W N l Z C U y M F Z h b H V l N D w v S X R l b V B h d G g + P C 9 J d G V t T G 9 j Y X R p b 2 4 + P F N 0 Y W J s Z U V u d H J p Z X M v P j w v S X R l b T 4 8 S X R l b T 4 8 S X R l b U x v Y 2 F 0 a W 9 u P j x J d G V t V H l w Z T 5 G b 3 J t d W x h P C 9 J d G V t V H l w Z T 4 8 S X R l b V B h d G g + U 2 V j d G l v b j E v R m l u Y W 5 j a W F s c y 9 S Z X B s Y W N l Z C U y M F Z h b H V l N T w v S X R l b V B h d G g + P C 9 J d G V t T G 9 j Y X R p b 2 4 + P F N 0 Y W J s Z U V u d H J p Z X M v P j w v S X R l b T 4 8 S X R l b T 4 8 S X R l b U x v Y 2 F 0 a W 9 u P j x J d G V t V H l w Z T 5 G b 3 J t d W x h P C 9 J d G V t V H l w Z T 4 8 S X R l b V B h d G g + U 2 V j d G l v b j E v R m l u Y W 5 j a W F s c y 9 J b n N l c n R l Z C U y M E R h e S U y M E 5 h b W U 8 L 0 l 0 Z W 1 Q Y X R o P j w v S X R l b U x v Y 2 F 0 a W 9 u P j x T d G F i b G V F b n R y a W V z L z 4 8 L 0 l 0 Z W 0 + P E l 0 Z W 0 + P E l 0 Z W 1 M b 2 N h d G l v b j 4 8 S X R l b V R 5 c G U + R m 9 y b X V s Y T w v S X R l b V R 5 c G U + P E l 0 Z W 1 Q Y X R o P l N l Y 3 R p b 2 4 x L 0 Z p b m F u Y 2 l h b H M v U m V w b G F j Z W Q l M j B W Y W x 1 Z T Y 8 L 0 l 0 Z W 1 Q Y X R o P j w v S X R l b U x v Y 2 F 0 a W 9 u P j x T d G F i b G V F b n R y a W V z L z 4 8 L 0 l 0 Z W 0 + P E l 0 Z W 0 + P E l 0 Z W 1 M b 2 N h d G l v b j 4 8 S X R l b V R 5 c G U + R m 9 y b X V s Y T w v S X R l b V R 5 c G U + P E l 0 Z W 1 Q Y X R o P l N l Y 3 R p b 2 4 x L 0 Z p b m F u Y 2 l h b H M 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a S d c B 3 j d B K t s V B 4 X l M / 5 o A A A A A A g A A A A A A E G Y A A A A B A A A g A A A A f v y h z x V f z T t R q K 1 u i P P w n y g o 8 e O / A v g p K L 3 0 E P B L 2 q M A A A A A D o A A A A A C A A A g A A A A I e P 9 5 V o 9 e h j S x p J K f z C b S O 0 h / b X + r K w O i I l Y U P 0 1 l T B Q A A A A C x g R / e 2 b D f y 5 p 5 l n / M E b V J Z l I F K 4 W p d F k q U M P o K I a R k f l o N d 5 i u N n o j B r t Q m s F p Q c D M L + + x F y 4 P y q 9 z i 7 t R P r f w + K k X Y H k y x K V f v e z R n A 3 1 A A A A A N G f 5 R H 1 J 9 r A n w z b / o B N X n J C O e 6 Y 7 T / u X s k / n R T k 1 p T A + n X s P 3 3 j F 5 G h J I q K M e T 6 g x I l 0 w K H o l l X B 3 S t X 3 E o M T Q = = < / D a t a M a s h u p > 
</file>

<file path=customXml/item14.xml>��< ? x m l   v e r s i o n = " 1 . 0 "   e n c o d i n g = " U T F - 1 6 " ? > < G e m i n i   x m l n s = " h t t p : / / g e m i n i / p i v o t c u s t o m i z a t i o n / L i n k e d T a b l e U p d a t e M o d e " > < 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F i n a n c i a l s _ a 8 2 4 7 8 b 5 - 5 e 6 8 - 4 3 e 5 - 8 b 5 b - 2 5 9 5 7 7 d b 6 f d 4 ] ] > < / 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 2 0 2 5 - 0 6 - 1 9 T 1 8 : 4 1 : 5 4 . 6 2 6 6 7 5 - 0 4 : 0 0 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 P r i c e < / 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C l i e n t W i n d o w X M L " > < C u s t o m C o n t e n t > < ! [ C D A T A [ F i n a n c i a l s _ a 8 2 4 7 8 b 5 - 5 e 6 8 - 4 3 e 5 - 8 b 5 b - 2 5 9 5 7 7 d b 6 f d 4 ] ] > < / C u s t o m C o n t e n t > < / G e m i n i > 
</file>

<file path=customXml/item5.xml>��< ? x m l   v e r s i o n = " 1 . 0 "   e n c o d i n g = " U T F - 1 6 " ? > < G e m i n i   x m l n s = " h t t p : / / g e m i n i / p i v o t c u s t o m i z a t i o n / T a b l e X M L _ F i n a n c i a l s _ a 8 2 4 7 8 b 5 - 5 e 6 8 - 4 3 e 5 - 8 b 5 b - 2 5 9 5 7 7 d b 6 f d 4 " > < 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 1 1 7 < / i n t > < / v a l u e > < / i t e m > < i t e m > < k e y > < s t r i n g > C o u n t r y < / s t r i n g > < / k e y > < v a l u e > < i n t > 1 0 6 < / i n t > < / v a l u e > < / i t e m > < i t e m > < k e y > < s t r i n g > P r o d u c t < / s t r i n g > < / k e y > < v a l u e > < i n t > 1 0 6 < / i n t > < / v a l u e > < / i t e m > < i t e m > < k e y > < s t r i n g > D i s c o u n t   B a n d < / s t r i n g > < / k e y > < v a l u e > < i n t > 1 6 3 < / i n t > < / v a l u e > < / i t e m > < i t e m > < k e y > < s t r i n g > U n i t s   S o l d < / s t r i n g > < / k e y > < v a l u e > < i n t > 1 2 5 < / i n t > < / v a l u e > < / i t e m > < i t e m > < k e y > < s t r i n g > M a n u f a c t u r i n g   P r i c e < / s t r i n g > < / k e y > < v a l u e > < i n t > 2 0 8 < / i n t > < / v a l u e > < / i t e m > < i t e m > < k e y > < s t r i n g > S a l e   P r i c e < / s t r i n g > < / k e y > < v a l u e > < i n t > 1 2 6 < / i n t > < / v a l u e > < / i t e m > < i t e m > < k e y > < s t r i n g > G r o s s   S a l e s < / s t r i n g > < / k e y > < v a l u e > < i n t > 1 4 1 < / i n t > < / v a l u e > < / i t e m > < i t e m > < k e y > < s t r i n g > D i s c o u n t s < / s t r i n g > < / k e y > < v a l u e > < i n t > 1 2 3 < / i n t > < / v a l u e > < / i t e m > < i t e m > < k e y > < s t r i n g > S a l e s < / s t r i n g > < / k e y > < v a l u e > < i n t > 8 7 < / i n t > < / v a l u e > < / i t e m > < i t e m > < k e y > < s t r i n g > C O G S < / s t r i n g > < / k e y > < v a l u e > < i n t > 9 5 < / i n t > < / v a l u e > < / i t e m > < i t e m > < k e y > < s t r i n g > P r o f i t < / s t r i n g > < / k e y > < v a l u e > < i n t > 8 2 < / i n t > < / v a l u e > < / i t e m > < i t e m > < k e y > < s t r i n g > D a t e < / s t r i n g > < / k e y > < v a l u e > < i n t > 7 9 < / i n t > < / v a l u e > < / i t e m > < i t e m > < k e y > < s t r i n g > M o n t h   N u m b e r < / s t r i n g > < / k e y > < v a l u e > < i n t > 1 6 8 < / i n t > < / v a l u e > < / i t e m > < i t e m > < k e y > < s t r i n g > M o n t h   N a m e < / s t r i n g > < / k e y > < v a l u e > < i n t > 1 5 0 < / i n t > < / v a l u e > < / i t e m > < i t e m > < k e y > < s t r i n g > Y e a r < / s t r i n g > < / k e y > < v a l u e > < i n t > 8 0 < / i n t > < / v a l u e > < / i t e m > < i t e m > < k e y > < s t r i n g > D a y   N a m e < / s t r i n g > < / k e y > < v a l u e > < i n t > 1 2 9 < / 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 F i n a n c i a l s _ a 8 2 4 7 8 b 5 - 5 e 6 8 - 4 3 e 5 - 8 b 5 b - 2 5 9 5 7 7 d b 6 f d 4 < / 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3147135-858C-41AD-B01F-DD7ECD836535}">
  <ds:schemaRefs/>
</ds:datastoreItem>
</file>

<file path=customXml/itemProps10.xml><?xml version="1.0" encoding="utf-8"?>
<ds:datastoreItem xmlns:ds="http://schemas.openxmlformats.org/officeDocument/2006/customXml" ds:itemID="{C3E7D67A-980E-410F-A54F-FB4B25B27521}">
  <ds:schemaRefs/>
</ds:datastoreItem>
</file>

<file path=customXml/itemProps11.xml><?xml version="1.0" encoding="utf-8"?>
<ds:datastoreItem xmlns:ds="http://schemas.openxmlformats.org/officeDocument/2006/customXml" ds:itemID="{7A8BECA6-4D2E-4F5D-8E62-2BB9FBB8FB3F}">
  <ds:schemaRefs/>
</ds:datastoreItem>
</file>

<file path=customXml/itemProps12.xml><?xml version="1.0" encoding="utf-8"?>
<ds:datastoreItem xmlns:ds="http://schemas.openxmlformats.org/officeDocument/2006/customXml" ds:itemID="{F293B806-FB1C-49D9-A0C2-B46C0613625E}">
  <ds:schemaRefs/>
</ds:datastoreItem>
</file>

<file path=customXml/itemProps13.xml><?xml version="1.0" encoding="utf-8"?>
<ds:datastoreItem xmlns:ds="http://schemas.openxmlformats.org/officeDocument/2006/customXml" ds:itemID="{B9D46382-A7B4-40B5-AC4D-34A7A595CDA3}">
  <ds:schemaRefs>
    <ds:schemaRef ds:uri="http://schemas.microsoft.com/DataMashup"/>
  </ds:schemaRefs>
</ds:datastoreItem>
</file>

<file path=customXml/itemProps14.xml><?xml version="1.0" encoding="utf-8"?>
<ds:datastoreItem xmlns:ds="http://schemas.openxmlformats.org/officeDocument/2006/customXml" ds:itemID="{96FAD568-5239-4546-802C-2BB557E7CECC}">
  <ds:schemaRefs/>
</ds:datastoreItem>
</file>

<file path=customXml/itemProps15.xml><?xml version="1.0" encoding="utf-8"?>
<ds:datastoreItem xmlns:ds="http://schemas.openxmlformats.org/officeDocument/2006/customXml" ds:itemID="{A1AFD125-7B5D-4E86-BF9C-3EE74B8E8CD0}">
  <ds:schemaRefs/>
</ds:datastoreItem>
</file>

<file path=customXml/itemProps16.xml><?xml version="1.0" encoding="utf-8"?>
<ds:datastoreItem xmlns:ds="http://schemas.openxmlformats.org/officeDocument/2006/customXml" ds:itemID="{4A86D29D-5DA9-4603-A696-5CDC1DE784EE}">
  <ds:schemaRefs/>
</ds:datastoreItem>
</file>

<file path=customXml/itemProps17.xml><?xml version="1.0" encoding="utf-8"?>
<ds:datastoreItem xmlns:ds="http://schemas.openxmlformats.org/officeDocument/2006/customXml" ds:itemID="{6A3EBA3F-8C55-48D8-AD2D-A61BE2E6D02B}">
  <ds:schemaRefs/>
</ds:datastoreItem>
</file>

<file path=customXml/itemProps2.xml><?xml version="1.0" encoding="utf-8"?>
<ds:datastoreItem xmlns:ds="http://schemas.openxmlformats.org/officeDocument/2006/customXml" ds:itemID="{2FE37C40-9FF8-4D4D-9ECD-2F8341D95D91}">
  <ds:schemaRefs/>
</ds:datastoreItem>
</file>

<file path=customXml/itemProps3.xml><?xml version="1.0" encoding="utf-8"?>
<ds:datastoreItem xmlns:ds="http://schemas.openxmlformats.org/officeDocument/2006/customXml" ds:itemID="{7C46352F-6B2A-4BD3-9D70-7E248E1F5F8F}">
  <ds:schemaRefs/>
</ds:datastoreItem>
</file>

<file path=customXml/itemProps4.xml><?xml version="1.0" encoding="utf-8"?>
<ds:datastoreItem xmlns:ds="http://schemas.openxmlformats.org/officeDocument/2006/customXml" ds:itemID="{54D0FE01-D435-418A-AB14-809B10278230}">
  <ds:schemaRefs/>
</ds:datastoreItem>
</file>

<file path=customXml/itemProps5.xml><?xml version="1.0" encoding="utf-8"?>
<ds:datastoreItem xmlns:ds="http://schemas.openxmlformats.org/officeDocument/2006/customXml" ds:itemID="{A72F6262-B762-4854-8927-4518706D54BC}">
  <ds:schemaRefs/>
</ds:datastoreItem>
</file>

<file path=customXml/itemProps6.xml><?xml version="1.0" encoding="utf-8"?>
<ds:datastoreItem xmlns:ds="http://schemas.openxmlformats.org/officeDocument/2006/customXml" ds:itemID="{A0B2B9CA-1279-40D3-A885-DA74FB9F43FF}">
  <ds:schemaRefs/>
</ds:datastoreItem>
</file>

<file path=customXml/itemProps7.xml><?xml version="1.0" encoding="utf-8"?>
<ds:datastoreItem xmlns:ds="http://schemas.openxmlformats.org/officeDocument/2006/customXml" ds:itemID="{6B18C310-1FC9-4583-9DBE-3E8B1B180EF2}">
  <ds:schemaRefs/>
</ds:datastoreItem>
</file>

<file path=customXml/itemProps8.xml><?xml version="1.0" encoding="utf-8"?>
<ds:datastoreItem xmlns:ds="http://schemas.openxmlformats.org/officeDocument/2006/customXml" ds:itemID="{49C95553-61E3-459C-8831-3368727C9F78}">
  <ds:schemaRefs/>
</ds:datastoreItem>
</file>

<file path=customXml/itemProps9.xml><?xml version="1.0" encoding="utf-8"?>
<ds:datastoreItem xmlns:ds="http://schemas.openxmlformats.org/officeDocument/2006/customXml" ds:itemID="{60DB7544-4931-4D35-BED3-1342A8567C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Zala</dc:creator>
  <cp:lastModifiedBy>Pritam Zala</cp:lastModifiedBy>
  <dcterms:created xsi:type="dcterms:W3CDTF">2025-06-19T21:08:46Z</dcterms:created>
  <dcterms:modified xsi:type="dcterms:W3CDTF">2025-06-20T20:20:49Z</dcterms:modified>
</cp:coreProperties>
</file>