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Jihen\Desktop\bi proj\"/>
    </mc:Choice>
  </mc:AlternateContent>
  <bookViews>
    <workbookView xWindow="0" yWindow="0" windowWidth="11910" windowHeight="5775" activeTab="2"/>
  </bookViews>
  <sheets>
    <sheet name="all" sheetId="1" r:id="rId1"/>
    <sheet name="slice" sheetId="11" r:id="rId2"/>
    <sheet name="cube" sheetId="12" r:id="rId3"/>
  </sheets>
  <definedNames>
    <definedName name="_xlcn.WorksheetConnection_Sheet1A1Q371" hidden="1">all!$A$1:$Q$371</definedName>
    <definedName name="Slicer_category">#N/A</definedName>
    <definedName name="Slicer_category1">#N/A</definedName>
    <definedName name="Slicer_color_name">#N/A</definedName>
    <definedName name="Slicer_color_name1">#N/A</definedName>
    <definedName name="Slicer_gender">#N/A</definedName>
    <definedName name="Slicer_gender1">#N/A</definedName>
    <definedName name="Slicer_size">#N/A</definedName>
    <definedName name="Slicer_size1">#N/A</definedName>
    <definedName name="Slicer_time">#N/A</definedName>
    <definedName name="Slicer_time1">#N/A</definedName>
  </definedNames>
  <calcPr calcId="162913"/>
  <pivotCaches>
    <pivotCache cacheId="0" r:id="rId4"/>
    <pivotCache cacheId="1" r:id="rId5"/>
  </pivotCaches>
  <extLst>
    <ext xmlns:x14="http://schemas.microsoft.com/office/spreadsheetml/2009/9/main" uri="{876F7934-8845-4945-9796-88D515C7AA90}">
      <x14:pivotCaches>
        <pivotCache cacheId="2" r:id="rId6"/>
      </x14:pivotCaches>
    </ex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Q$371"/>
        </x15:modelTables>
      </x15:dataModel>
    </ext>
  </extLst>
</workbook>
</file>

<file path=xl/calcChain.xml><?xml version="1.0" encoding="utf-8"?>
<calcChain xmlns="http://schemas.openxmlformats.org/spreadsheetml/2006/main">
  <c r="A23" i="12" l="1"/>
  <c r="A19" i="12"/>
  <c r="A15" i="12"/>
  <c r="A11" i="12"/>
  <c r="A7" i="12"/>
  <c r="C3" i="12"/>
  <c r="A12" i="12"/>
  <c r="A22" i="12"/>
  <c r="A18" i="12"/>
  <c r="A14" i="12"/>
  <c r="A10" i="12"/>
  <c r="A6" i="12"/>
  <c r="B3" i="12"/>
  <c r="A20" i="12"/>
  <c r="A16" i="12"/>
  <c r="A8" i="12"/>
  <c r="A4" i="12"/>
  <c r="A21" i="12"/>
  <c r="A17" i="12"/>
  <c r="A13" i="12"/>
  <c r="A9" i="12"/>
  <c r="A5" i="12"/>
  <c r="B18" i="12"/>
  <c r="C20" i="12"/>
  <c r="C12" i="12"/>
  <c r="C4" i="12"/>
  <c r="C7" i="12"/>
  <c r="C23" i="12"/>
  <c r="B11" i="12"/>
  <c r="B13" i="12"/>
  <c r="B12" i="12"/>
  <c r="B8" i="12"/>
  <c r="C18" i="12"/>
  <c r="C10" i="12"/>
  <c r="C11" i="12"/>
  <c r="B10" i="12"/>
  <c r="B15" i="12"/>
  <c r="C21" i="12"/>
  <c r="C13" i="12"/>
  <c r="C5" i="12"/>
  <c r="B6" i="12"/>
  <c r="B4" i="12"/>
  <c r="C16" i="12"/>
  <c r="C8" i="12"/>
  <c r="B22" i="12"/>
  <c r="C15" i="12"/>
  <c r="B14" i="12"/>
  <c r="B19" i="12"/>
  <c r="B17" i="12"/>
  <c r="B9" i="12"/>
  <c r="B20" i="12"/>
  <c r="C22" i="12"/>
  <c r="C14" i="12"/>
  <c r="C6" i="12"/>
  <c r="B16" i="12"/>
  <c r="C19" i="12"/>
  <c r="B7" i="12"/>
  <c r="B23" i="12"/>
  <c r="C17" i="12"/>
  <c r="C9" i="12"/>
  <c r="B21" i="12"/>
  <c r="B5" i="1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A$1:$Q$371" type="102" refreshedVersion="6" minRefreshableVersion="5">
    <extLst>
      <ext xmlns:x15="http://schemas.microsoft.com/office/spreadsheetml/2010/11/main" uri="{DE250136-89BD-433C-8126-D09CA5730AF9}">
        <x15:connection id="Range">
          <x15:rangePr sourceName="_xlcn.WorksheetConnection_Sheet1A1Q37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8">
    <s v="ThisWorkbookDataModel"/>
    <s v="{[Range].[category].[All]}"/>
    <s v="{[Range].[color_name].[All]}"/>
    <s v="{[Range].[gender].[All]}"/>
    <s v="{[Range].[size].[All]}"/>
    <s v="{[Range].[time].[All]}"/>
    <s v="[Range].[name].[All]"/>
    <s v="[Range].[name].&amp;[Suit Donner]"/>
    <s v="[Range].[name].&amp;[Jumpsuit Madame]"/>
    <s v="[Range].[name].&amp;[Coat Isto]"/>
    <s v="[Range].[name].&amp;[Boots Jeana]"/>
    <s v="[Measures].[Sum of count]"/>
    <s v="[Range].[name].&amp;[Wedges Kiff]"/>
    <s v="[Range].[name].&amp;[Socks Cylias]"/>
    <s v="[Range].[name].&amp;[Hoodie Dexel]"/>
    <s v="[Range].[name].&amp;[Capris Bienchen]"/>
    <s v="[Range].[name].&amp;[Blazers &amp; Sport Coats Cylias]"/>
    <s v="[Measures].[Sum of reducedprice]"/>
    <s v="[Range].[name].&amp;[Watch Panka]"/>
    <s v="[Range].[name].&amp;[Pajamas Hagar]"/>
    <s v="[Range].[name].&amp;[Costume Amin]"/>
    <s v="[Range].[name].&amp;[Button-Down Shirt Escudo]"/>
    <s v="[Range].[name].&amp;[Backpack Arnhild]"/>
    <s v="[Range].[name].&amp;[Necklace Kiff]"/>
    <s v="[Range].[name].&amp;[Comfort Shoes Arnhild]"/>
    <s v="[Range].[name].&amp;[Bra Chrisie]"/>
    <s v="[Range].[name].&amp;[Athletic Shoes Nady]"/>
    <s v="[Range].[name].&amp;[Sunglasses Floni]"/>
  </metadataStrings>
  <mdxMetadata count="62">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v">
      <t c="7">
        <n x="12"/>
        <n x="11"/>
        <n x="1" s="1"/>
        <n x="2" s="1"/>
        <n x="3" s="1"/>
        <n x="4" s="1"/>
        <n x="5" s="1"/>
      </t>
    </mdx>
    <mdx n="0" f="v">
      <t c="7">
        <n x="13"/>
        <n x="11"/>
        <n x="1" s="1"/>
        <n x="2" s="1"/>
        <n x="3" s="1"/>
        <n x="4" s="1"/>
        <n x="5" s="1"/>
      </t>
    </mdx>
    <mdx n="0" f="v">
      <t c="7">
        <n x="14"/>
        <n x="11"/>
        <n x="1" s="1"/>
        <n x="2" s="1"/>
        <n x="3" s="1"/>
        <n x="4" s="1"/>
        <n x="5" s="1"/>
      </t>
    </mdx>
    <mdx n="0" f="v">
      <t c="7">
        <n x="15"/>
        <n x="11"/>
        <n x="1" s="1"/>
        <n x="2" s="1"/>
        <n x="3" s="1"/>
        <n x="4" s="1"/>
        <n x="5" s="1"/>
      </t>
    </mdx>
    <mdx n="0" f="v">
      <t c="7">
        <n x="16"/>
        <n x="11"/>
        <n x="1" s="1"/>
        <n x="2" s="1"/>
        <n x="3" s="1"/>
        <n x="4" s="1"/>
        <n x="5" s="1"/>
      </t>
    </mdx>
    <mdx n="0" f="v">
      <t c="7">
        <n x="13"/>
        <n x="17"/>
        <n x="1" s="1"/>
        <n x="2" s="1"/>
        <n x="3" s="1"/>
        <n x="4" s="1"/>
        <n x="5" s="1"/>
      </t>
    </mdx>
    <mdx n="0" f="v">
      <t c="7">
        <n x="14"/>
        <n x="17"/>
        <n x="1" s="1"/>
        <n x="2" s="1"/>
        <n x="3" s="1"/>
        <n x="4" s="1"/>
        <n x="5" s="1"/>
      </t>
    </mdx>
    <mdx n="0" f="v">
      <t c="7">
        <n x="15"/>
        <n x="17"/>
        <n x="1" s="1"/>
        <n x="2" s="1"/>
        <n x="3" s="1"/>
        <n x="4" s="1"/>
        <n x="5" s="1"/>
      </t>
    </mdx>
    <mdx n="0" f="v">
      <t c="7">
        <n x="16"/>
        <n x="17"/>
        <n x="1" s="1"/>
        <n x="2" s="1"/>
        <n x="3" s="1"/>
        <n x="4" s="1"/>
        <n x="5" s="1"/>
      </t>
    </mdx>
    <mdx n="0" f="v">
      <t c="7">
        <n x="12"/>
        <n x="17"/>
        <n x="1" s="1"/>
        <n x="2" s="1"/>
        <n x="3" s="1"/>
        <n x="4" s="1"/>
        <n x="5" s="1"/>
      </t>
    </mdx>
    <mdx n="0" f="v">
      <t c="7">
        <n x="10"/>
        <n x="11"/>
        <n x="1" s="1"/>
        <n x="2" s="1"/>
        <n x="3" s="1"/>
        <n x="4" s="1"/>
        <n x="5" s="1"/>
      </t>
    </mdx>
    <mdx n="0" f="v">
      <t c="7">
        <n x="9"/>
        <n x="11"/>
        <n x="1" s="1"/>
        <n x="2" s="1"/>
        <n x="3" s="1"/>
        <n x="4" s="1"/>
        <n x="5" s="1"/>
      </t>
    </mdx>
    <mdx n="0" f="v">
      <t c="7">
        <n x="8"/>
        <n x="11"/>
        <n x="1" s="1"/>
        <n x="2" s="1"/>
        <n x="3" s="1"/>
        <n x="4" s="1"/>
        <n x="5" s="1"/>
      </t>
    </mdx>
    <mdx n="0" f="v">
      <t c="7">
        <n x="7"/>
        <n x="11"/>
        <n x="1" s="1"/>
        <n x="2" s="1"/>
        <n x="3" s="1"/>
        <n x="4" s="1"/>
        <n x="5" s="1"/>
      </t>
    </mdx>
    <mdx n="0" f="v">
      <t c="7">
        <n x="6"/>
        <n x="11"/>
        <n x="1" s="1"/>
        <n x="2" s="1"/>
        <n x="3" s="1"/>
        <n x="4" s="1"/>
        <n x="5" s="1"/>
      </t>
    </mdx>
    <mdx n="0" f="v">
      <t c="7">
        <n x="10"/>
        <n x="17"/>
        <n x="1" s="1"/>
        <n x="2" s="1"/>
        <n x="3" s="1"/>
        <n x="4" s="1"/>
        <n x="5" s="1"/>
      </t>
    </mdx>
    <mdx n="0" f="v">
      <t c="7">
        <n x="9"/>
        <n x="17"/>
        <n x="1" s="1"/>
        <n x="2" s="1"/>
        <n x="3" s="1"/>
        <n x="4" s="1"/>
        <n x="5" s="1"/>
      </t>
    </mdx>
    <mdx n="0" f="v">
      <t c="7">
        <n x="8"/>
        <n x="17"/>
        <n x="1" s="1"/>
        <n x="2" s="1"/>
        <n x="3" s="1"/>
        <n x="4" s="1"/>
        <n x="5" s="1"/>
      </t>
    </mdx>
    <mdx n="0" f="v">
      <t c="7">
        <n x="7"/>
        <n x="17"/>
        <n x="1" s="1"/>
        <n x="2" s="1"/>
        <n x="3" s="1"/>
        <n x="4" s="1"/>
        <n x="5" s="1"/>
      </t>
    </mdx>
    <mdx n="0" f="v">
      <t c="7">
        <n x="6"/>
        <n x="17"/>
        <n x="1" s="1"/>
        <n x="2" s="1"/>
        <n x="3" s="1"/>
        <n x="4" s="1"/>
        <n x="5" s="1"/>
      </t>
    </mdx>
    <mdx n="0" f="v">
      <t c="7">
        <n x="18"/>
        <n x="17"/>
        <n x="1" s="1"/>
        <n x="2" s="1"/>
        <n x="3" s="1"/>
        <n x="4" s="1"/>
        <n x="5" s="1"/>
      </t>
    </mdx>
    <mdx n="0" f="v">
      <t c="7">
        <n x="18"/>
        <n x="11"/>
        <n x="1" s="1"/>
        <n x="2" s="1"/>
        <n x="3" s="1"/>
        <n x="4" s="1"/>
        <n x="5" s="1"/>
      </t>
    </mdx>
    <mdx n="0" f="v">
      <t c="7">
        <n x="19"/>
        <n x="17"/>
        <n x="1" s="1"/>
        <n x="2" s="1"/>
        <n x="3" s="1"/>
        <n x="4" s="1"/>
        <n x="5" s="1"/>
      </t>
    </mdx>
    <mdx n="0" f="v">
      <t c="7">
        <n x="19"/>
        <n x="11"/>
        <n x="1" s="1"/>
        <n x="2" s="1"/>
        <n x="3" s="1"/>
        <n x="4" s="1"/>
        <n x="5" s="1"/>
      </t>
    </mdx>
    <mdx n="0" f="v">
      <t c="7">
        <n x="20"/>
        <n x="17"/>
        <n x="1" s="1"/>
        <n x="2" s="1"/>
        <n x="3" s="1"/>
        <n x="4" s="1"/>
        <n x="5" s="1"/>
      </t>
    </mdx>
    <mdx n="0" f="v">
      <t c="7">
        <n x="20"/>
        <n x="11"/>
        <n x="1" s="1"/>
        <n x="2" s="1"/>
        <n x="3" s="1"/>
        <n x="4" s="1"/>
        <n x="5" s="1"/>
      </t>
    </mdx>
    <mdx n="0" f="v">
      <t c="7">
        <n x="21"/>
        <n x="17"/>
        <n x="1" s="1"/>
        <n x="2" s="1"/>
        <n x="3" s="1"/>
        <n x="4" s="1"/>
        <n x="5" s="1"/>
      </t>
    </mdx>
    <mdx n="0" f="v">
      <t c="7">
        <n x="21"/>
        <n x="11"/>
        <n x="1" s="1"/>
        <n x="2" s="1"/>
        <n x="3" s="1"/>
        <n x="4" s="1"/>
        <n x="5" s="1"/>
      </t>
    </mdx>
    <mdx n="0" f="v">
      <t c="7">
        <n x="22"/>
        <n x="17"/>
        <n x="1" s="1"/>
        <n x="2" s="1"/>
        <n x="3" s="1"/>
        <n x="4" s="1"/>
        <n x="5" s="1"/>
      </t>
    </mdx>
    <mdx n="0" f="v">
      <t c="7">
        <n x="22"/>
        <n x="11"/>
        <n x="1" s="1"/>
        <n x="2" s="1"/>
        <n x="3" s="1"/>
        <n x="4" s="1"/>
        <n x="5" s="1"/>
      </t>
    </mdx>
    <mdx n="0" f="v">
      <t c="7">
        <n x="23"/>
        <n x="17"/>
        <n x="1" s="1"/>
        <n x="2" s="1"/>
        <n x="3" s="1"/>
        <n x="4" s="1"/>
        <n x="5" s="1"/>
      </t>
    </mdx>
    <mdx n="0" f="v">
      <t c="7">
        <n x="23"/>
        <n x="11"/>
        <n x="1" s="1"/>
        <n x="2" s="1"/>
        <n x="3" s="1"/>
        <n x="4" s="1"/>
        <n x="5" s="1"/>
      </t>
    </mdx>
    <mdx n="0" f="v">
      <t c="7">
        <n x="24"/>
        <n x="17"/>
        <n x="1" s="1"/>
        <n x="2" s="1"/>
        <n x="3" s="1"/>
        <n x="4" s="1"/>
        <n x="5" s="1"/>
      </t>
    </mdx>
    <mdx n="0" f="v">
      <t c="7">
        <n x="24"/>
        <n x="11"/>
        <n x="1" s="1"/>
        <n x="2" s="1"/>
        <n x="3" s="1"/>
        <n x="4" s="1"/>
        <n x="5" s="1"/>
      </t>
    </mdx>
    <mdx n="0" f="v">
      <t c="7">
        <n x="25"/>
        <n x="17"/>
        <n x="1" s="1"/>
        <n x="2" s="1"/>
        <n x="3" s="1"/>
        <n x="4" s="1"/>
        <n x="5" s="1"/>
      </t>
    </mdx>
    <mdx n="0" f="v">
      <t c="7">
        <n x="25"/>
        <n x="11"/>
        <n x="1" s="1"/>
        <n x="2" s="1"/>
        <n x="3" s="1"/>
        <n x="4" s="1"/>
        <n x="5" s="1"/>
      </t>
    </mdx>
    <mdx n="0" f="v">
      <t c="7">
        <n x="26"/>
        <n x="17"/>
        <n x="1" s="1"/>
        <n x="2" s="1"/>
        <n x="3" s="1"/>
        <n x="4" s="1"/>
        <n x="5" s="1"/>
      </t>
    </mdx>
    <mdx n="0" f="v">
      <t c="7">
        <n x="26"/>
        <n x="11"/>
        <n x="1" s="1"/>
        <n x="2" s="1"/>
        <n x="3" s="1"/>
        <n x="4" s="1"/>
        <n x="5" s="1"/>
      </t>
    </mdx>
    <mdx n="0" f="v">
      <t c="7">
        <n x="27"/>
        <n x="17"/>
        <n x="1" s="1"/>
        <n x="2" s="1"/>
        <n x="3" s="1"/>
        <n x="4" s="1"/>
        <n x="5" s="1"/>
      </t>
    </mdx>
    <mdx n="0" f="v">
      <t c="7">
        <n x="27"/>
        <n x="11"/>
        <n x="1" s="1"/>
        <n x="2" s="1"/>
        <n x="3" s="1"/>
        <n x="4" s="1"/>
        <n x="5" s="1"/>
      </t>
    </mdx>
  </mdxMetadata>
  <valueMetadata count="62">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valueMetadata>
</metadata>
</file>

<file path=xl/sharedStrings.xml><?xml version="1.0" encoding="utf-8"?>
<sst xmlns="http://schemas.openxmlformats.org/spreadsheetml/2006/main" count="2631" uniqueCount="174">
  <si>
    <t>id</t>
  </si>
  <si>
    <t>name</t>
  </si>
  <si>
    <t>category</t>
  </si>
  <si>
    <t>gender</t>
  </si>
  <si>
    <t>date</t>
  </si>
  <si>
    <t>time</t>
  </si>
  <si>
    <t>category_id</t>
  </si>
  <si>
    <t>gender_id</t>
  </si>
  <si>
    <t>time_id</t>
  </si>
  <si>
    <t>originalprice</t>
  </si>
  <si>
    <t>reducedprice</t>
  </si>
  <si>
    <t>price_id</t>
  </si>
  <si>
    <t>colorid</t>
  </si>
  <si>
    <t>size</t>
  </si>
  <si>
    <t>color_name</t>
  </si>
  <si>
    <t>rbg</t>
  </si>
  <si>
    <t>Socks Cylias</t>
  </si>
  <si>
    <t>Apparel</t>
  </si>
  <si>
    <t>unisex</t>
  </si>
  <si>
    <t>2018-08-02</t>
  </si>
  <si>
    <t>12:48:48.224576+0200</t>
  </si>
  <si>
    <t>IVORY</t>
  </si>
  <si>
    <t>#FFFFF0</t>
  </si>
  <si>
    <t>Wedges Kiff</t>
  </si>
  <si>
    <t>Footwear</t>
  </si>
  <si>
    <t>male</t>
  </si>
  <si>
    <t>12:48:58.471454+0200</t>
  </si>
  <si>
    <t>LIGHTBLUE</t>
  </si>
  <si>
    <t>#ADD8E6</t>
  </si>
  <si>
    <t>Athletic Shoes Nady</t>
  </si>
  <si>
    <t>Bra Chrisie</t>
  </si>
  <si>
    <t>female</t>
  </si>
  <si>
    <t>MEDIUMSLATEBLUE</t>
  </si>
  <si>
    <t>#7B68EE</t>
  </si>
  <si>
    <t>Coat Isto</t>
  </si>
  <si>
    <t>SIENNA</t>
  </si>
  <si>
    <t>#A0522D</t>
  </si>
  <si>
    <t>Necklace Kiff</t>
  </si>
  <si>
    <t>Watches &amp; Jewelry</t>
  </si>
  <si>
    <t>Backpack Arnhild</t>
  </si>
  <si>
    <t>Luggage</t>
  </si>
  <si>
    <t>AQUA</t>
  </si>
  <si>
    <t>#00FFFF</t>
  </si>
  <si>
    <t>Button-Down Shirt Escudo</t>
  </si>
  <si>
    <t>MINTCREAM</t>
  </si>
  <si>
    <t>#F5FFFA</t>
  </si>
  <si>
    <t>MEDIUMVIOLETRED</t>
  </si>
  <si>
    <t>#C71585</t>
  </si>
  <si>
    <t>Watch Panka</t>
  </si>
  <si>
    <t>LIGHTSKYBLUE</t>
  </si>
  <si>
    <t>#87CEFA</t>
  </si>
  <si>
    <t>MAROON</t>
  </si>
  <si>
    <t>#800000</t>
  </si>
  <si>
    <t>Comfort Shoes Arnhild</t>
  </si>
  <si>
    <t>Capris Bienchen</t>
  </si>
  <si>
    <t>Blazers &amp; Sport Coats Cylias</t>
  </si>
  <si>
    <t>DIMGRAY</t>
  </si>
  <si>
    <t>#696969</t>
  </si>
  <si>
    <t>Pajamas Hagar</t>
  </si>
  <si>
    <t>MEDIUMPURPLE</t>
  </si>
  <si>
    <t>#9370DB</t>
  </si>
  <si>
    <t>LIGHTGREEN</t>
  </si>
  <si>
    <t>#90EE90</t>
  </si>
  <si>
    <t>SKYBLUE</t>
  </si>
  <si>
    <t>#87CEEB</t>
  </si>
  <si>
    <t>DARKMAGENTA</t>
  </si>
  <si>
    <t>#8B008B</t>
  </si>
  <si>
    <t>GHOSTWHITE</t>
  </si>
  <si>
    <t>#F8F8FF</t>
  </si>
  <si>
    <t>Suit Donner</t>
  </si>
  <si>
    <t>Formal Wear</t>
  </si>
  <si>
    <t>KHAKI</t>
  </si>
  <si>
    <t>#F0E68C</t>
  </si>
  <si>
    <t>FLORALWHITE</t>
  </si>
  <si>
    <t>#FFFAF0</t>
  </si>
  <si>
    <t>Sunglasses Floni</t>
  </si>
  <si>
    <t>Accessories</t>
  </si>
  <si>
    <t>LIGHTSALMON</t>
  </si>
  <si>
    <t>#FFA07A</t>
  </si>
  <si>
    <t>PALETURQUOISE</t>
  </si>
  <si>
    <t>#AFEEEE</t>
  </si>
  <si>
    <t>CHARTREUSE</t>
  </si>
  <si>
    <t>#7FFF00</t>
  </si>
  <si>
    <t>DARKSALMON</t>
  </si>
  <si>
    <t>#E9967A</t>
  </si>
  <si>
    <t>OLIVE</t>
  </si>
  <si>
    <t>#808000</t>
  </si>
  <si>
    <t>PINK</t>
  </si>
  <si>
    <t>#FFC0CB</t>
  </si>
  <si>
    <t>GREEN</t>
  </si>
  <si>
    <t>#008000</t>
  </si>
  <si>
    <t>Jumpsuit Madame</t>
  </si>
  <si>
    <t>MEDIUMORCHID</t>
  </si>
  <si>
    <t>#BA55D3</t>
  </si>
  <si>
    <t>PALEGOLDENROD</t>
  </si>
  <si>
    <t>#EEE8AA</t>
  </si>
  <si>
    <t>HOTPINK</t>
  </si>
  <si>
    <t>#FF69B4</t>
  </si>
  <si>
    <t>Boots Jeana</t>
  </si>
  <si>
    <t>MEDIUMSPRINGGREEN</t>
  </si>
  <si>
    <t>#00FA9A</t>
  </si>
  <si>
    <t>DEEPSKYBLUE</t>
  </si>
  <si>
    <t>#00BFFF</t>
  </si>
  <si>
    <t>DARKSLATEBLUE</t>
  </si>
  <si>
    <t>#483D8B</t>
  </si>
  <si>
    <t>SADDLEBROWN</t>
  </si>
  <si>
    <t>#8B4513</t>
  </si>
  <si>
    <t>GRAY</t>
  </si>
  <si>
    <t>#808080</t>
  </si>
  <si>
    <t>DODGERBLUE</t>
  </si>
  <si>
    <t>#1E90FF</t>
  </si>
  <si>
    <t>CHOCOLATE</t>
  </si>
  <si>
    <t>#D2691E</t>
  </si>
  <si>
    <t>ORANGERED</t>
  </si>
  <si>
    <t>#FF4500</t>
  </si>
  <si>
    <t>Costume Amin</t>
  </si>
  <si>
    <t>Traditional</t>
  </si>
  <si>
    <t>11:56:54.199683+0200</t>
  </si>
  <si>
    <t>TAN</t>
  </si>
  <si>
    <t>#D2B48C</t>
  </si>
  <si>
    <t>LIGHTGOLDENRODYELLOW</t>
  </si>
  <si>
    <t>#FAFAD2</t>
  </si>
  <si>
    <t>VIOLET</t>
  </si>
  <si>
    <t>#EE82EE</t>
  </si>
  <si>
    <t>GREENYELLOW</t>
  </si>
  <si>
    <t>#ADFF2F</t>
  </si>
  <si>
    <t>YELLOWGREEN</t>
  </si>
  <si>
    <t>#9ACD32</t>
  </si>
  <si>
    <t>PEACHPUFF</t>
  </si>
  <si>
    <t>#FFDAB9</t>
  </si>
  <si>
    <t>BEIGE</t>
  </si>
  <si>
    <t>#F5F5DC</t>
  </si>
  <si>
    <t>SPRINGGREEN</t>
  </si>
  <si>
    <t>#00FF7F</t>
  </si>
  <si>
    <t>Hoodie Dexel</t>
  </si>
  <si>
    <t>MIDNIGHTBLUE</t>
  </si>
  <si>
    <t>#191970</t>
  </si>
  <si>
    <t>DARKCYAN</t>
  </si>
  <si>
    <t>#008B8B</t>
  </si>
  <si>
    <t>LIGHTSTEELBLUE</t>
  </si>
  <si>
    <t>#B0C4DE</t>
  </si>
  <si>
    <t>DARKGRAY</t>
  </si>
  <si>
    <t>#A9A9A9</t>
  </si>
  <si>
    <t>LAWNGREEN</t>
  </si>
  <si>
    <t>#7CFC00</t>
  </si>
  <si>
    <t>WHITESMOKE</t>
  </si>
  <si>
    <t>#F5F5F5</t>
  </si>
  <si>
    <t>LIGHTYELLOW</t>
  </si>
  <si>
    <t>#FFFFE0</t>
  </si>
  <si>
    <t>LAVENDERBLUSH</t>
  </si>
  <si>
    <t>#FFF0F5</t>
  </si>
  <si>
    <t>SILVER</t>
  </si>
  <si>
    <t>#C0C0C0</t>
  </si>
  <si>
    <t>DARKORCHID</t>
  </si>
  <si>
    <t>#9932CC</t>
  </si>
  <si>
    <t>DARKSEAGREEN</t>
  </si>
  <si>
    <t>#8FBC8B</t>
  </si>
  <si>
    <t>PERU</t>
  </si>
  <si>
    <t>#CD853F</t>
  </si>
  <si>
    <t>CORAL</t>
  </si>
  <si>
    <t>#FF7F50</t>
  </si>
  <si>
    <t>LIGHTCYAN</t>
  </si>
  <si>
    <t>#E0FFFF</t>
  </si>
  <si>
    <t>PLUM</t>
  </si>
  <si>
    <t>#DDA0DD</t>
  </si>
  <si>
    <t>ROSYBROWN</t>
  </si>
  <si>
    <t>#BC8F8F</t>
  </si>
  <si>
    <t>PALEVIOLETRED</t>
  </si>
  <si>
    <t>#DB7093</t>
  </si>
  <si>
    <t>count</t>
  </si>
  <si>
    <t>Row Labels</t>
  </si>
  <si>
    <t>Grand Total</t>
  </si>
  <si>
    <t>Sum of reducedprice</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</si>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</sst>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name val="Calibri"/>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0" xfId="0" applyFont="1" applyFill="1"/>
    <xf numFmtId="0" fontId="1" fillId="0" borderId="0" xfId="0" applyFont="1" applyAlignment="1">
      <alignment horizontal="left"/>
    </xf>
    <xf numFmtId="0" fontId="2" fillId="2"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A5" s="12"/>
        <tr r="A9" s="12"/>
        <tr r="A13" s="12"/>
        <tr r="A17" s="12"/>
        <tr r="A21" s="12"/>
        <tr r="A4" s="12"/>
        <tr r="A8" s="12"/>
        <tr r="A16" s="12"/>
        <tr r="A20" s="12"/>
        <tr r="B3" s="12"/>
        <tr r="A6" s="12"/>
        <tr r="A10" s="12"/>
        <tr r="A14" s="12"/>
        <tr r="A18" s="12"/>
        <tr r="A22" s="12"/>
        <tr r="A12" s="12"/>
        <tr r="C3" s="12"/>
        <tr r="A7" s="12"/>
        <tr r="A11" s="12"/>
        <tr r="A15" s="12"/>
        <tr r="A19" s="12"/>
        <tr r="A23" s="12"/>
        <tr r="B18" s="12"/>
        <tr r="B18" s="12"/>
        <tr r="B18" s="12"/>
        <tr r="B18" s="12"/>
        <tr r="B18" s="12"/>
        <tr r="B18" s="12"/>
        <tr r="C20" s="12"/>
        <tr r="C20" s="12"/>
        <tr r="C20" s="12"/>
        <tr r="C20" s="12"/>
        <tr r="C20" s="12"/>
        <tr r="C20" s="12"/>
        <tr r="C12" s="12"/>
        <tr r="C12" s="12"/>
        <tr r="C12" s="12"/>
        <tr r="C12" s="12"/>
        <tr r="C12" s="12"/>
        <tr r="C12" s="12"/>
        <tr r="C4" s="12"/>
        <tr r="C4" s="12"/>
        <tr r="C4" s="12"/>
        <tr r="C4" s="12"/>
        <tr r="C4" s="12"/>
        <tr r="C4" s="12"/>
        <tr r="C7" s="12"/>
        <tr r="C7" s="12"/>
        <tr r="C7" s="12"/>
        <tr r="C7" s="12"/>
        <tr r="C7" s="12"/>
        <tr r="C7" s="12"/>
        <tr r="C23" s="12"/>
        <tr r="C23" s="12"/>
        <tr r="C23" s="12"/>
        <tr r="C23" s="12"/>
        <tr r="C23" s="12"/>
        <tr r="C23" s="12"/>
        <tr r="B11" s="12"/>
        <tr r="B11" s="12"/>
        <tr r="B11" s="12"/>
        <tr r="B11" s="12"/>
        <tr r="B11" s="12"/>
        <tr r="B11" s="12"/>
        <tr r="B13" s="12"/>
        <tr r="B13" s="12"/>
        <tr r="B13" s="12"/>
        <tr r="B13" s="12"/>
        <tr r="B13" s="12"/>
        <tr r="B13" s="12"/>
        <tr r="B12" s="12"/>
        <tr r="B12" s="12"/>
        <tr r="B12" s="12"/>
        <tr r="B12" s="12"/>
        <tr r="B12" s="12"/>
        <tr r="B12" s="12"/>
        <tr r="B8" s="12"/>
        <tr r="B8" s="12"/>
        <tr r="B8" s="12"/>
        <tr r="B8" s="12"/>
        <tr r="B8" s="12"/>
        <tr r="B8" s="12"/>
        <tr r="C18" s="12"/>
        <tr r="C18" s="12"/>
        <tr r="C18" s="12"/>
        <tr r="C18" s="12"/>
        <tr r="C18" s="12"/>
        <tr r="C18" s="12"/>
        <tr r="C10" s="12"/>
        <tr r="C10" s="12"/>
        <tr r="C10" s="12"/>
        <tr r="C10" s="12"/>
        <tr r="C10" s="12"/>
        <tr r="C10" s="12"/>
        <tr r="C11" s="12"/>
        <tr r="C11" s="12"/>
        <tr r="C11" s="12"/>
        <tr r="C11" s="12"/>
        <tr r="C11" s="12"/>
        <tr r="C11" s="12"/>
        <tr r="B10" s="12"/>
        <tr r="B10" s="12"/>
        <tr r="B10" s="12"/>
        <tr r="B10" s="12"/>
        <tr r="B10" s="12"/>
        <tr r="B10" s="12"/>
        <tr r="B15" s="12"/>
        <tr r="B15" s="12"/>
        <tr r="B15" s="12"/>
        <tr r="B15" s="12"/>
        <tr r="B15" s="12"/>
        <tr r="B15" s="12"/>
        <tr r="C21" s="12"/>
        <tr r="C21" s="12"/>
        <tr r="C21" s="12"/>
        <tr r="C21" s="12"/>
        <tr r="C21" s="12"/>
        <tr r="C21" s="12"/>
        <tr r="C13" s="12"/>
        <tr r="C13" s="12"/>
        <tr r="C13" s="12"/>
        <tr r="C13" s="12"/>
        <tr r="C13" s="12"/>
        <tr r="C13" s="12"/>
        <tr r="C5" s="12"/>
        <tr r="C5" s="12"/>
        <tr r="C5" s="12"/>
        <tr r="C5" s="12"/>
        <tr r="C5" s="12"/>
        <tr r="C5" s="12"/>
        <tr r="B6" s="12"/>
        <tr r="B6" s="12"/>
        <tr r="B6" s="12"/>
        <tr r="B6" s="12"/>
        <tr r="B6" s="12"/>
        <tr r="B6" s="12"/>
        <tr r="B4" s="12"/>
        <tr r="B4" s="12"/>
        <tr r="B4" s="12"/>
        <tr r="B4" s="12"/>
        <tr r="B4" s="12"/>
        <tr r="B4" s="12"/>
        <tr r="C16" s="12"/>
        <tr r="C16" s="12"/>
        <tr r="C16" s="12"/>
        <tr r="C16" s="12"/>
        <tr r="C16" s="12"/>
        <tr r="C16" s="12"/>
        <tr r="C8" s="12"/>
        <tr r="C8" s="12"/>
        <tr r="C8" s="12"/>
        <tr r="C8" s="12"/>
        <tr r="C8" s="12"/>
        <tr r="C8" s="12"/>
        <tr r="B22" s="12"/>
        <tr r="B22" s="12"/>
        <tr r="B22" s="12"/>
        <tr r="B22" s="12"/>
        <tr r="B22" s="12"/>
        <tr r="B22" s="12"/>
        <tr r="C15" s="12"/>
        <tr r="C15" s="12"/>
        <tr r="C15" s="12"/>
        <tr r="C15" s="12"/>
        <tr r="C15" s="12"/>
        <tr r="C15" s="12"/>
        <tr r="B14" s="12"/>
        <tr r="B14" s="12"/>
        <tr r="B14" s="12"/>
        <tr r="B14" s="12"/>
        <tr r="B14" s="12"/>
        <tr r="B14" s="12"/>
        <tr r="B19" s="12"/>
        <tr r="B19" s="12"/>
        <tr r="B19" s="12"/>
        <tr r="B19" s="12"/>
        <tr r="B19" s="12"/>
        <tr r="B19" s="12"/>
        <tr r="B17" s="12"/>
        <tr r="B17" s="12"/>
        <tr r="B17" s="12"/>
        <tr r="B17" s="12"/>
        <tr r="B17" s="12"/>
        <tr r="B17" s="12"/>
        <tr r="B9" s="12"/>
        <tr r="B9" s="12"/>
        <tr r="B9" s="12"/>
        <tr r="B9" s="12"/>
        <tr r="B9" s="12"/>
        <tr r="B9" s="12"/>
        <tr r="B20" s="12"/>
        <tr r="B20" s="12"/>
        <tr r="B20" s="12"/>
        <tr r="B20" s="12"/>
        <tr r="B20" s="12"/>
        <tr r="B20" s="12"/>
        <tr r="C22" s="12"/>
        <tr r="C22" s="12"/>
        <tr r="C22" s="12"/>
        <tr r="C22" s="12"/>
        <tr r="C22" s="12"/>
        <tr r="C22" s="12"/>
        <tr r="C14" s="12"/>
        <tr r="C14" s="12"/>
        <tr r="C14" s="12"/>
        <tr r="C14" s="12"/>
        <tr r="C14" s="12"/>
        <tr r="C14" s="12"/>
        <tr r="C6" s="12"/>
        <tr r="C6" s="12"/>
        <tr r="C6" s="12"/>
        <tr r="C6" s="12"/>
        <tr r="C6" s="12"/>
        <tr r="C6" s="12"/>
        <tr r="B16" s="12"/>
        <tr r="B16" s="12"/>
        <tr r="B16" s="12"/>
        <tr r="B16" s="12"/>
        <tr r="B16" s="12"/>
        <tr r="B16" s="12"/>
        <tr r="C19" s="12"/>
        <tr r="C19" s="12"/>
        <tr r="C19" s="12"/>
        <tr r="C19" s="12"/>
        <tr r="C19" s="12"/>
        <tr r="C19" s="12"/>
        <tr r="B7" s="12"/>
        <tr r="B7" s="12"/>
        <tr r="B7" s="12"/>
        <tr r="B7" s="12"/>
        <tr r="B7" s="12"/>
        <tr r="B7" s="12"/>
        <tr r="B23" s="12"/>
        <tr r="B23" s="12"/>
        <tr r="B23" s="12"/>
        <tr r="B23" s="12"/>
        <tr r="B23" s="12"/>
        <tr r="B23" s="12"/>
        <tr r="C17" s="12"/>
        <tr r="C17" s="12"/>
        <tr r="C17" s="12"/>
        <tr r="C17" s="12"/>
        <tr r="C17" s="12"/>
        <tr r="C17" s="12"/>
        <tr r="C9" s="12"/>
        <tr r="C9" s="12"/>
        <tr r="C9" s="12"/>
        <tr r="C9" s="12"/>
        <tr r="C9" s="12"/>
        <tr r="C9" s="12"/>
        <tr r="B21" s="12"/>
        <tr r="B21" s="12"/>
        <tr r="B21" s="12"/>
        <tr r="B21" s="12"/>
        <tr r="B21" s="12"/>
        <tr r="B21" s="12"/>
        <tr r="B5" s="12"/>
        <tr r="B5" s="12"/>
        <tr r="B5" s="12"/>
        <tr r="B5" s="12"/>
        <tr r="B5" s="12"/>
        <tr r="B5" s="12"/>
      </tp>
    </main>
  </volType>
</volTypes>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onnections" Target="connections.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eetMetadata" Target="metadata.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theme" Target="theme/theme1.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sharedStrings" Target="sharedStrings.xml"/><Relationship Id="rId29" Type="http://schemas.openxmlformats.org/officeDocument/2006/relationships/volatileDependencies" Target="volatileDependenci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5.xml"/><Relationship Id="rId24" Type="http://schemas.openxmlformats.org/officeDocument/2006/relationships/customXml" Target="../customXml/item1.xml"/><Relationship Id="rId5" Type="http://schemas.openxmlformats.org/officeDocument/2006/relationships/pivotCacheDefinition" Target="pivotCache/pivotCacheDefinition2.xml"/><Relationship Id="rId15" Type="http://schemas.microsoft.com/office/2007/relationships/slicerCache" Target="slicerCaches/slicerCache9.xml"/><Relationship Id="rId23" Type="http://schemas.openxmlformats.org/officeDocument/2006/relationships/calcChain" Target="calcChain.xml"/><Relationship Id="rId28" Type="http://schemas.openxmlformats.org/officeDocument/2006/relationships/customXml" Target="../customXml/item5.xml"/><Relationship Id="rId10" Type="http://schemas.microsoft.com/office/2007/relationships/slicerCache" Target="slicerCaches/slicerCache4.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powerPivotData" Target="model/item.data"/><Relationship Id="rId27"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editAs="oneCell">
    <xdr:from>
      <xdr:col>4</xdr:col>
      <xdr:colOff>95250</xdr:colOff>
      <xdr:row>1</xdr:row>
      <xdr:rowOff>28575</xdr:rowOff>
    </xdr:from>
    <xdr:to>
      <xdr:col>7</xdr:col>
      <xdr:colOff>95250</xdr:colOff>
      <xdr:row>14</xdr:row>
      <xdr:rowOff>76200</xdr:rowOff>
    </xdr:to>
    <mc:AlternateContent xmlns:mc="http://schemas.openxmlformats.org/markup-compatibility/2006" xmlns:a14="http://schemas.microsoft.com/office/drawing/2010/main">
      <mc:Choice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562475" y="219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152400</xdr:colOff>
      <xdr:row>14</xdr:row>
      <xdr:rowOff>180975</xdr:rowOff>
    </xdr:from>
    <xdr:to>
      <xdr:col>8</xdr:col>
      <xdr:colOff>152400</xdr:colOff>
      <xdr:row>28</xdr:row>
      <xdr:rowOff>38100</xdr:rowOff>
    </xdr:to>
    <mc:AlternateContent xmlns:mc="http://schemas.openxmlformats.org/markup-compatibility/2006" xmlns:a14="http://schemas.microsoft.com/office/drawing/2010/main">
      <mc:Choice Requires="a14">
        <xdr:graphicFrame macro="">
          <xdr:nvGraphicFramePr>
            <xdr:cNvPr id="3" name="color_name"/>
            <xdr:cNvGraphicFramePr/>
          </xdr:nvGraphicFramePr>
          <xdr:xfrm>
            <a:off x="0" y="0"/>
            <a:ext cx="0" cy="0"/>
          </xdr:xfrm>
          <a:graphic>
            <a:graphicData uri="http://schemas.microsoft.com/office/drawing/2010/slicer">
              <sle:slicer xmlns:sle="http://schemas.microsoft.com/office/drawing/2010/slicer" name="color_name"/>
            </a:graphicData>
          </a:graphic>
        </xdr:graphicFrame>
      </mc:Choice>
      <mc:Fallback xmlns="">
        <xdr:sp macro="" textlink="">
          <xdr:nvSpPr>
            <xdr:cNvPr id="0" name=""/>
            <xdr:cNvSpPr>
              <a:spLocks noTextEdit="1"/>
            </xdr:cNvSpPr>
          </xdr:nvSpPr>
          <xdr:spPr>
            <a:xfrm>
              <a:off x="5229225" y="2847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1</xdr:row>
      <xdr:rowOff>47625</xdr:rowOff>
    </xdr:from>
    <xdr:to>
      <xdr:col>11</xdr:col>
      <xdr:colOff>342900</xdr:colOff>
      <xdr:row>14</xdr:row>
      <xdr:rowOff>95250</xdr:rowOff>
    </xdr:to>
    <mc:AlternateContent xmlns:mc="http://schemas.openxmlformats.org/markup-compatibility/2006" xmlns:a14="http://schemas.microsoft.com/office/drawing/2010/main">
      <mc:Choice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248525" y="238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15</xdr:row>
      <xdr:rowOff>28575</xdr:rowOff>
    </xdr:from>
    <xdr:to>
      <xdr:col>14</xdr:col>
      <xdr:colOff>152400</xdr:colOff>
      <xdr:row>28</xdr:row>
      <xdr:rowOff>76200</xdr:rowOff>
    </xdr:to>
    <mc:AlternateContent xmlns:mc="http://schemas.openxmlformats.org/markup-compatibility/2006" xmlns:a14="http://schemas.microsoft.com/office/drawing/2010/main">
      <mc:Choice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886825" y="2886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314325</xdr:colOff>
      <xdr:row>1</xdr:row>
      <xdr:rowOff>38100</xdr:rowOff>
    </xdr:from>
    <xdr:to>
      <xdr:col>15</xdr:col>
      <xdr:colOff>314325</xdr:colOff>
      <xdr:row>14</xdr:row>
      <xdr:rowOff>85725</xdr:rowOff>
    </xdr:to>
    <mc:AlternateContent xmlns:mc="http://schemas.openxmlformats.org/markup-compatibility/2006" xmlns:a14="http://schemas.microsoft.com/office/drawing/2010/main">
      <mc:Choice Requires="a14">
        <xdr:graphicFrame macro="">
          <xdr:nvGraphicFramePr>
            <xdr:cNvPr id="6" name="time"/>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9658350"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161925</xdr:colOff>
      <xdr:row>0</xdr:row>
      <xdr:rowOff>142875</xdr:rowOff>
    </xdr:from>
    <xdr:to>
      <xdr:col>7</xdr:col>
      <xdr:colOff>161925</xdr:colOff>
      <xdr:row>14</xdr:row>
      <xdr:rowOff>0</xdr:rowOff>
    </xdr:to>
    <mc:AlternateContent xmlns:mc="http://schemas.openxmlformats.org/markup-compatibility/2006" xmlns:a14="http://schemas.microsoft.com/office/drawing/2010/main">
      <mc:Choice Requires="a14">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4629150" y="142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152400</xdr:colOff>
      <xdr:row>14</xdr:row>
      <xdr:rowOff>180975</xdr:rowOff>
    </xdr:from>
    <xdr:to>
      <xdr:col>8</xdr:col>
      <xdr:colOff>152400</xdr:colOff>
      <xdr:row>28</xdr:row>
      <xdr:rowOff>38100</xdr:rowOff>
    </xdr:to>
    <mc:AlternateContent xmlns:mc="http://schemas.openxmlformats.org/markup-compatibility/2006" xmlns:a14="http://schemas.microsoft.com/office/drawing/2010/main">
      <mc:Choice Requires="a14">
        <xdr:graphicFrame macro="">
          <xdr:nvGraphicFramePr>
            <xdr:cNvPr id="3" name="color_name 1"/>
            <xdr:cNvGraphicFramePr/>
          </xdr:nvGraphicFramePr>
          <xdr:xfrm>
            <a:off x="0" y="0"/>
            <a:ext cx="0" cy="0"/>
          </xdr:xfrm>
          <a:graphic>
            <a:graphicData uri="http://schemas.microsoft.com/office/drawing/2010/slicer">
              <sle:slicer xmlns:sle="http://schemas.microsoft.com/office/drawing/2010/slicer" name="color_name 1"/>
            </a:graphicData>
          </a:graphic>
        </xdr:graphicFrame>
      </mc:Choice>
      <mc:Fallback xmlns="">
        <xdr:sp macro="" textlink="">
          <xdr:nvSpPr>
            <xdr:cNvPr id="0" name=""/>
            <xdr:cNvSpPr>
              <a:spLocks noTextEdit="1"/>
            </xdr:cNvSpPr>
          </xdr:nvSpPr>
          <xdr:spPr>
            <a:xfrm>
              <a:off x="5229225" y="2847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1</xdr:row>
      <xdr:rowOff>47625</xdr:rowOff>
    </xdr:from>
    <xdr:to>
      <xdr:col>11</xdr:col>
      <xdr:colOff>342900</xdr:colOff>
      <xdr:row>14</xdr:row>
      <xdr:rowOff>95250</xdr:rowOff>
    </xdr:to>
    <mc:AlternateContent xmlns:mc="http://schemas.openxmlformats.org/markup-compatibility/2006" xmlns:a14="http://schemas.microsoft.com/office/drawing/2010/main">
      <mc:Choice Requires="a14">
        <xdr:graphicFrame macro="">
          <xdr:nvGraphicFramePr>
            <xdr:cNvPr id="4"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248525" y="238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15</xdr:row>
      <xdr:rowOff>28575</xdr:rowOff>
    </xdr:from>
    <xdr:to>
      <xdr:col>14</xdr:col>
      <xdr:colOff>152400</xdr:colOff>
      <xdr:row>28</xdr:row>
      <xdr:rowOff>76200</xdr:rowOff>
    </xdr:to>
    <mc:AlternateContent xmlns:mc="http://schemas.openxmlformats.org/markup-compatibility/2006" xmlns:a14="http://schemas.microsoft.com/office/drawing/2010/main">
      <mc:Choice Requires="a14">
        <xdr:graphicFrame macro="">
          <xdr:nvGraphicFramePr>
            <xdr:cNvPr id="5"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886825" y="2886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314325</xdr:colOff>
      <xdr:row>1</xdr:row>
      <xdr:rowOff>38100</xdr:rowOff>
    </xdr:from>
    <xdr:to>
      <xdr:col>15</xdr:col>
      <xdr:colOff>314325</xdr:colOff>
      <xdr:row>14</xdr:row>
      <xdr:rowOff>85725</xdr:rowOff>
    </xdr:to>
    <mc:AlternateContent xmlns:mc="http://schemas.openxmlformats.org/markup-compatibility/2006" xmlns:a14="http://schemas.microsoft.com/office/drawing/2010/main">
      <mc:Choice Requires="a14">
        <xdr:graphicFrame macro="">
          <xdr:nvGraphicFramePr>
            <xdr:cNvPr id="6" name="time 1"/>
            <xdr:cNvGraphicFramePr/>
          </xdr:nvGraphicFramePr>
          <xdr:xfrm>
            <a:off x="0" y="0"/>
            <a:ext cx="0" cy="0"/>
          </xdr:xfrm>
          <a:graphic>
            <a:graphicData uri="http://schemas.microsoft.com/office/drawing/2010/slicer">
              <sle:slicer xmlns:sle="http://schemas.microsoft.com/office/drawing/2010/slicer" name="time 1"/>
            </a:graphicData>
          </a:graphic>
        </xdr:graphicFrame>
      </mc:Choice>
      <mc:Fallback xmlns="">
        <xdr:sp macro="" textlink="">
          <xdr:nvSpPr>
            <xdr:cNvPr id="0" name=""/>
            <xdr:cNvSpPr>
              <a:spLocks noTextEdit="1"/>
            </xdr:cNvSpPr>
          </xdr:nvSpPr>
          <xdr:spPr>
            <a:xfrm>
              <a:off x="9658350"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invalid="1" saveData="0" refreshedBy="Jihen" refreshedDate="45311.866590740741" backgroundQuery="1" createdVersion="3" refreshedVersion="6" minRefreshableVersion="3" recordCount="0" tupleCache="1" supportSubquery="1" supportAdvancedDrill="1">
  <cacheSource type="external" connectionId="1"/>
  <cacheFields count="7">
    <cacheField name="[Measures].[MeasuresLevel]" caption="MeasuresLevel" numFmtId="0">
      <sharedItems count="2">
        <s v="[Measures].[Sum of reducedprice]" c="Sum of reducedprice"/>
        <s v="[Measures].[Sum of count]" c="Sum of count"/>
      </sharedItems>
    </cacheField>
    <cacheField name="[Range].[name].[name]" caption="name" numFmtId="0" hierarchy="2" level="1">
      <sharedItems count="19">
        <s v="[Range].[name].&amp;[Athletic Shoes Nady]" c="Athletic Shoes Nady"/>
        <s v="[Range].[name].&amp;[Backpack Arnhild]" c="Backpack Arnhild"/>
        <s v="[Range].[name].&amp;[Blazers &amp; Sport Coats Cylias]" c="Blazers &amp; Sport Coats Cylias"/>
        <s v="[Range].[name].&amp;[Boots Jeana]" c="Boots Jeana"/>
        <s v="[Range].[name].&amp;[Bra Chrisie]" c="Bra Chrisie"/>
        <s v="[Range].[name].&amp;[Button-Down Shirt Escudo]" c="Button-Down Shirt Escudo"/>
        <s v="[Range].[name].&amp;[Capris Bienchen]" c="Capris Bienchen"/>
        <s v="[Range].[name].&amp;[Coat Isto]" c="Coat Isto"/>
        <s v="[Range].[name].&amp;[Comfort Shoes Arnhild]" c="Comfort Shoes Arnhild"/>
        <s v="[Range].[name].&amp;[Costume Amin]" c="Costume Amin"/>
        <s v="[Range].[name].&amp;[Hoodie Dexel]" c="Hoodie Dexel"/>
        <s v="[Range].[name].&amp;[Jumpsuit Madame]" c="Jumpsuit Madame"/>
        <s v="[Range].[name].&amp;[Necklace Kiff]" c="Necklace Kiff"/>
        <s v="[Range].[name].&amp;[Pajamas Hagar]" c="Pajamas Hagar"/>
        <s v="[Range].[name].&amp;[Socks Cylias]" c="Socks Cylias"/>
        <s v="[Range].[name].&amp;[Suit Donner]" c="Suit Donner"/>
        <s v="[Range].[name].&amp;[Sunglasses Floni]" c="Sunglasses Floni"/>
        <s v="[Range].[name].&amp;[Watch Panka]" c="Watch Panka"/>
        <s v="[Range].[name].&amp;[Wedges Kiff]" c="Wedges Kiff"/>
      </sharedItems>
    </cacheField>
    <cacheField name="[Range].[category].[category]" caption="category" numFmtId="0" hierarchy="3" level="1">
      <sharedItems count="5">
        <s v="[Range].[category].&amp;[Accessories]" c="Accessories"/>
        <s v="[Range].[category].&amp;[Luggage]" c="Luggage"/>
        <s v="[Range].[category].&amp;[Footwear]" c="Footwear"/>
        <s v="[Range].[category].&amp;[Apparel]" c="Apparel"/>
        <s v="[Range].[category].&amp;[Formal Wear]" c="Formal Wear"/>
      </sharedItems>
    </cacheField>
    <cacheField name="[Range].[gender].[gender]" caption="gender" numFmtId="0" hierarchy="4" level="1">
      <sharedItems count="2">
        <s v="[Range].[gender].&amp;[male]" c="male"/>
        <s v="[Range].[gender].&amp;[female]" c="female"/>
      </sharedItems>
    </cacheField>
    <cacheField name="[Range].[time].[time]" caption="time" numFmtId="0" hierarchy="6" level="1">
      <sharedItems count="3">
        <s v="[Range].[time].&amp;[12:48:48.224576+0200]" c="12:48:48.224576+0200"/>
        <s v="[Range].[time].&amp;[11:56:54.199683+0200]" c="11:56:54.199683+0200"/>
        <s v="[Range].[time].&amp;[12:48:58.471454+0200]" c="12:48:58.471454+0200"/>
      </sharedItems>
    </cacheField>
    <cacheField name="[Range].[color_name].[color_name]" caption="color_name" numFmtId="0" hierarchy="16" level="1">
      <sharedItems count="1">
        <s v="[Range].[color_name].&amp;[BEIGE]" c="BEIGE"/>
      </sharedItems>
    </cacheField>
    <cacheField name="[Range].[size].[size]" caption="size" numFmtId="0" hierarchy="14" level="1">
      <sharedItems count="1">
        <s v="[Range].[size].&amp;[2]" c="2"/>
      </sharedItems>
    </cacheField>
  </cacheFields>
  <cacheHierarchies count="22">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Range].[id]" caption="id" attribute="1" defaultMemberUniqueName="[Range].[id].[All]" allUniqueName="[Range].[id].[All]" dimensionUniqueName="[Range]" displayFolder="" count="2" memberValueDatatype="20" unbalanced="0"/>
    <cacheHierarchy uniqueName="[Range].[name]" caption="name" attribute="1" defaultMemberUniqueName="[Range].[name].[All]" allUniqueName="[Range].[name].[All]" allCaption="All" dimensionUniqueName="[Range]" displayFolder="" count="2" memberValueDatatype="130" unbalanced="0">
      <fieldsUsage count="2">
        <fieldUsage x="-1"/>
        <fieldUsage x="1"/>
      </fieldsUsage>
    </cacheHierarchy>
    <cacheHierarchy uniqueName="[Range].[category]" caption="category" attribute="1" defaultMemberUniqueName="[Range].[category].[All]" allUniqueName="[Range].[category].[All]" allCaption="All" dimensionUniqueName="[Range]" displayFolder="" count="2" memberValueDatatype="130" unbalanced="0">
      <fieldsUsage count="2">
        <fieldUsage x="-1"/>
        <fieldUsage x="2"/>
      </fieldsUsage>
    </cacheHierarchy>
    <cacheHierarchy uniqueName="[Range].[gender]" caption="gender" attribute="1" defaultMemberUniqueName="[Range].[gender].[All]" allUniqueName="[Range].[gender].[All]" allCaption="All" dimensionUniqueName="[Range]" displayFolder="" count="2" memberValueDatatype="130" unbalanced="0">
      <fieldsUsage count="2">
        <fieldUsage x="-1"/>
        <fieldUsage x="3"/>
      </fieldsUsage>
    </cacheHierarchy>
    <cacheHierarchy uniqueName="[Range].[date]" caption="date" attribute="1" defaultMemberUniqueName="[Range].[date].[All]" allUniqueName="[Range].[date].[All]" dimensionUniqueName="[Range]" displayFolder="" count="2" memberValueDatatype="130" unbalanced="0"/>
    <cacheHierarchy uniqueName="[Range].[time]" caption="time" attribute="1" defaultMemberUniqueName="[Range].[time].[All]" allUniqueName="[Range].[time].[All]" allCaption="All" dimensionUniqueName="[Range]" displayFolder="" count="2" memberValueDatatype="130" unbalanced="0">
      <fieldsUsage count="2">
        <fieldUsage x="-1"/>
        <fieldUsage x="4"/>
      </fieldsUsage>
    </cacheHierarchy>
    <cacheHierarchy uniqueName="[Range].[category_id]" caption="category_id" attribute="1" defaultMemberUniqueName="[Range].[category_id].[All]" allUniqueName="[Range].[category_id].[All]" dimensionUniqueName="[Range]" displayFolder="" count="2" memberValueDatatype="20" unbalanced="0"/>
    <cacheHierarchy uniqueName="[Range].[gender_id]" caption="gender_id" attribute="1" defaultMemberUniqueName="[Range].[gender_id].[All]" allUniqueName="[Range].[gender_id].[All]" dimensionUniqueName="[Range]" displayFolder="" count="2" memberValueDatatype="20" unbalanced="0"/>
    <cacheHierarchy uniqueName="[Range].[time_id]" caption="time_id" attribute="1" defaultMemberUniqueName="[Range].[time_id].[All]" allUniqueName="[Range].[time_id].[All]" dimensionUniqueName="[Range]" displayFolder="" count="2" memberValueDatatype="20" unbalanced="0"/>
    <cacheHierarchy uniqueName="[Range].[originalprice]" caption="originalprice" attribute="1" defaultMemberUniqueName="[Range].[originalprice].[All]" allUniqueName="[Range].[originalprice].[All]" dimensionUniqueName="[Range]" displayFolder="" count="2" memberValueDatatype="20" unbalanced="0"/>
    <cacheHierarchy uniqueName="[Range].[reducedprice]" caption="reducedprice" attribute="1" defaultMemberUniqueName="[Range].[reducedprice].[All]" allUniqueName="[Range].[reducedprice].[All]" dimensionUniqueName="[Range]" displayFolder="" count="2" memberValueDatatype="5" unbalanced="0"/>
    <cacheHierarchy uniqueName="[Range].[price_id]" caption="price_id" attribute="1" defaultMemberUniqueName="[Range].[price_id].[All]" allUniqueName="[Range].[price_id].[All]" dimensionUniqueName="[Range]" displayFolder="" count="2" memberValueDatatype="20" unbalanced="0"/>
    <cacheHierarchy uniqueName="[Range].[colorid]" caption="colorid" attribute="1" defaultMemberUniqueName="[Range].[colorid].[All]" allUniqueName="[Range].[colorid].[All]" dimensionUniqueName="[Range]" displayFolder="" count="2" memberValueDatatype="20" unbalanced="0"/>
    <cacheHierarchy uniqueName="[Range].[size]" caption="size" attribute="1" defaultMemberUniqueName="[Range].[size].[All]" allUniqueName="[Range].[size].[All]" allCaption="All" dimensionUniqueName="[Range]" displayFolder="" count="2" memberValueDatatype="20" unbalanced="0">
      <fieldsUsage count="2">
        <fieldUsage x="-1"/>
        <fieldUsage x="6"/>
      </fieldsUsage>
    </cacheHierarchy>
    <cacheHierarchy uniqueName="[Range].[count]" caption="count" attribute="1" defaultMemberUniqueName="[Range].[count].[All]" allUniqueName="[Range].[count].[All]" dimensionUniqueName="[Range]" displayFolder="" count="2" memberValueDatatype="20" unbalanced="0"/>
    <cacheHierarchy uniqueName="[Range].[color_name]" caption="color_name" attribute="1" defaultMemberUniqueName="[Range].[color_name].[All]" allUniqueName="[Range].[color_name].[All]" allCaption="All" dimensionUniqueName="[Range]" displayFolder="" count="2" memberValueDatatype="130" unbalanced="0">
      <fieldsUsage count="2">
        <fieldUsage x="-1"/>
        <fieldUsage x="5"/>
      </fieldsUsage>
    </cacheHierarchy>
    <cacheHierarchy uniqueName="[Range].[rbg]" caption="rbg" attribute="1" defaultMemberUniqueName="[Range].[rbg].[All]" allUniqueName="[Range].[rbg].[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ducedprice]" caption="Sum of reducedprice" measure="1" displayFolder="" measureGroup="Range" count="0" hidden="1">
      <extLst>
        <ext xmlns:x15="http://schemas.microsoft.com/office/spreadsheetml/2010/11/main" uri="{B97F6D7D-B522-45F9-BDA1-12C45D357490}">
          <x15:cacheHierarchy aggregatedColumn="11"/>
        </ext>
      </extLst>
    </cacheHierarchy>
    <cacheHierarchy uniqueName="[Measures].[Sum of count]" caption="Sum of count" measure="1" displayFolder="" measureGroup="Range" count="0" hidden="1">
      <extLst>
        <ext xmlns:x15="http://schemas.microsoft.com/office/spreadsheetml/2010/11/main" uri="{B97F6D7D-B522-45F9-BDA1-12C45D357490}">
          <x15:cacheHierarchy aggregatedColumn="15"/>
        </ext>
      </extLst>
    </cacheHierarchy>
  </cacheHierarchies>
  <kpis count="0"/>
  <tupleCache>
    <entries count="1080">
      <n v="58">
        <tpls c="7">
          <tpl fld="0" item="1"/>
          <tpl fld="1" item="18"/>
          <tpl hier="3" item="0"/>
          <tpl hier="4" item="2"/>
          <tpl hier="6" item="4"/>
          <tpl hier="14" item="3"/>
          <tpl hier="16" item="1"/>
        </tpls>
      </n>
      <n v="77">
        <tpls c="7">
          <tpl fld="0" item="1"/>
          <tpl fld="1" item="14"/>
          <tpl hier="3" item="0"/>
          <tpl hier="4" item="2"/>
          <tpl hier="6" item="4"/>
          <tpl hier="14" item="3"/>
          <tpl hier="16" item="1"/>
        </tpls>
      </n>
      <n v="80">
        <tpls c="7">
          <tpl fld="0" item="1"/>
          <tpl fld="1" item="10"/>
          <tpl hier="3" item="0"/>
          <tpl hier="4" item="2"/>
          <tpl hier="6" item="4"/>
          <tpl hier="14" item="3"/>
          <tpl hier="16" item="1"/>
        </tpls>
      </n>
      <n v="108">
        <tpls c="7">
          <tpl fld="0" item="1"/>
          <tpl fld="1" item="6"/>
          <tpl hier="3" item="0"/>
          <tpl hier="4" item="2"/>
          <tpl hier="6" item="4"/>
          <tpl hier="14" item="3"/>
          <tpl hier="16" item="1"/>
        </tpls>
      </n>
      <n v="153">
        <tpls c="7">
          <tpl fld="0" item="1"/>
          <tpl fld="1" item="2"/>
          <tpl hier="3" item="0"/>
          <tpl hier="4" item="2"/>
          <tpl hier="6" item="4"/>
          <tpl hier="14" item="3"/>
          <tpl hier="16" item="1"/>
        </tpls>
      </n>
      <n v="927">
        <tpls c="7">
          <tpl fld="0" item="0"/>
          <tpl fld="1" item="14"/>
          <tpl hier="3" item="0"/>
          <tpl hier="4" item="2"/>
          <tpl hier="6" item="4"/>
          <tpl hier="14" item="3"/>
          <tpl hier="16" item="1"/>
        </tpls>
      </n>
      <n v="759.45">
        <tpls c="7">
          <tpl fld="0" item="0"/>
          <tpl fld="1" item="10"/>
          <tpl hier="3" item="0"/>
          <tpl hier="4" item="2"/>
          <tpl hier="6" item="4"/>
          <tpl hier="14" item="3"/>
          <tpl hier="16" item="1"/>
        </tpls>
      </n>
      <n v="2911.25">
        <tpls c="7">
          <tpl fld="0" item="0"/>
          <tpl fld="1" item="6"/>
          <tpl hier="3" item="0"/>
          <tpl hier="4" item="2"/>
          <tpl hier="6" item="4"/>
          <tpl hier="14" item="3"/>
          <tpl hier="16" item="1"/>
        </tpls>
      </n>
      <n v="1593.6">
        <tpls c="7">
          <tpl fld="0" item="0"/>
          <tpl fld="1" item="2"/>
          <tpl hier="3" item="0"/>
          <tpl hier="4" item="2"/>
          <tpl hier="6" item="4"/>
          <tpl hier="14" item="3"/>
          <tpl hier="16" item="1"/>
        </tpls>
      </n>
      <n v="772.8">
        <tpls c="7">
          <tpl fld="0" item="0"/>
          <tpl fld="1" item="18"/>
          <tpl hier="3" item="0"/>
          <tpl hier="4" item="2"/>
          <tpl hier="6" item="4"/>
          <tpl hier="14" item="3"/>
          <tpl hier="16" item="1"/>
        </tpls>
      </n>
      <n v="64">
        <tpls c="7">
          <tpl fld="0" item="1"/>
          <tpl fld="1" item="3"/>
          <tpl hier="3" item="0"/>
          <tpl hier="4" item="2"/>
          <tpl hier="6" item="4"/>
          <tpl hier="14" item="3"/>
          <tpl hier="16" item="1"/>
        </tpls>
      </n>
      <n v="33">
        <tpls c="7">
          <tpl fld="0" item="1"/>
          <tpl fld="1" item="7"/>
          <tpl hier="3" item="0"/>
          <tpl hier="4" item="2"/>
          <tpl hier="6" item="4"/>
          <tpl hier="14" item="3"/>
          <tpl hier="16" item="1"/>
        </tpls>
      </n>
      <n v="17">
        <tpls c="7">
          <tpl fld="0" item="1"/>
          <tpl fld="1" item="11"/>
          <tpl hier="3" item="0"/>
          <tpl hier="4" item="2"/>
          <tpl hier="6" item="4"/>
          <tpl hier="14" item="3"/>
          <tpl hier="16" item="1"/>
        </tpls>
      </n>
      <n v="71">
        <tpls c="7">
          <tpl fld="0" item="1"/>
          <tpl fld="1" item="15"/>
          <tpl hier="3" item="0"/>
          <tpl hier="4" item="2"/>
          <tpl hier="6" item="4"/>
          <tpl hier="14" item="3"/>
          <tpl hier="16" item="1"/>
        </tpls>
      </n>
      <n v="1639">
        <tpls c="7">
          <tpl fld="0" item="1"/>
          <tpl hier="2" item="4294967295"/>
          <tpl hier="3" item="0"/>
          <tpl hier="4" item="2"/>
          <tpl hier="6" item="4"/>
          <tpl hier="14" item="3"/>
          <tpl hier="16" item="1"/>
        </tpls>
      </n>
      <n v="1738.8">
        <tpls c="7">
          <tpl fld="0" item="0"/>
          <tpl fld="1" item="3"/>
          <tpl hier="3" item="0"/>
          <tpl hier="4" item="2"/>
          <tpl hier="6" item="4"/>
          <tpl hier="14" item="3"/>
          <tpl hier="16" item="1"/>
        </tpls>
      </n>
      <n v="967.2">
        <tpls c="7">
          <tpl fld="0" item="0"/>
          <tpl fld="1" item="7"/>
          <tpl hier="3" item="0"/>
          <tpl hier="4" item="2"/>
          <tpl hier="6" item="4"/>
          <tpl hier="14" item="3"/>
          <tpl hier="16" item="1"/>
        </tpls>
      </n>
      <n v="441.75">
        <tpls c="7">
          <tpl fld="0" item="0"/>
          <tpl fld="1" item="11"/>
          <tpl hier="3" item="0"/>
          <tpl hier="4" item="2"/>
          <tpl hier="6" item="4"/>
          <tpl hier="14" item="3"/>
          <tpl hier="16" item="1"/>
        </tpls>
      </n>
      <n v="1643.4">
        <tpls c="7">
          <tpl fld="0" item="0"/>
          <tpl fld="1" item="15"/>
          <tpl hier="3" item="0"/>
          <tpl hier="4" item="2"/>
          <tpl hier="6" item="4"/>
          <tpl hier="14" item="3"/>
          <tpl hier="16" item="1"/>
        </tpls>
      </n>
      <n v="31007.7">
        <tpls c="7">
          <tpl fld="0" item="0"/>
          <tpl hier="2" item="4294967295"/>
          <tpl hier="3" item="0"/>
          <tpl hier="4" item="2"/>
          <tpl hier="6" item="4"/>
          <tpl hier="14" item="3"/>
          <tpl hier="16" item="1"/>
        </tpls>
      </n>
      <n v="2812.5">
        <tpls c="7">
          <tpl fld="0" item="0"/>
          <tpl fld="1" item="17"/>
          <tpl hier="3" item="0"/>
          <tpl hier="4" item="2"/>
          <tpl hier="6" item="4"/>
          <tpl hier="14" item="3"/>
          <tpl hier="16" item="1"/>
        </tpls>
      </n>
      <n v="128">
        <tpls c="7">
          <tpl fld="0" item="1"/>
          <tpl fld="1" item="17"/>
          <tpl hier="3" item="0"/>
          <tpl hier="4" item="2"/>
          <tpl hier="6" item="4"/>
          <tpl hier="14" item="3"/>
          <tpl hier="16" item="1"/>
        </tpls>
      </n>
      <n v="884.4">
        <tpls c="7">
          <tpl fld="0" item="0"/>
          <tpl fld="1" item="13"/>
          <tpl hier="3" item="0"/>
          <tpl hier="4" item="2"/>
          <tpl hier="6" item="4"/>
          <tpl hier="14" item="3"/>
          <tpl hier="16" item="1"/>
        </tpls>
      </n>
      <n v="63">
        <tpls c="7">
          <tpl fld="0" item="1"/>
          <tpl fld="1" item="13"/>
          <tpl hier="3" item="0"/>
          <tpl hier="4" item="2"/>
          <tpl hier="6" item="4"/>
          <tpl hier="14" item="3"/>
          <tpl hier="16" item="1"/>
        </tpls>
      </n>
      <n v="2381.4">
        <tpls c="7">
          <tpl fld="0" item="0"/>
          <tpl fld="1" item="9"/>
          <tpl hier="3" item="0"/>
          <tpl hier="4" item="2"/>
          <tpl hier="6" item="4"/>
          <tpl hier="14" item="3"/>
          <tpl hier="16" item="1"/>
        </tpls>
      </n>
      <n v="98">
        <tpls c="7">
          <tpl fld="0" item="1"/>
          <tpl fld="1" item="9"/>
          <tpl hier="3" item="0"/>
          <tpl hier="4" item="2"/>
          <tpl hier="6" item="4"/>
          <tpl hier="14" item="3"/>
          <tpl hier="16" item="1"/>
        </tpls>
      </n>
      <n v="2453.75">
        <tpls c="7">
          <tpl fld="0" item="0"/>
          <tpl fld="1" item="5"/>
          <tpl hier="3" item="0"/>
          <tpl hier="4" item="2"/>
          <tpl hier="6" item="4"/>
          <tpl hier="14" item="3"/>
          <tpl hier="16" item="1"/>
        </tpls>
      </n>
      <n v="123">
        <tpls c="7">
          <tpl fld="0" item="1"/>
          <tpl fld="1" item="5"/>
          <tpl hier="3" item="0"/>
          <tpl hier="4" item="2"/>
          <tpl hier="6" item="4"/>
          <tpl hier="14" item="3"/>
          <tpl hier="16" item="1"/>
        </tpls>
      </n>
      <n v="1035">
        <tpls c="7">
          <tpl fld="0" item="0"/>
          <tpl fld="1" item="1"/>
          <tpl hier="3" item="0"/>
          <tpl hier="4" item="2"/>
          <tpl hier="6" item="4"/>
          <tpl hier="14" item="3"/>
          <tpl hier="16" item="1"/>
        </tpls>
      </n>
      <n v="91">
        <tpls c="7">
          <tpl fld="0" item="1"/>
          <tpl fld="1" item="1"/>
          <tpl hier="3" item="0"/>
          <tpl hier="4" item="2"/>
          <tpl hier="6" item="4"/>
          <tpl hier="14" item="3"/>
          <tpl hier="16" item="1"/>
        </tpls>
      </n>
      <n v="3072">
        <tpls c="7">
          <tpl fld="0" item="0"/>
          <tpl fld="1" item="12"/>
          <tpl hier="3" item="0"/>
          <tpl hier="4" item="2"/>
          <tpl hier="6" item="4"/>
          <tpl hier="14" item="3"/>
          <tpl hier="16" item="1"/>
        </tpls>
      </n>
      <n v="135">
        <tpls c="7">
          <tpl fld="0" item="1"/>
          <tpl fld="1" item="12"/>
          <tpl hier="3" item="0"/>
          <tpl hier="4" item="2"/>
          <tpl hier="6" item="4"/>
          <tpl hier="14" item="3"/>
          <tpl hier="16" item="1"/>
        </tpls>
      </n>
      <n v="1142.4000000000001">
        <tpls c="7">
          <tpl fld="0" item="0"/>
          <tpl fld="1" item="8"/>
          <tpl hier="3" item="0"/>
          <tpl hier="4" item="2"/>
          <tpl hier="6" item="4"/>
          <tpl hier="14" item="3"/>
          <tpl hier="16" item="1"/>
        </tpls>
      </n>
      <n v="30">
        <tpls c="7">
          <tpl fld="0" item="1"/>
          <tpl fld="1" item="8"/>
          <tpl hier="3" item="0"/>
          <tpl hier="4" item="2"/>
          <tpl hier="6" item="4"/>
          <tpl hier="14" item="3"/>
          <tpl hier="16" item="1"/>
        </tpls>
      </n>
      <n v="2904">
        <tpls c="7">
          <tpl fld="0" item="0"/>
          <tpl fld="1" item="4"/>
          <tpl hier="3" item="0"/>
          <tpl hier="4" item="2"/>
          <tpl hier="6" item="4"/>
          <tpl hier="14" item="3"/>
          <tpl hier="16" item="1"/>
        </tpls>
      </n>
      <n v="104">
        <tpls c="7">
          <tpl fld="0" item="1"/>
          <tpl fld="1" item="4"/>
          <tpl hier="3" item="0"/>
          <tpl hier="4" item="2"/>
          <tpl hier="6" item="4"/>
          <tpl hier="14" item="3"/>
          <tpl hier="16" item="1"/>
        </tpls>
      </n>
      <n v="923">
        <tpls c="7">
          <tpl fld="0" item="0"/>
          <tpl fld="1" item="0"/>
          <tpl hier="3" item="0"/>
          <tpl hier="4" item="2"/>
          <tpl hier="6" item="4"/>
          <tpl hier="14" item="3"/>
          <tpl hier="16" item="1"/>
        </tpls>
      </n>
      <n v="116">
        <tpls c="7">
          <tpl fld="0" item="1"/>
          <tpl fld="1" item="0"/>
          <tpl hier="3" item="0"/>
          <tpl hier="4" item="2"/>
          <tpl hier="6" item="4"/>
          <tpl hier="14" item="3"/>
          <tpl hier="16" item="1"/>
        </tpls>
      </n>
      <n v="1644">
        <tpls c="7">
          <tpl fld="0" item="0"/>
          <tpl fld="1" item="16"/>
          <tpl hier="3" item="0"/>
          <tpl hier="4" item="2"/>
          <tpl hier="6" item="4"/>
          <tpl hier="14" item="3"/>
          <tpl hier="16" item="1"/>
        </tpls>
      </n>
      <n v="90">
        <tpls c="7">
          <tpl fld="0" item="1"/>
          <tpl fld="1" item="16"/>
          <tpl hier="3" item="0"/>
          <tpl hier="4" item="2"/>
          <tpl hier="6" item="4"/>
          <tpl hier="14" item="3"/>
          <tpl hier="16" item="1"/>
        </tpls>
      </n>
      <m>
        <tpls c="7">
          <tpl fld="0" item="0"/>
          <tpl fld="1" item="14"/>
          <tpl hier="3" item="5"/>
          <tpl hier="4" item="2"/>
          <tpl hier="6" item="4"/>
          <tpl hier="14" item="3"/>
          <tpl hier="16" item="1"/>
        </tpls>
      </m>
      <m>
        <tpls c="7">
          <tpl fld="0" item="0"/>
          <tpl fld="1" item="8"/>
          <tpl hier="3" item="5"/>
          <tpl hier="4" item="2"/>
          <tpl hier="6" item="4"/>
          <tpl hier="14" item="3"/>
          <tpl hier="16" item="1"/>
        </tpls>
      </m>
      <m>
        <tpls c="7">
          <tpl fld="0" item="0"/>
          <tpl fld="1" item="2"/>
          <tpl hier="3" item="5"/>
          <tpl hier="4" item="2"/>
          <tpl hier="6" item="4"/>
          <tpl hier="14" item="3"/>
          <tpl hier="16" item="1"/>
        </tpls>
      </m>
      <n v="1644">
        <tpls c="7">
          <tpl fld="0" item="0"/>
          <tpl fld="1" item="16"/>
          <tpl hier="3" item="5"/>
          <tpl hier="4" item="2"/>
          <tpl hier="6" item="4"/>
          <tpl hier="14" item="3"/>
          <tpl hier="16" item="1"/>
        </tpls>
      </n>
      <m>
        <tpls c="7">
          <tpl fld="0" item="0"/>
          <tpl fld="1" item="4"/>
          <tpl hier="3" item="5"/>
          <tpl hier="4" item="2"/>
          <tpl hier="6" item="4"/>
          <tpl hier="14" item="3"/>
          <tpl hier="16" item="1"/>
        </tpls>
      </m>
      <m>
        <tpls c="7">
          <tpl fld="0" item="0"/>
          <tpl fld="1" item="0"/>
          <tpl hier="3" item="5"/>
          <tpl hier="4" item="2"/>
          <tpl hier="6" item="4"/>
          <tpl hier="14" item="3"/>
          <tpl hier="16" item="1"/>
        </tpls>
      </m>
      <m>
        <tpls c="7">
          <tpl fld="0" item="1"/>
          <tpl fld="1" item="18"/>
          <tpl hier="3" item="5"/>
          <tpl hier="4" item="2"/>
          <tpl hier="6" item="4"/>
          <tpl hier="14" item="3"/>
          <tpl hier="16" item="1"/>
        </tpls>
      </m>
      <n v="90">
        <tpls c="7">
          <tpl fld="0" item="1"/>
          <tpl fld="1" item="16"/>
          <tpl hier="3" item="5"/>
          <tpl hier="4" item="2"/>
          <tpl hier="6" item="4"/>
          <tpl hier="14" item="3"/>
          <tpl hier="16" item="1"/>
        </tpls>
      </n>
      <m>
        <tpls c="7">
          <tpl fld="0" item="1"/>
          <tpl fld="1" item="14"/>
          <tpl hier="3" item="5"/>
          <tpl hier="4" item="2"/>
          <tpl hier="6" item="4"/>
          <tpl hier="14" item="3"/>
          <tpl hier="16" item="1"/>
        </tpls>
      </m>
      <m>
        <tpls c="7">
          <tpl fld="0" item="1"/>
          <tpl fld="1" item="12"/>
          <tpl hier="3" item="5"/>
          <tpl hier="4" item="2"/>
          <tpl hier="6" item="4"/>
          <tpl hier="14" item="3"/>
          <tpl hier="16" item="1"/>
        </tpls>
      </m>
      <m>
        <tpls c="7">
          <tpl fld="0" item="1"/>
          <tpl fld="1" item="10"/>
          <tpl hier="3" item="5"/>
          <tpl hier="4" item="2"/>
          <tpl hier="6" item="4"/>
          <tpl hier="14" item="3"/>
          <tpl hier="16" item="1"/>
        </tpls>
      </m>
      <m>
        <tpls c="7">
          <tpl fld="0" item="1"/>
          <tpl fld="1" item="8"/>
          <tpl hier="3" item="5"/>
          <tpl hier="4" item="2"/>
          <tpl hier="6" item="4"/>
          <tpl hier="14" item="3"/>
          <tpl hier="16" item="1"/>
        </tpls>
      </m>
      <m>
        <tpls c="7">
          <tpl fld="0" item="1"/>
          <tpl fld="1" item="6"/>
          <tpl hier="3" item="5"/>
          <tpl hier="4" item="2"/>
          <tpl hier="6" item="4"/>
          <tpl hier="14" item="3"/>
          <tpl hier="16" item="1"/>
        </tpls>
      </m>
      <m>
        <tpls c="7">
          <tpl fld="0" item="1"/>
          <tpl fld="1" item="4"/>
          <tpl hier="3" item="5"/>
          <tpl hier="4" item="2"/>
          <tpl hier="6" item="4"/>
          <tpl hier="14" item="3"/>
          <tpl hier="16" item="1"/>
        </tpls>
      </m>
      <m>
        <tpls c="7">
          <tpl fld="0" item="1"/>
          <tpl fld="1" item="2"/>
          <tpl hier="3" item="5"/>
          <tpl hier="4" item="2"/>
          <tpl hier="6" item="4"/>
          <tpl hier="14" item="3"/>
          <tpl hier="16" item="1"/>
        </tpls>
      </m>
      <m>
        <tpls c="7">
          <tpl fld="0" item="1"/>
          <tpl fld="1" item="0"/>
          <tpl hier="3" item="5"/>
          <tpl hier="4" item="2"/>
          <tpl hier="6" item="4"/>
          <tpl hier="14" item="3"/>
          <tpl hier="16" item="1"/>
        </tpls>
      </m>
      <m>
        <tpls c="7">
          <tpl fld="0" item="0"/>
          <tpl fld="1" item="18"/>
          <tpl hier="3" item="5"/>
          <tpl hier="4" item="2"/>
          <tpl hier="6" item="4"/>
          <tpl hier="14" item="3"/>
          <tpl hier="16" item="1"/>
        </tpls>
      </m>
      <m>
        <tpls c="7">
          <tpl fld="0" item="0"/>
          <tpl fld="1" item="12"/>
          <tpl hier="3" item="5"/>
          <tpl hier="4" item="2"/>
          <tpl hier="6" item="4"/>
          <tpl hier="14" item="3"/>
          <tpl hier="16" item="1"/>
        </tpls>
      </m>
      <m>
        <tpls c="7">
          <tpl fld="0" item="1"/>
          <tpl fld="1" item="3"/>
          <tpl hier="3" item="5"/>
          <tpl hier="4" item="2"/>
          <tpl hier="6" item="4"/>
          <tpl hier="14" item="3"/>
          <tpl hier="16" item="1"/>
        </tpls>
      </m>
      <m>
        <tpls c="7">
          <tpl fld="0" item="1"/>
          <tpl fld="1" item="7"/>
          <tpl hier="3" item="5"/>
          <tpl hier="4" item="2"/>
          <tpl hier="6" item="4"/>
          <tpl hier="14" item="3"/>
          <tpl hier="16" item="1"/>
        </tpls>
      </m>
      <m>
        <tpls c="7">
          <tpl fld="0" item="1"/>
          <tpl fld="1" item="11"/>
          <tpl hier="3" item="5"/>
          <tpl hier="4" item="2"/>
          <tpl hier="6" item="4"/>
          <tpl hier="14" item="3"/>
          <tpl hier="16" item="1"/>
        </tpls>
      </m>
      <m>
        <tpls c="7">
          <tpl fld="0" item="1"/>
          <tpl fld="1" item="15"/>
          <tpl hier="3" item="5"/>
          <tpl hier="4" item="2"/>
          <tpl hier="6" item="4"/>
          <tpl hier="14" item="3"/>
          <tpl hier="16" item="1"/>
        </tpls>
      </m>
      <n v="90">
        <tpls c="7">
          <tpl fld="0" item="1"/>
          <tpl hier="2" item="4294967295"/>
          <tpl hier="3" item="5"/>
          <tpl hier="4" item="2"/>
          <tpl hier="6" item="4"/>
          <tpl hier="14" item="3"/>
          <tpl hier="16" item="1"/>
        </tpls>
      </n>
      <m>
        <tpls c="7">
          <tpl fld="0" item="0"/>
          <tpl fld="1" item="6"/>
          <tpl hier="3" item="5"/>
          <tpl hier="4" item="2"/>
          <tpl hier="6" item="4"/>
          <tpl hier="14" item="3"/>
          <tpl hier="16" item="1"/>
        </tpls>
      </m>
      <m>
        <tpls c="7">
          <tpl fld="0" item="0"/>
          <tpl fld="1" item="10"/>
          <tpl hier="3" item="5"/>
          <tpl hier="4" item="2"/>
          <tpl hier="6" item="4"/>
          <tpl hier="14" item="3"/>
          <tpl hier="16" item="1"/>
        </tpls>
      </m>
      <m>
        <tpls c="7">
          <tpl fld="0" item="0"/>
          <tpl fld="1" item="3"/>
          <tpl hier="3" item="5"/>
          <tpl hier="4" item="2"/>
          <tpl hier="6" item="4"/>
          <tpl hier="14" item="3"/>
          <tpl hier="16" item="1"/>
        </tpls>
      </m>
      <m>
        <tpls c="7">
          <tpl fld="0" item="0"/>
          <tpl fld="1" item="7"/>
          <tpl hier="3" item="5"/>
          <tpl hier="4" item="2"/>
          <tpl hier="6" item="4"/>
          <tpl hier="14" item="3"/>
          <tpl hier="16" item="1"/>
        </tpls>
      </m>
      <m>
        <tpls c="7">
          <tpl fld="0" item="0"/>
          <tpl fld="1" item="11"/>
          <tpl hier="3" item="5"/>
          <tpl hier="4" item="2"/>
          <tpl hier="6" item="4"/>
          <tpl hier="14" item="3"/>
          <tpl hier="16" item="1"/>
        </tpls>
      </m>
      <m>
        <tpls c="7">
          <tpl fld="0" item="0"/>
          <tpl fld="1" item="15"/>
          <tpl hier="3" item="5"/>
          <tpl hier="4" item="2"/>
          <tpl hier="6" item="4"/>
          <tpl hier="14" item="3"/>
          <tpl hier="16" item="1"/>
        </tpls>
      </m>
      <n v="1644">
        <tpls c="7">
          <tpl fld="0" item="0"/>
          <tpl hier="2" item="4294967295"/>
          <tpl hier="3" item="5"/>
          <tpl hier="4" item="2"/>
          <tpl hier="6" item="4"/>
          <tpl hier="14" item="3"/>
          <tpl hier="16" item="1"/>
        </tpls>
      </n>
      <m>
        <tpls c="7">
          <tpl fld="0" item="0"/>
          <tpl fld="1" item="17"/>
          <tpl hier="3" item="5"/>
          <tpl hier="4" item="2"/>
          <tpl hier="6" item="4"/>
          <tpl hier="14" item="3"/>
          <tpl hier="16" item="1"/>
        </tpls>
      </m>
      <m>
        <tpls c="7">
          <tpl fld="0" item="1"/>
          <tpl fld="1" item="17"/>
          <tpl hier="3" item="5"/>
          <tpl hier="4" item="2"/>
          <tpl hier="6" item="4"/>
          <tpl hier="14" item="3"/>
          <tpl hier="16" item="1"/>
        </tpls>
      </m>
      <m>
        <tpls c="7">
          <tpl fld="0" item="0"/>
          <tpl fld="1" item="13"/>
          <tpl hier="3" item="5"/>
          <tpl hier="4" item="2"/>
          <tpl hier="6" item="4"/>
          <tpl hier="14" item="3"/>
          <tpl hier="16" item="1"/>
        </tpls>
      </m>
      <m>
        <tpls c="7">
          <tpl fld="0" item="1"/>
          <tpl fld="1" item="13"/>
          <tpl hier="3" item="5"/>
          <tpl hier="4" item="2"/>
          <tpl hier="6" item="4"/>
          <tpl hier="14" item="3"/>
          <tpl hier="16" item="1"/>
        </tpls>
      </m>
      <m>
        <tpls c="7">
          <tpl fld="0" item="0"/>
          <tpl fld="1" item="9"/>
          <tpl hier="3" item="5"/>
          <tpl hier="4" item="2"/>
          <tpl hier="6" item="4"/>
          <tpl hier="14" item="3"/>
          <tpl hier="16" item="1"/>
        </tpls>
      </m>
      <m>
        <tpls c="7">
          <tpl fld="0" item="1"/>
          <tpl fld="1" item="9"/>
          <tpl hier="3" item="5"/>
          <tpl hier="4" item="2"/>
          <tpl hier="6" item="4"/>
          <tpl hier="14" item="3"/>
          <tpl hier="16" item="1"/>
        </tpls>
      </m>
      <m>
        <tpls c="7">
          <tpl fld="0" item="0"/>
          <tpl fld="1" item="5"/>
          <tpl hier="3" item="5"/>
          <tpl hier="4" item="2"/>
          <tpl hier="6" item="4"/>
          <tpl hier="14" item="3"/>
          <tpl hier="16" item="1"/>
        </tpls>
      </m>
      <m>
        <tpls c="7">
          <tpl fld="0" item="1"/>
          <tpl fld="1" item="5"/>
          <tpl hier="3" item="5"/>
          <tpl hier="4" item="2"/>
          <tpl hier="6" item="4"/>
          <tpl hier="14" item="3"/>
          <tpl hier="16" item="1"/>
        </tpls>
      </m>
      <m>
        <tpls c="7">
          <tpl fld="0" item="0"/>
          <tpl fld="1" item="1"/>
          <tpl hier="3" item="5"/>
          <tpl hier="4" item="2"/>
          <tpl hier="6" item="4"/>
          <tpl hier="14" item="3"/>
          <tpl hier="16" item="1"/>
        </tpls>
      </m>
      <m>
        <tpls c="7">
          <tpl fld="0" item="1"/>
          <tpl fld="1" item="1"/>
          <tpl hier="3" item="5"/>
          <tpl hier="4" item="2"/>
          <tpl hier="6" item="4"/>
          <tpl hier="14" item="3"/>
          <tpl hier="16" item="1"/>
        </tpls>
      </m>
      <m>
        <tpls c="7">
          <tpl fld="0" item="0"/>
          <tpl fld="1" item="14"/>
          <tpl hier="3" item="5"/>
          <tpl hier="4" item="6"/>
          <tpl hier="6" item="4"/>
          <tpl hier="14" item="3"/>
          <tpl hier="16" item="1"/>
        </tpls>
      </m>
      <m>
        <tpls c="7">
          <tpl fld="0" item="0"/>
          <tpl fld="1" item="8"/>
          <tpl hier="3" item="5"/>
          <tpl hier="4" item="6"/>
          <tpl hier="6" item="4"/>
          <tpl hier="14" item="3"/>
          <tpl hier="16" item="1"/>
        </tpls>
      </m>
      <m>
        <tpls c="7">
          <tpl fld="0" item="0"/>
          <tpl fld="1" item="2"/>
          <tpl hier="3" item="5"/>
          <tpl hier="4" item="6"/>
          <tpl hier="6" item="4"/>
          <tpl hier="14" item="3"/>
          <tpl hier="16" item="1"/>
        </tpls>
      </m>
      <m>
        <tpls c="7">
          <tpl fld="0" item="0"/>
          <tpl fld="1" item="16"/>
          <tpl hier="3" item="5"/>
          <tpl hier="4" item="6"/>
          <tpl hier="6" item="4"/>
          <tpl hier="14" item="3"/>
          <tpl hier="16" item="1"/>
        </tpls>
      </m>
      <m>
        <tpls c="7">
          <tpl fld="0" item="0"/>
          <tpl fld="1" item="4"/>
          <tpl hier="3" item="5"/>
          <tpl hier="4" item="6"/>
          <tpl hier="6" item="4"/>
          <tpl hier="14" item="3"/>
          <tpl hier="16" item="1"/>
        </tpls>
      </m>
      <m>
        <tpls c="7">
          <tpl fld="0" item="0"/>
          <tpl fld="1" item="0"/>
          <tpl hier="3" item="5"/>
          <tpl hier="4" item="6"/>
          <tpl hier="6" item="4"/>
          <tpl hier="14" item="3"/>
          <tpl hier="16" item="1"/>
        </tpls>
      </m>
      <m>
        <tpls c="7">
          <tpl fld="0" item="1"/>
          <tpl fld="1" item="18"/>
          <tpl hier="3" item="5"/>
          <tpl hier="4" item="6"/>
          <tpl hier="6" item="4"/>
          <tpl hier="14" item="3"/>
          <tpl hier="16" item="1"/>
        </tpls>
      </m>
      <m>
        <tpls c="7">
          <tpl fld="0" item="1"/>
          <tpl fld="1" item="16"/>
          <tpl hier="3" item="5"/>
          <tpl hier="4" item="6"/>
          <tpl hier="6" item="4"/>
          <tpl hier="14" item="3"/>
          <tpl hier="16" item="1"/>
        </tpls>
      </m>
      <m>
        <tpls c="7">
          <tpl fld="0" item="1"/>
          <tpl fld="1" item="14"/>
          <tpl hier="3" item="5"/>
          <tpl hier="4" item="6"/>
          <tpl hier="6" item="4"/>
          <tpl hier="14" item="3"/>
          <tpl hier="16" item="1"/>
        </tpls>
      </m>
      <m>
        <tpls c="7">
          <tpl fld="0" item="1"/>
          <tpl fld="1" item="12"/>
          <tpl hier="3" item="5"/>
          <tpl hier="4" item="6"/>
          <tpl hier="6" item="4"/>
          <tpl hier="14" item="3"/>
          <tpl hier="16" item="1"/>
        </tpls>
      </m>
      <m>
        <tpls c="7">
          <tpl fld="0" item="1"/>
          <tpl fld="1" item="10"/>
          <tpl hier="3" item="5"/>
          <tpl hier="4" item="6"/>
          <tpl hier="6" item="4"/>
          <tpl hier="14" item="3"/>
          <tpl hier="16" item="1"/>
        </tpls>
      </m>
      <m>
        <tpls c="7">
          <tpl fld="0" item="1"/>
          <tpl fld="1" item="8"/>
          <tpl hier="3" item="5"/>
          <tpl hier="4" item="6"/>
          <tpl hier="6" item="4"/>
          <tpl hier="14" item="3"/>
          <tpl hier="16" item="1"/>
        </tpls>
      </m>
      <m>
        <tpls c="7">
          <tpl fld="0" item="1"/>
          <tpl fld="1" item="6"/>
          <tpl hier="3" item="5"/>
          <tpl hier="4" item="6"/>
          <tpl hier="6" item="4"/>
          <tpl hier="14" item="3"/>
          <tpl hier="16" item="1"/>
        </tpls>
      </m>
      <m>
        <tpls c="7">
          <tpl fld="0" item="1"/>
          <tpl fld="1" item="4"/>
          <tpl hier="3" item="5"/>
          <tpl hier="4" item="6"/>
          <tpl hier="6" item="4"/>
          <tpl hier="14" item="3"/>
          <tpl hier="16" item="1"/>
        </tpls>
      </m>
      <m>
        <tpls c="7">
          <tpl fld="0" item="1"/>
          <tpl fld="1" item="2"/>
          <tpl hier="3" item="5"/>
          <tpl hier="4" item="6"/>
          <tpl hier="6" item="4"/>
          <tpl hier="14" item="3"/>
          <tpl hier="16" item="1"/>
        </tpls>
      </m>
      <m>
        <tpls c="7">
          <tpl fld="0" item="1"/>
          <tpl fld="1" item="0"/>
          <tpl hier="3" item="5"/>
          <tpl hier="4" item="6"/>
          <tpl hier="6" item="4"/>
          <tpl hier="14" item="3"/>
          <tpl hier="16" item="1"/>
        </tpls>
      </m>
      <m>
        <tpls c="7">
          <tpl fld="0" item="0"/>
          <tpl fld="1" item="18"/>
          <tpl hier="3" item="5"/>
          <tpl hier="4" item="6"/>
          <tpl hier="6" item="4"/>
          <tpl hier="14" item="3"/>
          <tpl hier="16" item="1"/>
        </tpls>
      </m>
      <m>
        <tpls c="7">
          <tpl fld="0" item="0"/>
          <tpl fld="1" item="12"/>
          <tpl hier="3" item="5"/>
          <tpl hier="4" item="6"/>
          <tpl hier="6" item="4"/>
          <tpl hier="14" item="3"/>
          <tpl hier="16" item="1"/>
        </tpls>
      </m>
      <m>
        <tpls c="7">
          <tpl fld="0" item="1"/>
          <tpl fld="1" item="3"/>
          <tpl hier="3" item="5"/>
          <tpl hier="4" item="6"/>
          <tpl hier="6" item="4"/>
          <tpl hier="14" item="3"/>
          <tpl hier="16" item="1"/>
        </tpls>
      </m>
      <m>
        <tpls c="7">
          <tpl fld="0" item="1"/>
          <tpl fld="1" item="7"/>
          <tpl hier="3" item="5"/>
          <tpl hier="4" item="6"/>
          <tpl hier="6" item="4"/>
          <tpl hier="14" item="3"/>
          <tpl hier="16" item="1"/>
        </tpls>
      </m>
      <m>
        <tpls c="7">
          <tpl fld="0" item="1"/>
          <tpl fld="1" item="11"/>
          <tpl hier="3" item="5"/>
          <tpl hier="4" item="6"/>
          <tpl hier="6" item="4"/>
          <tpl hier="14" item="3"/>
          <tpl hier="16" item="1"/>
        </tpls>
      </m>
      <m>
        <tpls c="7">
          <tpl fld="0" item="1"/>
          <tpl fld="1" item="15"/>
          <tpl hier="3" item="5"/>
          <tpl hier="4" item="6"/>
          <tpl hier="6" item="4"/>
          <tpl hier="14" item="3"/>
          <tpl hier="16" item="1"/>
        </tpls>
      </m>
      <m>
        <tpls c="7">
          <tpl fld="0" item="1"/>
          <tpl hier="2" item="4294967295"/>
          <tpl hier="3" item="5"/>
          <tpl hier="4" item="6"/>
          <tpl hier="6" item="4"/>
          <tpl hier="14" item="3"/>
          <tpl hier="16" item="1"/>
        </tpls>
      </m>
      <m>
        <tpls c="7">
          <tpl fld="0" item="0"/>
          <tpl fld="1" item="6"/>
          <tpl hier="3" item="5"/>
          <tpl hier="4" item="6"/>
          <tpl hier="6" item="4"/>
          <tpl hier="14" item="3"/>
          <tpl hier="16" item="1"/>
        </tpls>
      </m>
      <m>
        <tpls c="7">
          <tpl fld="0" item="0"/>
          <tpl fld="1" item="10"/>
          <tpl hier="3" item="5"/>
          <tpl hier="4" item="6"/>
          <tpl hier="6" item="4"/>
          <tpl hier="14" item="3"/>
          <tpl hier="16" item="1"/>
        </tpls>
      </m>
      <m>
        <tpls c="7">
          <tpl fld="0" item="0"/>
          <tpl fld="1" item="3"/>
          <tpl hier="3" item="5"/>
          <tpl hier="4" item="6"/>
          <tpl hier="6" item="4"/>
          <tpl hier="14" item="3"/>
          <tpl hier="16" item="1"/>
        </tpls>
      </m>
      <m>
        <tpls c="7">
          <tpl fld="0" item="0"/>
          <tpl fld="1" item="7"/>
          <tpl hier="3" item="5"/>
          <tpl hier="4" item="6"/>
          <tpl hier="6" item="4"/>
          <tpl hier="14" item="3"/>
          <tpl hier="16" item="1"/>
        </tpls>
      </m>
      <m>
        <tpls c="7">
          <tpl fld="0" item="0"/>
          <tpl fld="1" item="11"/>
          <tpl hier="3" item="5"/>
          <tpl hier="4" item="6"/>
          <tpl hier="6" item="4"/>
          <tpl hier="14" item="3"/>
          <tpl hier="16" item="1"/>
        </tpls>
      </m>
      <m>
        <tpls c="7">
          <tpl fld="0" item="0"/>
          <tpl fld="1" item="15"/>
          <tpl hier="3" item="5"/>
          <tpl hier="4" item="6"/>
          <tpl hier="6" item="4"/>
          <tpl hier="14" item="3"/>
          <tpl hier="16" item="1"/>
        </tpls>
      </m>
      <m>
        <tpls c="7">
          <tpl fld="0" item="0"/>
          <tpl hier="2" item="4294967295"/>
          <tpl hier="3" item="5"/>
          <tpl hier="4" item="6"/>
          <tpl hier="6" item="4"/>
          <tpl hier="14" item="3"/>
          <tpl hier="16" item="1"/>
        </tpls>
      </m>
      <m>
        <tpls c="7">
          <tpl fld="0" item="0"/>
          <tpl fld="1" item="17"/>
          <tpl hier="3" item="5"/>
          <tpl hier="4" item="6"/>
          <tpl hier="6" item="4"/>
          <tpl hier="14" item="3"/>
          <tpl hier="16" item="1"/>
        </tpls>
      </m>
      <m>
        <tpls c="7">
          <tpl fld="0" item="1"/>
          <tpl fld="1" item="17"/>
          <tpl hier="3" item="5"/>
          <tpl hier="4" item="6"/>
          <tpl hier="6" item="4"/>
          <tpl hier="14" item="3"/>
          <tpl hier="16" item="1"/>
        </tpls>
      </m>
      <m>
        <tpls c="7">
          <tpl fld="0" item="0"/>
          <tpl fld="1" item="13"/>
          <tpl hier="3" item="5"/>
          <tpl hier="4" item="6"/>
          <tpl hier="6" item="4"/>
          <tpl hier="14" item="3"/>
          <tpl hier="16" item="1"/>
        </tpls>
      </m>
      <m>
        <tpls c="7">
          <tpl fld="0" item="1"/>
          <tpl fld="1" item="13"/>
          <tpl hier="3" item="5"/>
          <tpl hier="4" item="6"/>
          <tpl hier="6" item="4"/>
          <tpl hier="14" item="3"/>
          <tpl hier="16" item="1"/>
        </tpls>
      </m>
      <m>
        <tpls c="7">
          <tpl fld="0" item="0"/>
          <tpl fld="1" item="9"/>
          <tpl hier="3" item="5"/>
          <tpl hier="4" item="6"/>
          <tpl hier="6" item="4"/>
          <tpl hier="14" item="3"/>
          <tpl hier="16" item="1"/>
        </tpls>
      </m>
      <m>
        <tpls c="7">
          <tpl fld="0" item="1"/>
          <tpl fld="1" item="9"/>
          <tpl hier="3" item="5"/>
          <tpl hier="4" item="6"/>
          <tpl hier="6" item="4"/>
          <tpl hier="14" item="3"/>
          <tpl hier="16" item="1"/>
        </tpls>
      </m>
      <m>
        <tpls c="7">
          <tpl fld="0" item="0"/>
          <tpl fld="1" item="5"/>
          <tpl hier="3" item="5"/>
          <tpl hier="4" item="6"/>
          <tpl hier="6" item="4"/>
          <tpl hier="14" item="3"/>
          <tpl hier="16" item="1"/>
        </tpls>
      </m>
      <m>
        <tpls c="7">
          <tpl fld="0" item="1"/>
          <tpl fld="1" item="5"/>
          <tpl hier="3" item="5"/>
          <tpl hier="4" item="6"/>
          <tpl hier="6" item="4"/>
          <tpl hier="14" item="3"/>
          <tpl hier="16" item="1"/>
        </tpls>
      </m>
      <m>
        <tpls c="7">
          <tpl fld="0" item="0"/>
          <tpl fld="1" item="1"/>
          <tpl hier="3" item="5"/>
          <tpl hier="4" item="6"/>
          <tpl hier="6" item="4"/>
          <tpl hier="14" item="3"/>
          <tpl hier="16" item="1"/>
        </tpls>
      </m>
      <m>
        <tpls c="7">
          <tpl fld="0" item="1"/>
          <tpl fld="1" item="1"/>
          <tpl hier="3" item="5"/>
          <tpl hier="4" item="6"/>
          <tpl hier="6" item="4"/>
          <tpl hier="14" item="3"/>
          <tpl hier="16" item="1"/>
        </tpls>
      </m>
      <m>
        <tpls c="7">
          <tpl fld="0" item="0"/>
          <tpl fld="1" item="14"/>
          <tpl hier="3" item="7"/>
          <tpl hier="4" item="6"/>
          <tpl hier="6" item="4"/>
          <tpl hier="14" item="3"/>
          <tpl hier="16" item="1"/>
        </tpls>
      </m>
      <m>
        <tpls c="7">
          <tpl fld="0" item="0"/>
          <tpl fld="1" item="8"/>
          <tpl hier="3" item="7"/>
          <tpl hier="4" item="6"/>
          <tpl hier="6" item="4"/>
          <tpl hier="14" item="3"/>
          <tpl hier="16" item="1"/>
        </tpls>
      </m>
      <m>
        <tpls c="7">
          <tpl fld="0" item="0"/>
          <tpl fld="1" item="2"/>
          <tpl hier="3" item="7"/>
          <tpl hier="4" item="6"/>
          <tpl hier="6" item="4"/>
          <tpl hier="14" item="3"/>
          <tpl hier="16" item="1"/>
        </tpls>
      </m>
      <m>
        <tpls c="7">
          <tpl fld="0" item="0"/>
          <tpl fld="1" item="16"/>
          <tpl hier="3" item="7"/>
          <tpl hier="4" item="6"/>
          <tpl hier="6" item="4"/>
          <tpl hier="14" item="3"/>
          <tpl hier="16" item="1"/>
        </tpls>
      </m>
      <m>
        <tpls c="7">
          <tpl fld="0" item="0"/>
          <tpl fld="1" item="4"/>
          <tpl hier="3" item="7"/>
          <tpl hier="4" item="6"/>
          <tpl hier="6" item="4"/>
          <tpl hier="14" item="3"/>
          <tpl hier="16" item="1"/>
        </tpls>
      </m>
      <m>
        <tpls c="7">
          <tpl fld="0" item="0"/>
          <tpl fld="1" item="0"/>
          <tpl hier="3" item="7"/>
          <tpl hier="4" item="6"/>
          <tpl hier="6" item="4"/>
          <tpl hier="14" item="3"/>
          <tpl hier="16" item="1"/>
        </tpls>
      </m>
      <m>
        <tpls c="7">
          <tpl fld="0" item="1"/>
          <tpl fld="1" item="18"/>
          <tpl hier="3" item="7"/>
          <tpl hier="4" item="6"/>
          <tpl hier="6" item="4"/>
          <tpl hier="14" item="3"/>
          <tpl hier="16" item="1"/>
        </tpls>
      </m>
      <m>
        <tpls c="7">
          <tpl fld="0" item="1"/>
          <tpl fld="1" item="16"/>
          <tpl hier="3" item="7"/>
          <tpl hier="4" item="6"/>
          <tpl hier="6" item="4"/>
          <tpl hier="14" item="3"/>
          <tpl hier="16" item="1"/>
        </tpls>
      </m>
      <m>
        <tpls c="7">
          <tpl fld="0" item="1"/>
          <tpl fld="1" item="14"/>
          <tpl hier="3" item="7"/>
          <tpl hier="4" item="6"/>
          <tpl hier="6" item="4"/>
          <tpl hier="14" item="3"/>
          <tpl hier="16" item="1"/>
        </tpls>
      </m>
      <m>
        <tpls c="7">
          <tpl fld="0" item="1"/>
          <tpl fld="1" item="12"/>
          <tpl hier="3" item="7"/>
          <tpl hier="4" item="6"/>
          <tpl hier="6" item="4"/>
          <tpl hier="14" item="3"/>
          <tpl hier="16" item="1"/>
        </tpls>
      </m>
      <m>
        <tpls c="7">
          <tpl fld="0" item="1"/>
          <tpl fld="1" item="10"/>
          <tpl hier="3" item="7"/>
          <tpl hier="4" item="6"/>
          <tpl hier="6" item="4"/>
          <tpl hier="14" item="3"/>
          <tpl hier="16" item="1"/>
        </tpls>
      </m>
      <m>
        <tpls c="7">
          <tpl fld="0" item="1"/>
          <tpl fld="1" item="8"/>
          <tpl hier="3" item="7"/>
          <tpl hier="4" item="6"/>
          <tpl hier="6" item="4"/>
          <tpl hier="14" item="3"/>
          <tpl hier="16" item="1"/>
        </tpls>
      </m>
      <m>
        <tpls c="7">
          <tpl fld="0" item="1"/>
          <tpl fld="1" item="6"/>
          <tpl hier="3" item="7"/>
          <tpl hier="4" item="6"/>
          <tpl hier="6" item="4"/>
          <tpl hier="14" item="3"/>
          <tpl hier="16" item="1"/>
        </tpls>
      </m>
      <m>
        <tpls c="7">
          <tpl fld="0" item="1"/>
          <tpl fld="1" item="4"/>
          <tpl hier="3" item="7"/>
          <tpl hier="4" item="6"/>
          <tpl hier="6" item="4"/>
          <tpl hier="14" item="3"/>
          <tpl hier="16" item="1"/>
        </tpls>
      </m>
      <m>
        <tpls c="7">
          <tpl fld="0" item="1"/>
          <tpl fld="1" item="2"/>
          <tpl hier="3" item="7"/>
          <tpl hier="4" item="6"/>
          <tpl hier="6" item="4"/>
          <tpl hier="14" item="3"/>
          <tpl hier="16" item="1"/>
        </tpls>
      </m>
      <m>
        <tpls c="7">
          <tpl fld="0" item="1"/>
          <tpl fld="1" item="0"/>
          <tpl hier="3" item="7"/>
          <tpl hier="4" item="6"/>
          <tpl hier="6" item="4"/>
          <tpl hier="14" item="3"/>
          <tpl hier="16" item="1"/>
        </tpls>
      </m>
      <m>
        <tpls c="7">
          <tpl fld="0" item="0"/>
          <tpl fld="1" item="18"/>
          <tpl hier="3" item="7"/>
          <tpl hier="4" item="6"/>
          <tpl hier="6" item="4"/>
          <tpl hier="14" item="3"/>
          <tpl hier="16" item="1"/>
        </tpls>
      </m>
      <m>
        <tpls c="7">
          <tpl fld="0" item="0"/>
          <tpl fld="1" item="12"/>
          <tpl hier="3" item="7"/>
          <tpl hier="4" item="6"/>
          <tpl hier="6" item="4"/>
          <tpl hier="14" item="3"/>
          <tpl hier="16" item="1"/>
        </tpls>
      </m>
      <m>
        <tpls c="7">
          <tpl fld="0" item="1"/>
          <tpl fld="1" item="3"/>
          <tpl hier="3" item="7"/>
          <tpl hier="4" item="6"/>
          <tpl hier="6" item="4"/>
          <tpl hier="14" item="3"/>
          <tpl hier="16" item="1"/>
        </tpls>
      </m>
      <m>
        <tpls c="7">
          <tpl fld="0" item="1"/>
          <tpl fld="1" item="7"/>
          <tpl hier="3" item="7"/>
          <tpl hier="4" item="6"/>
          <tpl hier="6" item="4"/>
          <tpl hier="14" item="3"/>
          <tpl hier="16" item="1"/>
        </tpls>
      </m>
      <m>
        <tpls c="7">
          <tpl fld="0" item="1"/>
          <tpl fld="1" item="11"/>
          <tpl hier="3" item="7"/>
          <tpl hier="4" item="6"/>
          <tpl hier="6" item="4"/>
          <tpl hier="14" item="3"/>
          <tpl hier="16" item="1"/>
        </tpls>
      </m>
      <m>
        <tpls c="7">
          <tpl fld="0" item="1"/>
          <tpl fld="1" item="15"/>
          <tpl hier="3" item="7"/>
          <tpl hier="4" item="6"/>
          <tpl hier="6" item="4"/>
          <tpl hier="14" item="3"/>
          <tpl hier="16" item="1"/>
        </tpls>
      </m>
      <m>
        <tpls c="7">
          <tpl fld="0" item="1"/>
          <tpl hier="2" item="4294967295"/>
          <tpl hier="3" item="7"/>
          <tpl hier="4" item="6"/>
          <tpl hier="6" item="4"/>
          <tpl hier="14" item="3"/>
          <tpl hier="16" item="1"/>
        </tpls>
      </m>
      <m>
        <tpls c="7">
          <tpl fld="0" item="0"/>
          <tpl fld="1" item="6"/>
          <tpl hier="3" item="7"/>
          <tpl hier="4" item="6"/>
          <tpl hier="6" item="4"/>
          <tpl hier="14" item="3"/>
          <tpl hier="16" item="1"/>
        </tpls>
      </m>
      <m>
        <tpls c="7">
          <tpl fld="0" item="0"/>
          <tpl fld="1" item="10"/>
          <tpl hier="3" item="7"/>
          <tpl hier="4" item="6"/>
          <tpl hier="6" item="4"/>
          <tpl hier="14" item="3"/>
          <tpl hier="16" item="1"/>
        </tpls>
      </m>
      <m>
        <tpls c="7">
          <tpl fld="0" item="0"/>
          <tpl fld="1" item="3"/>
          <tpl hier="3" item="7"/>
          <tpl hier="4" item="6"/>
          <tpl hier="6" item="4"/>
          <tpl hier="14" item="3"/>
          <tpl hier="16" item="1"/>
        </tpls>
      </m>
      <m>
        <tpls c="7">
          <tpl fld="0" item="0"/>
          <tpl fld="1" item="7"/>
          <tpl hier="3" item="7"/>
          <tpl hier="4" item="6"/>
          <tpl hier="6" item="4"/>
          <tpl hier="14" item="3"/>
          <tpl hier="16" item="1"/>
        </tpls>
      </m>
      <m>
        <tpls c="7">
          <tpl fld="0" item="0"/>
          <tpl fld="1" item="11"/>
          <tpl hier="3" item="7"/>
          <tpl hier="4" item="6"/>
          <tpl hier="6" item="4"/>
          <tpl hier="14" item="3"/>
          <tpl hier="16" item="1"/>
        </tpls>
      </m>
      <m>
        <tpls c="7">
          <tpl fld="0" item="0"/>
          <tpl fld="1" item="15"/>
          <tpl hier="3" item="7"/>
          <tpl hier="4" item="6"/>
          <tpl hier="6" item="4"/>
          <tpl hier="14" item="3"/>
          <tpl hier="16" item="1"/>
        </tpls>
      </m>
      <m>
        <tpls c="7">
          <tpl fld="0" item="0"/>
          <tpl hier="2" item="4294967295"/>
          <tpl hier="3" item="7"/>
          <tpl hier="4" item="6"/>
          <tpl hier="6" item="4"/>
          <tpl hier="14" item="3"/>
          <tpl hier="16" item="1"/>
        </tpls>
      </m>
      <m>
        <tpls c="7">
          <tpl fld="0" item="0"/>
          <tpl fld="1" item="17"/>
          <tpl hier="3" item="7"/>
          <tpl hier="4" item="6"/>
          <tpl hier="6" item="4"/>
          <tpl hier="14" item="3"/>
          <tpl hier="16" item="1"/>
        </tpls>
      </m>
      <m>
        <tpls c="7">
          <tpl fld="0" item="1"/>
          <tpl fld="1" item="17"/>
          <tpl hier="3" item="7"/>
          <tpl hier="4" item="6"/>
          <tpl hier="6" item="4"/>
          <tpl hier="14" item="3"/>
          <tpl hier="16" item="1"/>
        </tpls>
      </m>
      <m>
        <tpls c="7">
          <tpl fld="0" item="0"/>
          <tpl fld="1" item="13"/>
          <tpl hier="3" item="7"/>
          <tpl hier="4" item="6"/>
          <tpl hier="6" item="4"/>
          <tpl hier="14" item="3"/>
          <tpl hier="16" item="1"/>
        </tpls>
      </m>
      <m>
        <tpls c="7">
          <tpl fld="0" item="1"/>
          <tpl fld="1" item="13"/>
          <tpl hier="3" item="7"/>
          <tpl hier="4" item="6"/>
          <tpl hier="6" item="4"/>
          <tpl hier="14" item="3"/>
          <tpl hier="16" item="1"/>
        </tpls>
      </m>
      <m>
        <tpls c="7">
          <tpl fld="0" item="0"/>
          <tpl fld="1" item="9"/>
          <tpl hier="3" item="7"/>
          <tpl hier="4" item="6"/>
          <tpl hier="6" item="4"/>
          <tpl hier="14" item="3"/>
          <tpl hier="16" item="1"/>
        </tpls>
      </m>
      <m>
        <tpls c="7">
          <tpl fld="0" item="1"/>
          <tpl fld="1" item="9"/>
          <tpl hier="3" item="7"/>
          <tpl hier="4" item="6"/>
          <tpl hier="6" item="4"/>
          <tpl hier="14" item="3"/>
          <tpl hier="16" item="1"/>
        </tpls>
      </m>
      <m>
        <tpls c="7">
          <tpl fld="0" item="0"/>
          <tpl fld="1" item="5"/>
          <tpl hier="3" item="7"/>
          <tpl hier="4" item="6"/>
          <tpl hier="6" item="4"/>
          <tpl hier="14" item="3"/>
          <tpl hier="16" item="1"/>
        </tpls>
      </m>
      <m>
        <tpls c="7">
          <tpl fld="0" item="1"/>
          <tpl fld="1" item="5"/>
          <tpl hier="3" item="7"/>
          <tpl hier="4" item="6"/>
          <tpl hier="6" item="4"/>
          <tpl hier="14" item="3"/>
          <tpl hier="16" item="1"/>
        </tpls>
      </m>
      <m>
        <tpls c="7">
          <tpl fld="0" item="0"/>
          <tpl fld="1" item="1"/>
          <tpl hier="3" item="7"/>
          <tpl hier="4" item="6"/>
          <tpl hier="6" item="4"/>
          <tpl hier="14" item="3"/>
          <tpl hier="16" item="1"/>
        </tpls>
      </m>
      <m>
        <tpls c="7">
          <tpl fld="0" item="1"/>
          <tpl fld="1" item="1"/>
          <tpl hier="3" item="7"/>
          <tpl hier="4" item="6"/>
          <tpl hier="6" item="4"/>
          <tpl hier="14" item="3"/>
          <tpl hier="16" item="1"/>
        </tpls>
      </m>
      <m>
        <tpls c="7">
          <tpl fld="0" item="0"/>
          <tpl fld="1" item="14"/>
          <tpl hier="3" item="8"/>
          <tpl hier="4" item="6"/>
          <tpl hier="6" item="4"/>
          <tpl hier="14" item="3"/>
          <tpl hier="16" item="1"/>
        </tpls>
      </m>
      <m>
        <tpls c="7">
          <tpl fld="0" item="0"/>
          <tpl fld="1" item="8"/>
          <tpl hier="3" item="8"/>
          <tpl hier="4" item="6"/>
          <tpl hier="6" item="4"/>
          <tpl hier="14" item="3"/>
          <tpl hier="16" item="1"/>
        </tpls>
      </m>
      <m>
        <tpls c="7">
          <tpl fld="0" item="0"/>
          <tpl fld="1" item="2"/>
          <tpl hier="3" item="8"/>
          <tpl hier="4" item="6"/>
          <tpl hier="6" item="4"/>
          <tpl hier="14" item="3"/>
          <tpl hier="16" item="1"/>
        </tpls>
      </m>
      <m>
        <tpls c="7">
          <tpl fld="0" item="0"/>
          <tpl fld="1" item="16"/>
          <tpl hier="3" item="8"/>
          <tpl hier="4" item="6"/>
          <tpl hier="6" item="4"/>
          <tpl hier="14" item="3"/>
          <tpl hier="16" item="1"/>
        </tpls>
      </m>
      <m>
        <tpls c="7">
          <tpl fld="0" item="0"/>
          <tpl fld="1" item="4"/>
          <tpl hier="3" item="8"/>
          <tpl hier="4" item="6"/>
          <tpl hier="6" item="4"/>
          <tpl hier="14" item="3"/>
          <tpl hier="16" item="1"/>
        </tpls>
      </m>
      <n v="923">
        <tpls c="7">
          <tpl fld="0" item="0"/>
          <tpl fld="1" item="0"/>
          <tpl hier="3" item="8"/>
          <tpl hier="4" item="6"/>
          <tpl hier="6" item="4"/>
          <tpl hier="14" item="3"/>
          <tpl hier="16" item="1"/>
        </tpls>
      </n>
      <n v="58">
        <tpls c="7">
          <tpl fld="0" item="1"/>
          <tpl fld="1" item="18"/>
          <tpl hier="3" item="8"/>
          <tpl hier="4" item="6"/>
          <tpl hier="6" item="4"/>
          <tpl hier="14" item="3"/>
          <tpl hier="16" item="1"/>
        </tpls>
      </n>
      <m>
        <tpls c="7">
          <tpl fld="0" item="1"/>
          <tpl fld="1" item="16"/>
          <tpl hier="3" item="8"/>
          <tpl hier="4" item="6"/>
          <tpl hier="6" item="4"/>
          <tpl hier="14" item="3"/>
          <tpl hier="16" item="1"/>
        </tpls>
      </m>
      <m>
        <tpls c="7">
          <tpl fld="0" item="1"/>
          <tpl fld="1" item="14"/>
          <tpl hier="3" item="8"/>
          <tpl hier="4" item="6"/>
          <tpl hier="6" item="4"/>
          <tpl hier="14" item="3"/>
          <tpl hier="16" item="1"/>
        </tpls>
      </m>
      <m>
        <tpls c="7">
          <tpl fld="0" item="1"/>
          <tpl fld="1" item="12"/>
          <tpl hier="3" item="8"/>
          <tpl hier="4" item="6"/>
          <tpl hier="6" item="4"/>
          <tpl hier="14" item="3"/>
          <tpl hier="16" item="1"/>
        </tpls>
      </m>
      <m>
        <tpls c="7">
          <tpl fld="0" item="1"/>
          <tpl fld="1" item="10"/>
          <tpl hier="3" item="8"/>
          <tpl hier="4" item="6"/>
          <tpl hier="6" item="4"/>
          <tpl hier="14" item="3"/>
          <tpl hier="16" item="1"/>
        </tpls>
      </m>
      <m>
        <tpls c="7">
          <tpl fld="0" item="1"/>
          <tpl fld="1" item="8"/>
          <tpl hier="3" item="8"/>
          <tpl hier="4" item="6"/>
          <tpl hier="6" item="4"/>
          <tpl hier="14" item="3"/>
          <tpl hier="16" item="1"/>
        </tpls>
      </m>
      <m>
        <tpls c="7">
          <tpl fld="0" item="1"/>
          <tpl fld="1" item="6"/>
          <tpl hier="3" item="8"/>
          <tpl hier="4" item="6"/>
          <tpl hier="6" item="4"/>
          <tpl hier="14" item="3"/>
          <tpl hier="16" item="1"/>
        </tpls>
      </m>
      <m>
        <tpls c="7">
          <tpl fld="0" item="1"/>
          <tpl fld="1" item="4"/>
          <tpl hier="3" item="8"/>
          <tpl hier="4" item="6"/>
          <tpl hier="6" item="4"/>
          <tpl hier="14" item="3"/>
          <tpl hier="16" item="1"/>
        </tpls>
      </m>
      <m>
        <tpls c="7">
          <tpl fld="0" item="1"/>
          <tpl fld="1" item="2"/>
          <tpl hier="3" item="8"/>
          <tpl hier="4" item="6"/>
          <tpl hier="6" item="4"/>
          <tpl hier="14" item="3"/>
          <tpl hier="16" item="1"/>
        </tpls>
      </m>
      <n v="116">
        <tpls c="7">
          <tpl fld="0" item="1"/>
          <tpl fld="1" item="0"/>
          <tpl hier="3" item="8"/>
          <tpl hier="4" item="6"/>
          <tpl hier="6" item="4"/>
          <tpl hier="14" item="3"/>
          <tpl hier="16" item="1"/>
        </tpls>
      </n>
      <n v="772.8">
        <tpls c="7">
          <tpl fld="0" item="0"/>
          <tpl fld="1" item="18"/>
          <tpl hier="3" item="8"/>
          <tpl hier="4" item="6"/>
          <tpl hier="6" item="4"/>
          <tpl hier="14" item="3"/>
          <tpl hier="16" item="1"/>
        </tpls>
      </n>
      <m>
        <tpls c="7">
          <tpl fld="0" item="0"/>
          <tpl fld="1" item="12"/>
          <tpl hier="3" item="8"/>
          <tpl hier="4" item="6"/>
          <tpl hier="6" item="4"/>
          <tpl hier="14" item="3"/>
          <tpl hier="16" item="1"/>
        </tpls>
      </m>
      <m>
        <tpls c="7">
          <tpl fld="0" item="1"/>
          <tpl fld="1" item="3"/>
          <tpl hier="3" item="8"/>
          <tpl hier="4" item="6"/>
          <tpl hier="6" item="4"/>
          <tpl hier="14" item="3"/>
          <tpl hier="16" item="1"/>
        </tpls>
      </m>
      <m>
        <tpls c="7">
          <tpl fld="0" item="1"/>
          <tpl fld="1" item="7"/>
          <tpl hier="3" item="8"/>
          <tpl hier="4" item="6"/>
          <tpl hier="6" item="4"/>
          <tpl hier="14" item="3"/>
          <tpl hier="16" item="1"/>
        </tpls>
      </m>
      <m>
        <tpls c="7">
          <tpl fld="0" item="1"/>
          <tpl fld="1" item="11"/>
          <tpl hier="3" item="8"/>
          <tpl hier="4" item="6"/>
          <tpl hier="6" item="4"/>
          <tpl hier="14" item="3"/>
          <tpl hier="16" item="1"/>
        </tpls>
      </m>
      <m>
        <tpls c="7">
          <tpl fld="0" item="1"/>
          <tpl fld="1" item="15"/>
          <tpl hier="3" item="8"/>
          <tpl hier="4" item="6"/>
          <tpl hier="6" item="4"/>
          <tpl hier="14" item="3"/>
          <tpl hier="16" item="1"/>
        </tpls>
      </m>
      <n v="174">
        <tpls c="7">
          <tpl fld="0" item="1"/>
          <tpl hier="2" item="4294967295"/>
          <tpl hier="3" item="8"/>
          <tpl hier="4" item="6"/>
          <tpl hier="6" item="4"/>
          <tpl hier="14" item="3"/>
          <tpl hier="16" item="1"/>
        </tpls>
      </n>
      <m>
        <tpls c="7">
          <tpl fld="0" item="0"/>
          <tpl fld="1" item="6"/>
          <tpl hier="3" item="8"/>
          <tpl hier="4" item="6"/>
          <tpl hier="6" item="4"/>
          <tpl hier="14" item="3"/>
          <tpl hier="16" item="1"/>
        </tpls>
      </m>
      <m>
        <tpls c="7">
          <tpl fld="0" item="0"/>
          <tpl fld="1" item="10"/>
          <tpl hier="3" item="8"/>
          <tpl hier="4" item="6"/>
          <tpl hier="6" item="4"/>
          <tpl hier="14" item="3"/>
          <tpl hier="16" item="1"/>
        </tpls>
      </m>
      <m>
        <tpls c="7">
          <tpl fld="0" item="0"/>
          <tpl fld="1" item="3"/>
          <tpl hier="3" item="8"/>
          <tpl hier="4" item="6"/>
          <tpl hier="6" item="4"/>
          <tpl hier="14" item="3"/>
          <tpl hier="16" item="1"/>
        </tpls>
      </m>
      <m>
        <tpls c="7">
          <tpl fld="0" item="0"/>
          <tpl fld="1" item="7"/>
          <tpl hier="3" item="8"/>
          <tpl hier="4" item="6"/>
          <tpl hier="6" item="4"/>
          <tpl hier="14" item="3"/>
          <tpl hier="16" item="1"/>
        </tpls>
      </m>
      <m>
        <tpls c="7">
          <tpl fld="0" item="0"/>
          <tpl fld="1" item="11"/>
          <tpl hier="3" item="8"/>
          <tpl hier="4" item="6"/>
          <tpl hier="6" item="4"/>
          <tpl hier="14" item="3"/>
          <tpl hier="16" item="1"/>
        </tpls>
      </m>
      <m>
        <tpls c="7">
          <tpl fld="0" item="0"/>
          <tpl fld="1" item="15"/>
          <tpl hier="3" item="8"/>
          <tpl hier="4" item="6"/>
          <tpl hier="6" item="4"/>
          <tpl hier="14" item="3"/>
          <tpl hier="16" item="1"/>
        </tpls>
      </m>
      <n v="1695.8">
        <tpls c="7">
          <tpl fld="0" item="0"/>
          <tpl hier="2" item="4294967295"/>
          <tpl hier="3" item="8"/>
          <tpl hier="4" item="6"/>
          <tpl hier="6" item="4"/>
          <tpl hier="14" item="3"/>
          <tpl hier="16" item="1"/>
        </tpls>
      </n>
      <m>
        <tpls c="7">
          <tpl fld="0" item="0"/>
          <tpl fld="1" item="17"/>
          <tpl hier="3" item="8"/>
          <tpl hier="4" item="6"/>
          <tpl hier="6" item="4"/>
          <tpl hier="14" item="3"/>
          <tpl hier="16" item="1"/>
        </tpls>
      </m>
      <m>
        <tpls c="7">
          <tpl fld="0" item="1"/>
          <tpl fld="1" item="17"/>
          <tpl hier="3" item="8"/>
          <tpl hier="4" item="6"/>
          <tpl hier="6" item="4"/>
          <tpl hier="14" item="3"/>
          <tpl hier="16" item="1"/>
        </tpls>
      </m>
      <m>
        <tpls c="7">
          <tpl fld="0" item="0"/>
          <tpl fld="1" item="13"/>
          <tpl hier="3" item="8"/>
          <tpl hier="4" item="6"/>
          <tpl hier="6" item="4"/>
          <tpl hier="14" item="3"/>
          <tpl hier="16" item="1"/>
        </tpls>
      </m>
      <m>
        <tpls c="7">
          <tpl fld="0" item="1"/>
          <tpl fld="1" item="13"/>
          <tpl hier="3" item="8"/>
          <tpl hier="4" item="6"/>
          <tpl hier="6" item="4"/>
          <tpl hier="14" item="3"/>
          <tpl hier="16" item="1"/>
        </tpls>
      </m>
      <m>
        <tpls c="7">
          <tpl fld="0" item="0"/>
          <tpl fld="1" item="9"/>
          <tpl hier="3" item="8"/>
          <tpl hier="4" item="6"/>
          <tpl hier="6" item="4"/>
          <tpl hier="14" item="3"/>
          <tpl hier="16" item="1"/>
        </tpls>
      </m>
      <m>
        <tpls c="7">
          <tpl fld="0" item="1"/>
          <tpl fld="1" item="9"/>
          <tpl hier="3" item="8"/>
          <tpl hier="4" item="6"/>
          <tpl hier="6" item="4"/>
          <tpl hier="14" item="3"/>
          <tpl hier="16" item="1"/>
        </tpls>
      </m>
      <m>
        <tpls c="7">
          <tpl fld="0" item="0"/>
          <tpl fld="1" item="5"/>
          <tpl hier="3" item="8"/>
          <tpl hier="4" item="6"/>
          <tpl hier="6" item="4"/>
          <tpl hier="14" item="3"/>
          <tpl hier="16" item="1"/>
        </tpls>
      </m>
      <m>
        <tpls c="7">
          <tpl fld="0" item="1"/>
          <tpl fld="1" item="5"/>
          <tpl hier="3" item="8"/>
          <tpl hier="4" item="6"/>
          <tpl hier="6" item="4"/>
          <tpl hier="14" item="3"/>
          <tpl hier="16" item="1"/>
        </tpls>
      </m>
      <m>
        <tpls c="7">
          <tpl fld="0" item="0"/>
          <tpl fld="1" item="1"/>
          <tpl hier="3" item="8"/>
          <tpl hier="4" item="6"/>
          <tpl hier="6" item="4"/>
          <tpl hier="14" item="3"/>
          <tpl hier="16" item="1"/>
        </tpls>
      </m>
      <m>
        <tpls c="7">
          <tpl fld="0" item="1"/>
          <tpl fld="1" item="1"/>
          <tpl hier="3" item="8"/>
          <tpl hier="4" item="6"/>
          <tpl hier="6" item="4"/>
          <tpl hier="14" item="3"/>
          <tpl hier="16" item="1"/>
        </tpls>
      </m>
      <m>
        <tpls c="7">
          <tpl fld="0" item="0"/>
          <tpl fld="1" item="14"/>
          <tpl hier="3" item="8"/>
          <tpl hier="4" item="9"/>
          <tpl hier="6" item="4"/>
          <tpl hier="14" item="3"/>
          <tpl hier="16" item="1"/>
        </tpls>
      </m>
      <m>
        <tpls c="7">
          <tpl fld="0" item="0"/>
          <tpl fld="1" item="8"/>
          <tpl hier="3" item="8"/>
          <tpl hier="4" item="9"/>
          <tpl hier="6" item="4"/>
          <tpl hier="14" item="3"/>
          <tpl hier="16" item="1"/>
        </tpls>
      </m>
      <m>
        <tpls c="7">
          <tpl fld="0" item="0"/>
          <tpl fld="1" item="2"/>
          <tpl hier="3" item="8"/>
          <tpl hier="4" item="9"/>
          <tpl hier="6" item="4"/>
          <tpl hier="14" item="3"/>
          <tpl hier="16" item="1"/>
        </tpls>
      </m>
      <m>
        <tpls c="7">
          <tpl fld="0" item="0"/>
          <tpl fld="1" item="16"/>
          <tpl hier="3" item="8"/>
          <tpl hier="4" item="9"/>
          <tpl hier="6" item="4"/>
          <tpl hier="14" item="3"/>
          <tpl hier="16" item="1"/>
        </tpls>
      </m>
      <m>
        <tpls c="7">
          <tpl fld="0" item="0"/>
          <tpl fld="1" item="4"/>
          <tpl hier="3" item="8"/>
          <tpl hier="4" item="9"/>
          <tpl hier="6" item="4"/>
          <tpl hier="14" item="3"/>
          <tpl hier="16" item="1"/>
        </tpls>
      </m>
      <m>
        <tpls c="7">
          <tpl fld="0" item="0"/>
          <tpl fld="1" item="0"/>
          <tpl hier="3" item="8"/>
          <tpl hier="4" item="9"/>
          <tpl hier="6" item="4"/>
          <tpl hier="14" item="3"/>
          <tpl hier="16" item="1"/>
        </tpls>
      </m>
      <m>
        <tpls c="7">
          <tpl fld="0" item="1"/>
          <tpl fld="1" item="18"/>
          <tpl hier="3" item="8"/>
          <tpl hier="4" item="9"/>
          <tpl hier="6" item="4"/>
          <tpl hier="14" item="3"/>
          <tpl hier="16" item="1"/>
        </tpls>
      </m>
      <m>
        <tpls c="7">
          <tpl fld="0" item="1"/>
          <tpl fld="1" item="16"/>
          <tpl hier="3" item="8"/>
          <tpl hier="4" item="9"/>
          <tpl hier="6" item="4"/>
          <tpl hier="14" item="3"/>
          <tpl hier="16" item="1"/>
        </tpls>
      </m>
      <m>
        <tpls c="7">
          <tpl fld="0" item="1"/>
          <tpl fld="1" item="14"/>
          <tpl hier="3" item="8"/>
          <tpl hier="4" item="9"/>
          <tpl hier="6" item="4"/>
          <tpl hier="14" item="3"/>
          <tpl hier="16" item="1"/>
        </tpls>
      </m>
      <m>
        <tpls c="7">
          <tpl fld="0" item="1"/>
          <tpl fld="1" item="12"/>
          <tpl hier="3" item="8"/>
          <tpl hier="4" item="9"/>
          <tpl hier="6" item="4"/>
          <tpl hier="14" item="3"/>
          <tpl hier="16" item="1"/>
        </tpls>
      </m>
      <m>
        <tpls c="7">
          <tpl fld="0" item="1"/>
          <tpl fld="1" item="10"/>
          <tpl hier="3" item="8"/>
          <tpl hier="4" item="9"/>
          <tpl hier="6" item="4"/>
          <tpl hier="14" item="3"/>
          <tpl hier="16" item="1"/>
        </tpls>
      </m>
      <m>
        <tpls c="7">
          <tpl fld="0" item="1"/>
          <tpl fld="1" item="8"/>
          <tpl hier="3" item="8"/>
          <tpl hier="4" item="9"/>
          <tpl hier="6" item="4"/>
          <tpl hier="14" item="3"/>
          <tpl hier="16" item="1"/>
        </tpls>
      </m>
      <m>
        <tpls c="7">
          <tpl fld="0" item="1"/>
          <tpl fld="1" item="6"/>
          <tpl hier="3" item="8"/>
          <tpl hier="4" item="9"/>
          <tpl hier="6" item="4"/>
          <tpl hier="14" item="3"/>
          <tpl hier="16" item="1"/>
        </tpls>
      </m>
      <m>
        <tpls c="7">
          <tpl fld="0" item="1"/>
          <tpl fld="1" item="4"/>
          <tpl hier="3" item="8"/>
          <tpl hier="4" item="9"/>
          <tpl hier="6" item="4"/>
          <tpl hier="14" item="3"/>
          <tpl hier="16" item="1"/>
        </tpls>
      </m>
      <m>
        <tpls c="7">
          <tpl fld="0" item="1"/>
          <tpl fld="1" item="2"/>
          <tpl hier="3" item="8"/>
          <tpl hier="4" item="9"/>
          <tpl hier="6" item="4"/>
          <tpl hier="14" item="3"/>
          <tpl hier="16" item="1"/>
        </tpls>
      </m>
      <m>
        <tpls c="7">
          <tpl fld="0" item="1"/>
          <tpl fld="1" item="0"/>
          <tpl hier="3" item="8"/>
          <tpl hier="4" item="9"/>
          <tpl hier="6" item="4"/>
          <tpl hier="14" item="3"/>
          <tpl hier="16" item="1"/>
        </tpls>
      </m>
      <m>
        <tpls c="7">
          <tpl fld="0" item="0"/>
          <tpl fld="1" item="18"/>
          <tpl hier="3" item="8"/>
          <tpl hier="4" item="9"/>
          <tpl hier="6" item="4"/>
          <tpl hier="14" item="3"/>
          <tpl hier="16" item="1"/>
        </tpls>
      </m>
      <m>
        <tpls c="7">
          <tpl fld="0" item="0"/>
          <tpl fld="1" item="12"/>
          <tpl hier="3" item="8"/>
          <tpl hier="4" item="9"/>
          <tpl hier="6" item="4"/>
          <tpl hier="14" item="3"/>
          <tpl hier="16" item="1"/>
        </tpls>
      </m>
      <m>
        <tpls c="7">
          <tpl fld="0" item="1"/>
          <tpl fld="1" item="3"/>
          <tpl hier="3" item="8"/>
          <tpl hier="4" item="9"/>
          <tpl hier="6" item="4"/>
          <tpl hier="14" item="3"/>
          <tpl hier="16" item="1"/>
        </tpls>
      </m>
      <m>
        <tpls c="7">
          <tpl fld="0" item="1"/>
          <tpl fld="1" item="7"/>
          <tpl hier="3" item="8"/>
          <tpl hier="4" item="9"/>
          <tpl hier="6" item="4"/>
          <tpl hier="14" item="3"/>
          <tpl hier="16" item="1"/>
        </tpls>
      </m>
      <m>
        <tpls c="7">
          <tpl fld="0" item="1"/>
          <tpl fld="1" item="11"/>
          <tpl hier="3" item="8"/>
          <tpl hier="4" item="9"/>
          <tpl hier="6" item="4"/>
          <tpl hier="14" item="3"/>
          <tpl hier="16" item="1"/>
        </tpls>
      </m>
      <m>
        <tpls c="7">
          <tpl fld="0" item="1"/>
          <tpl fld="1" item="15"/>
          <tpl hier="3" item="8"/>
          <tpl hier="4" item="9"/>
          <tpl hier="6" item="4"/>
          <tpl hier="14" item="3"/>
          <tpl hier="16" item="1"/>
        </tpls>
      </m>
      <m>
        <tpls c="7">
          <tpl fld="0" item="1"/>
          <tpl hier="2" item="4294967295"/>
          <tpl hier="3" item="8"/>
          <tpl hier="4" item="9"/>
          <tpl hier="6" item="4"/>
          <tpl hier="14" item="3"/>
          <tpl hier="16" item="1"/>
        </tpls>
      </m>
      <m>
        <tpls c="7">
          <tpl fld="0" item="0"/>
          <tpl fld="1" item="6"/>
          <tpl hier="3" item="8"/>
          <tpl hier="4" item="9"/>
          <tpl hier="6" item="4"/>
          <tpl hier="14" item="3"/>
          <tpl hier="16" item="1"/>
        </tpls>
      </m>
      <m>
        <tpls c="7">
          <tpl fld="0" item="0"/>
          <tpl fld="1" item="10"/>
          <tpl hier="3" item="8"/>
          <tpl hier="4" item="9"/>
          <tpl hier="6" item="4"/>
          <tpl hier="14" item="3"/>
          <tpl hier="16" item="1"/>
        </tpls>
      </m>
      <m>
        <tpls c="7">
          <tpl fld="0" item="0"/>
          <tpl fld="1" item="3"/>
          <tpl hier="3" item="8"/>
          <tpl hier="4" item="9"/>
          <tpl hier="6" item="4"/>
          <tpl hier="14" item="3"/>
          <tpl hier="16" item="1"/>
        </tpls>
      </m>
      <m>
        <tpls c="7">
          <tpl fld="0" item="0"/>
          <tpl fld="1" item="7"/>
          <tpl hier="3" item="8"/>
          <tpl hier="4" item="9"/>
          <tpl hier="6" item="4"/>
          <tpl hier="14" item="3"/>
          <tpl hier="16" item="1"/>
        </tpls>
      </m>
      <m>
        <tpls c="7">
          <tpl fld="0" item="0"/>
          <tpl fld="1" item="11"/>
          <tpl hier="3" item="8"/>
          <tpl hier="4" item="9"/>
          <tpl hier="6" item="4"/>
          <tpl hier="14" item="3"/>
          <tpl hier="16" item="1"/>
        </tpls>
      </m>
      <m>
        <tpls c="7">
          <tpl fld="0" item="0"/>
          <tpl fld="1" item="15"/>
          <tpl hier="3" item="8"/>
          <tpl hier="4" item="9"/>
          <tpl hier="6" item="4"/>
          <tpl hier="14" item="3"/>
          <tpl hier="16" item="1"/>
        </tpls>
      </m>
      <m>
        <tpls c="7">
          <tpl fld="0" item="0"/>
          <tpl hier="2" item="4294967295"/>
          <tpl hier="3" item="8"/>
          <tpl hier="4" item="9"/>
          <tpl hier="6" item="4"/>
          <tpl hier="14" item="3"/>
          <tpl hier="16" item="1"/>
        </tpls>
      </m>
      <m>
        <tpls c="7">
          <tpl fld="0" item="0"/>
          <tpl fld="1" item="17"/>
          <tpl hier="3" item="8"/>
          <tpl hier="4" item="9"/>
          <tpl hier="6" item="4"/>
          <tpl hier="14" item="3"/>
          <tpl hier="16" item="1"/>
        </tpls>
      </m>
      <m>
        <tpls c="7">
          <tpl fld="0" item="1"/>
          <tpl fld="1" item="17"/>
          <tpl hier="3" item="8"/>
          <tpl hier="4" item="9"/>
          <tpl hier="6" item="4"/>
          <tpl hier="14" item="3"/>
          <tpl hier="16" item="1"/>
        </tpls>
      </m>
      <m>
        <tpls c="7">
          <tpl fld="0" item="0"/>
          <tpl fld="1" item="13"/>
          <tpl hier="3" item="8"/>
          <tpl hier="4" item="9"/>
          <tpl hier="6" item="4"/>
          <tpl hier="14" item="3"/>
          <tpl hier="16" item="1"/>
        </tpls>
      </m>
      <m>
        <tpls c="7">
          <tpl fld="0" item="1"/>
          <tpl fld="1" item="13"/>
          <tpl hier="3" item="8"/>
          <tpl hier="4" item="9"/>
          <tpl hier="6" item="4"/>
          <tpl hier="14" item="3"/>
          <tpl hier="16" item="1"/>
        </tpls>
      </m>
      <m>
        <tpls c="7">
          <tpl fld="0" item="0"/>
          <tpl fld="1" item="9"/>
          <tpl hier="3" item="8"/>
          <tpl hier="4" item="9"/>
          <tpl hier="6" item="4"/>
          <tpl hier="14" item="3"/>
          <tpl hier="16" item="1"/>
        </tpls>
      </m>
      <m>
        <tpls c="7">
          <tpl fld="0" item="1"/>
          <tpl fld="1" item="9"/>
          <tpl hier="3" item="8"/>
          <tpl hier="4" item="9"/>
          <tpl hier="6" item="4"/>
          <tpl hier="14" item="3"/>
          <tpl hier="16" item="1"/>
        </tpls>
      </m>
      <m>
        <tpls c="7">
          <tpl fld="0" item="0"/>
          <tpl fld="1" item="5"/>
          <tpl hier="3" item="8"/>
          <tpl hier="4" item="9"/>
          <tpl hier="6" item="4"/>
          <tpl hier="14" item="3"/>
          <tpl hier="16" item="1"/>
        </tpls>
      </m>
      <m>
        <tpls c="7">
          <tpl fld="0" item="1"/>
          <tpl fld="1" item="5"/>
          <tpl hier="3" item="8"/>
          <tpl hier="4" item="9"/>
          <tpl hier="6" item="4"/>
          <tpl hier="14" item="3"/>
          <tpl hier="16" item="1"/>
        </tpls>
      </m>
      <m>
        <tpls c="7">
          <tpl fld="0" item="0"/>
          <tpl fld="1" item="1"/>
          <tpl hier="3" item="8"/>
          <tpl hier="4" item="9"/>
          <tpl hier="6" item="4"/>
          <tpl hier="14" item="3"/>
          <tpl hier="16" item="1"/>
        </tpls>
      </m>
      <m>
        <tpls c="7">
          <tpl fld="0" item="1"/>
          <tpl fld="1" item="1"/>
          <tpl hier="3" item="8"/>
          <tpl hier="4" item="9"/>
          <tpl hier="6" item="4"/>
          <tpl hier="14" item="3"/>
          <tpl hier="16" item="1"/>
        </tpls>
      </m>
      <m>
        <tpls c="7">
          <tpl fld="0" item="0"/>
          <tpl fld="1" item="14"/>
          <tpl hier="3" item="8"/>
          <tpl hier="4" item="9"/>
          <tpl hier="6" item="10"/>
          <tpl hier="14" item="3"/>
          <tpl hier="16" item="1"/>
        </tpls>
      </m>
      <m>
        <tpls c="7">
          <tpl fld="0" item="0"/>
          <tpl fld="1" item="8"/>
          <tpl hier="3" item="8"/>
          <tpl hier="4" item="9"/>
          <tpl hier="6" item="10"/>
          <tpl hier="14" item="3"/>
          <tpl hier="16" item="1"/>
        </tpls>
      </m>
      <m>
        <tpls c="7">
          <tpl fld="0" item="0"/>
          <tpl fld="1" item="2"/>
          <tpl hier="3" item="8"/>
          <tpl hier="4" item="9"/>
          <tpl hier="6" item="10"/>
          <tpl hier="14" item="3"/>
          <tpl hier="16" item="1"/>
        </tpls>
      </m>
      <m>
        <tpls c="7">
          <tpl fld="0" item="0"/>
          <tpl fld="1" item="16"/>
          <tpl hier="3" item="8"/>
          <tpl hier="4" item="9"/>
          <tpl hier="6" item="10"/>
          <tpl hier="14" item="3"/>
          <tpl hier="16" item="1"/>
        </tpls>
      </m>
      <m>
        <tpls c="7">
          <tpl fld="0" item="0"/>
          <tpl fld="1" item="4"/>
          <tpl hier="3" item="8"/>
          <tpl hier="4" item="9"/>
          <tpl hier="6" item="10"/>
          <tpl hier="14" item="3"/>
          <tpl hier="16" item="1"/>
        </tpls>
      </m>
      <m>
        <tpls c="7">
          <tpl fld="0" item="0"/>
          <tpl fld="1" item="0"/>
          <tpl hier="3" item="8"/>
          <tpl hier="4" item="9"/>
          <tpl hier="6" item="10"/>
          <tpl hier="14" item="3"/>
          <tpl hier="16" item="1"/>
        </tpls>
      </m>
      <m>
        <tpls c="7">
          <tpl fld="0" item="1"/>
          <tpl fld="1" item="18"/>
          <tpl hier="3" item="8"/>
          <tpl hier="4" item="9"/>
          <tpl hier="6" item="10"/>
          <tpl hier="14" item="3"/>
          <tpl hier="16" item="1"/>
        </tpls>
      </m>
      <m>
        <tpls c="7">
          <tpl fld="0" item="1"/>
          <tpl fld="1" item="16"/>
          <tpl hier="3" item="8"/>
          <tpl hier="4" item="9"/>
          <tpl hier="6" item="10"/>
          <tpl hier="14" item="3"/>
          <tpl hier="16" item="1"/>
        </tpls>
      </m>
      <m>
        <tpls c="7">
          <tpl fld="0" item="1"/>
          <tpl fld="1" item="14"/>
          <tpl hier="3" item="8"/>
          <tpl hier="4" item="9"/>
          <tpl hier="6" item="10"/>
          <tpl hier="14" item="3"/>
          <tpl hier="16" item="1"/>
        </tpls>
      </m>
      <m>
        <tpls c="7">
          <tpl fld="0" item="1"/>
          <tpl fld="1" item="12"/>
          <tpl hier="3" item="8"/>
          <tpl hier="4" item="9"/>
          <tpl hier="6" item="10"/>
          <tpl hier="14" item="3"/>
          <tpl hier="16" item="1"/>
        </tpls>
      </m>
      <m>
        <tpls c="7">
          <tpl fld="0" item="1"/>
          <tpl fld="1" item="10"/>
          <tpl hier="3" item="8"/>
          <tpl hier="4" item="9"/>
          <tpl hier="6" item="10"/>
          <tpl hier="14" item="3"/>
          <tpl hier="16" item="1"/>
        </tpls>
      </m>
      <m>
        <tpls c="7">
          <tpl fld="0" item="1"/>
          <tpl fld="1" item="8"/>
          <tpl hier="3" item="8"/>
          <tpl hier="4" item="9"/>
          <tpl hier="6" item="10"/>
          <tpl hier="14" item="3"/>
          <tpl hier="16" item="1"/>
        </tpls>
      </m>
      <m>
        <tpls c="7">
          <tpl fld="0" item="1"/>
          <tpl fld="1" item="6"/>
          <tpl hier="3" item="8"/>
          <tpl hier="4" item="9"/>
          <tpl hier="6" item="10"/>
          <tpl hier="14" item="3"/>
          <tpl hier="16" item="1"/>
        </tpls>
      </m>
      <m>
        <tpls c="7">
          <tpl fld="0" item="1"/>
          <tpl fld="1" item="4"/>
          <tpl hier="3" item="8"/>
          <tpl hier="4" item="9"/>
          <tpl hier="6" item="10"/>
          <tpl hier="14" item="3"/>
          <tpl hier="16" item="1"/>
        </tpls>
      </m>
      <m>
        <tpls c="7">
          <tpl fld="0" item="1"/>
          <tpl fld="1" item="2"/>
          <tpl hier="3" item="8"/>
          <tpl hier="4" item="9"/>
          <tpl hier="6" item="10"/>
          <tpl hier="14" item="3"/>
          <tpl hier="16" item="1"/>
        </tpls>
      </m>
      <m>
        <tpls c="7">
          <tpl fld="0" item="1"/>
          <tpl fld="1" item="0"/>
          <tpl hier="3" item="8"/>
          <tpl hier="4" item="9"/>
          <tpl hier="6" item="10"/>
          <tpl hier="14" item="3"/>
          <tpl hier="16" item="1"/>
        </tpls>
      </m>
      <m>
        <tpls c="7">
          <tpl fld="0" item="0"/>
          <tpl fld="1" item="18"/>
          <tpl hier="3" item="8"/>
          <tpl hier="4" item="9"/>
          <tpl hier="6" item="10"/>
          <tpl hier="14" item="3"/>
          <tpl hier="16" item="1"/>
        </tpls>
      </m>
      <m>
        <tpls c="7">
          <tpl fld="0" item="0"/>
          <tpl fld="1" item="12"/>
          <tpl hier="3" item="8"/>
          <tpl hier="4" item="9"/>
          <tpl hier="6" item="10"/>
          <tpl hier="14" item="3"/>
          <tpl hier="16" item="1"/>
        </tpls>
      </m>
      <m>
        <tpls c="7">
          <tpl fld="0" item="1"/>
          <tpl fld="1" item="3"/>
          <tpl hier="3" item="8"/>
          <tpl hier="4" item="9"/>
          <tpl hier="6" item="10"/>
          <tpl hier="14" item="3"/>
          <tpl hier="16" item="1"/>
        </tpls>
      </m>
      <m>
        <tpls c="7">
          <tpl fld="0" item="1"/>
          <tpl fld="1" item="7"/>
          <tpl hier="3" item="8"/>
          <tpl hier="4" item="9"/>
          <tpl hier="6" item="10"/>
          <tpl hier="14" item="3"/>
          <tpl hier="16" item="1"/>
        </tpls>
      </m>
      <m>
        <tpls c="7">
          <tpl fld="0" item="1"/>
          <tpl fld="1" item="11"/>
          <tpl hier="3" item="8"/>
          <tpl hier="4" item="9"/>
          <tpl hier="6" item="10"/>
          <tpl hier="14" item="3"/>
          <tpl hier="16" item="1"/>
        </tpls>
      </m>
      <m>
        <tpls c="7">
          <tpl fld="0" item="1"/>
          <tpl fld="1" item="15"/>
          <tpl hier="3" item="8"/>
          <tpl hier="4" item="9"/>
          <tpl hier="6" item="10"/>
          <tpl hier="14" item="3"/>
          <tpl hier="16" item="1"/>
        </tpls>
      </m>
      <m>
        <tpls c="7">
          <tpl fld="0" item="1"/>
          <tpl hier="2" item="4294967295"/>
          <tpl hier="3" item="8"/>
          <tpl hier="4" item="9"/>
          <tpl hier="6" item="10"/>
          <tpl hier="14" item="3"/>
          <tpl hier="16" item="1"/>
        </tpls>
      </m>
      <m>
        <tpls c="7">
          <tpl fld="0" item="0"/>
          <tpl fld="1" item="6"/>
          <tpl hier="3" item="8"/>
          <tpl hier="4" item="9"/>
          <tpl hier="6" item="10"/>
          <tpl hier="14" item="3"/>
          <tpl hier="16" item="1"/>
        </tpls>
      </m>
      <m>
        <tpls c="7">
          <tpl fld="0" item="0"/>
          <tpl fld="1" item="10"/>
          <tpl hier="3" item="8"/>
          <tpl hier="4" item="9"/>
          <tpl hier="6" item="10"/>
          <tpl hier="14" item="3"/>
          <tpl hier="16" item="1"/>
        </tpls>
      </m>
      <m>
        <tpls c="7">
          <tpl fld="0" item="0"/>
          <tpl fld="1" item="3"/>
          <tpl hier="3" item="8"/>
          <tpl hier="4" item="9"/>
          <tpl hier="6" item="10"/>
          <tpl hier="14" item="3"/>
          <tpl hier="16" item="1"/>
        </tpls>
      </m>
      <m>
        <tpls c="7">
          <tpl fld="0" item="0"/>
          <tpl fld="1" item="7"/>
          <tpl hier="3" item="8"/>
          <tpl hier="4" item="9"/>
          <tpl hier="6" item="10"/>
          <tpl hier="14" item="3"/>
          <tpl hier="16" item="1"/>
        </tpls>
      </m>
      <m>
        <tpls c="7">
          <tpl fld="0" item="0"/>
          <tpl fld="1" item="11"/>
          <tpl hier="3" item="8"/>
          <tpl hier="4" item="9"/>
          <tpl hier="6" item="10"/>
          <tpl hier="14" item="3"/>
          <tpl hier="16" item="1"/>
        </tpls>
      </m>
      <m>
        <tpls c="7">
          <tpl fld="0" item="0"/>
          <tpl fld="1" item="15"/>
          <tpl hier="3" item="8"/>
          <tpl hier="4" item="9"/>
          <tpl hier="6" item="10"/>
          <tpl hier="14" item="3"/>
          <tpl hier="16" item="1"/>
        </tpls>
      </m>
      <m>
        <tpls c="7">
          <tpl fld="0" item="0"/>
          <tpl hier="2" item="4294967295"/>
          <tpl hier="3" item="8"/>
          <tpl hier="4" item="9"/>
          <tpl hier="6" item="10"/>
          <tpl hier="14" item="3"/>
          <tpl hier="16" item="1"/>
        </tpls>
      </m>
      <m>
        <tpls c="7">
          <tpl fld="0" item="0"/>
          <tpl fld="1" item="17"/>
          <tpl hier="3" item="8"/>
          <tpl hier="4" item="9"/>
          <tpl hier="6" item="10"/>
          <tpl hier="14" item="3"/>
          <tpl hier="16" item="1"/>
        </tpls>
      </m>
      <m>
        <tpls c="7">
          <tpl fld="0" item="1"/>
          <tpl fld="1" item="17"/>
          <tpl hier="3" item="8"/>
          <tpl hier="4" item="9"/>
          <tpl hier="6" item="10"/>
          <tpl hier="14" item="3"/>
          <tpl hier="16" item="1"/>
        </tpls>
      </m>
      <m>
        <tpls c="7">
          <tpl fld="0" item="0"/>
          <tpl fld="1" item="13"/>
          <tpl hier="3" item="8"/>
          <tpl hier="4" item="9"/>
          <tpl hier="6" item="10"/>
          <tpl hier="14" item="3"/>
          <tpl hier="16" item="1"/>
        </tpls>
      </m>
      <m>
        <tpls c="7">
          <tpl fld="0" item="1"/>
          <tpl fld="1" item="13"/>
          <tpl hier="3" item="8"/>
          <tpl hier="4" item="9"/>
          <tpl hier="6" item="10"/>
          <tpl hier="14" item="3"/>
          <tpl hier="16" item="1"/>
        </tpls>
      </m>
      <m>
        <tpls c="7">
          <tpl fld="0" item="0"/>
          <tpl fld="1" item="9"/>
          <tpl hier="3" item="8"/>
          <tpl hier="4" item="9"/>
          <tpl hier="6" item="10"/>
          <tpl hier="14" item="3"/>
          <tpl hier="16" item="1"/>
        </tpls>
      </m>
      <m>
        <tpls c="7">
          <tpl fld="0" item="1"/>
          <tpl fld="1" item="9"/>
          <tpl hier="3" item="8"/>
          <tpl hier="4" item="9"/>
          <tpl hier="6" item="10"/>
          <tpl hier="14" item="3"/>
          <tpl hier="16" item="1"/>
        </tpls>
      </m>
      <m>
        <tpls c="7">
          <tpl fld="0" item="0"/>
          <tpl fld="1" item="5"/>
          <tpl hier="3" item="8"/>
          <tpl hier="4" item="9"/>
          <tpl hier="6" item="10"/>
          <tpl hier="14" item="3"/>
          <tpl hier="16" item="1"/>
        </tpls>
      </m>
      <m>
        <tpls c="7">
          <tpl fld="0" item="1"/>
          <tpl fld="1" item="5"/>
          <tpl hier="3" item="8"/>
          <tpl hier="4" item="9"/>
          <tpl hier="6" item="10"/>
          <tpl hier="14" item="3"/>
          <tpl hier="16" item="1"/>
        </tpls>
      </m>
      <m>
        <tpls c="7">
          <tpl fld="0" item="0"/>
          <tpl fld="1" item="1"/>
          <tpl hier="3" item="8"/>
          <tpl hier="4" item="9"/>
          <tpl hier="6" item="10"/>
          <tpl hier="14" item="3"/>
          <tpl hier="16" item="1"/>
        </tpls>
      </m>
      <m>
        <tpls c="7">
          <tpl fld="0" item="1"/>
          <tpl fld="1" item="1"/>
          <tpl hier="3" item="8"/>
          <tpl hier="4" item="9"/>
          <tpl hier="6" item="10"/>
          <tpl hier="14" item="3"/>
          <tpl hier="16" item="1"/>
        </tpls>
      </m>
      <m>
        <tpls c="7">
          <tpl fld="0" item="0"/>
          <tpl fld="1" item="14"/>
          <tpl hier="3" item="11"/>
          <tpl hier="4" item="9"/>
          <tpl hier="6" item="10"/>
          <tpl hier="14" item="3"/>
          <tpl hier="16" item="1"/>
        </tpls>
      </m>
      <m>
        <tpls c="7">
          <tpl fld="0" item="0"/>
          <tpl fld="1" item="8"/>
          <tpl hier="3" item="11"/>
          <tpl hier="4" item="9"/>
          <tpl hier="6" item="10"/>
          <tpl hier="14" item="3"/>
          <tpl hier="16" item="1"/>
        </tpls>
      </m>
      <m>
        <tpls c="7">
          <tpl fld="0" item="0"/>
          <tpl fld="1" item="2"/>
          <tpl hier="3" item="11"/>
          <tpl hier="4" item="9"/>
          <tpl hier="6" item="10"/>
          <tpl hier="14" item="3"/>
          <tpl hier="16" item="1"/>
        </tpls>
      </m>
      <m>
        <tpls c="7">
          <tpl fld="0" item="0"/>
          <tpl fld="1" item="16"/>
          <tpl hier="3" item="11"/>
          <tpl hier="4" item="9"/>
          <tpl hier="6" item="10"/>
          <tpl hier="14" item="3"/>
          <tpl hier="16" item="1"/>
        </tpls>
      </m>
      <m>
        <tpls c="7">
          <tpl fld="0" item="0"/>
          <tpl fld="1" item="4"/>
          <tpl hier="3" item="11"/>
          <tpl hier="4" item="9"/>
          <tpl hier="6" item="10"/>
          <tpl hier="14" item="3"/>
          <tpl hier="16" item="1"/>
        </tpls>
      </m>
      <m>
        <tpls c="7">
          <tpl fld="0" item="0"/>
          <tpl fld="1" item="0"/>
          <tpl hier="3" item="11"/>
          <tpl hier="4" item="9"/>
          <tpl hier="6" item="10"/>
          <tpl hier="14" item="3"/>
          <tpl hier="16" item="1"/>
        </tpls>
      </m>
      <m>
        <tpls c="7">
          <tpl fld="0" item="1"/>
          <tpl fld="1" item="18"/>
          <tpl hier="3" item="11"/>
          <tpl hier="4" item="9"/>
          <tpl hier="6" item="10"/>
          <tpl hier="14" item="3"/>
          <tpl hier="16" item="1"/>
        </tpls>
      </m>
      <m>
        <tpls c="7">
          <tpl fld="0" item="1"/>
          <tpl fld="1" item="16"/>
          <tpl hier="3" item="11"/>
          <tpl hier="4" item="9"/>
          <tpl hier="6" item="10"/>
          <tpl hier="14" item="3"/>
          <tpl hier="16" item="1"/>
        </tpls>
      </m>
      <m>
        <tpls c="7">
          <tpl fld="0" item="1"/>
          <tpl fld="1" item="14"/>
          <tpl hier="3" item="11"/>
          <tpl hier="4" item="9"/>
          <tpl hier="6" item="10"/>
          <tpl hier="14" item="3"/>
          <tpl hier="16" item="1"/>
        </tpls>
      </m>
      <m>
        <tpls c="7">
          <tpl fld="0" item="1"/>
          <tpl fld="1" item="12"/>
          <tpl hier="3" item="11"/>
          <tpl hier="4" item="9"/>
          <tpl hier="6" item="10"/>
          <tpl hier="14" item="3"/>
          <tpl hier="16" item="1"/>
        </tpls>
      </m>
      <m>
        <tpls c="7">
          <tpl fld="0" item="1"/>
          <tpl fld="1" item="10"/>
          <tpl hier="3" item="11"/>
          <tpl hier="4" item="9"/>
          <tpl hier="6" item="10"/>
          <tpl hier="14" item="3"/>
          <tpl hier="16" item="1"/>
        </tpls>
      </m>
      <m>
        <tpls c="7">
          <tpl fld="0" item="1"/>
          <tpl fld="1" item="8"/>
          <tpl hier="3" item="11"/>
          <tpl hier="4" item="9"/>
          <tpl hier="6" item="10"/>
          <tpl hier="14" item="3"/>
          <tpl hier="16" item="1"/>
        </tpls>
      </m>
      <m>
        <tpls c="7">
          <tpl fld="0" item="1"/>
          <tpl fld="1" item="6"/>
          <tpl hier="3" item="11"/>
          <tpl hier="4" item="9"/>
          <tpl hier="6" item="10"/>
          <tpl hier="14" item="3"/>
          <tpl hier="16" item="1"/>
        </tpls>
      </m>
      <m>
        <tpls c="7">
          <tpl fld="0" item="1"/>
          <tpl fld="1" item="4"/>
          <tpl hier="3" item="11"/>
          <tpl hier="4" item="9"/>
          <tpl hier="6" item="10"/>
          <tpl hier="14" item="3"/>
          <tpl hier="16" item="1"/>
        </tpls>
      </m>
      <m>
        <tpls c="7">
          <tpl fld="0" item="1"/>
          <tpl fld="1" item="2"/>
          <tpl hier="3" item="11"/>
          <tpl hier="4" item="9"/>
          <tpl hier="6" item="10"/>
          <tpl hier="14" item="3"/>
          <tpl hier="16" item="1"/>
        </tpls>
      </m>
      <m>
        <tpls c="7">
          <tpl fld="0" item="1"/>
          <tpl fld="1" item="0"/>
          <tpl hier="3" item="11"/>
          <tpl hier="4" item="9"/>
          <tpl hier="6" item="10"/>
          <tpl hier="14" item="3"/>
          <tpl hier="16" item="1"/>
        </tpls>
      </m>
      <m>
        <tpls c="7">
          <tpl fld="0" item="0"/>
          <tpl fld="1" item="18"/>
          <tpl hier="3" item="11"/>
          <tpl hier="4" item="9"/>
          <tpl hier="6" item="10"/>
          <tpl hier="14" item="3"/>
          <tpl hier="16" item="1"/>
        </tpls>
      </m>
      <m>
        <tpls c="7">
          <tpl fld="0" item="0"/>
          <tpl fld="1" item="12"/>
          <tpl hier="3" item="11"/>
          <tpl hier="4" item="9"/>
          <tpl hier="6" item="10"/>
          <tpl hier="14" item="3"/>
          <tpl hier="16" item="1"/>
        </tpls>
      </m>
      <m>
        <tpls c="7">
          <tpl fld="0" item="1"/>
          <tpl fld="1" item="3"/>
          <tpl hier="3" item="11"/>
          <tpl hier="4" item="9"/>
          <tpl hier="6" item="10"/>
          <tpl hier="14" item="3"/>
          <tpl hier="16" item="1"/>
        </tpls>
      </m>
      <m>
        <tpls c="7">
          <tpl fld="0" item="1"/>
          <tpl fld="1" item="7"/>
          <tpl hier="3" item="11"/>
          <tpl hier="4" item="9"/>
          <tpl hier="6" item="10"/>
          <tpl hier="14" item="3"/>
          <tpl hier="16" item="1"/>
        </tpls>
      </m>
      <m>
        <tpls c="7">
          <tpl fld="0" item="1"/>
          <tpl fld="1" item="11"/>
          <tpl hier="3" item="11"/>
          <tpl hier="4" item="9"/>
          <tpl hier="6" item="10"/>
          <tpl hier="14" item="3"/>
          <tpl hier="16" item="1"/>
        </tpls>
      </m>
      <m>
        <tpls c="7">
          <tpl fld="0" item="1"/>
          <tpl fld="1" item="15"/>
          <tpl hier="3" item="11"/>
          <tpl hier="4" item="9"/>
          <tpl hier="6" item="10"/>
          <tpl hier="14" item="3"/>
          <tpl hier="16" item="1"/>
        </tpls>
      </m>
      <m>
        <tpls c="7">
          <tpl fld="0" item="1"/>
          <tpl hier="2" item="4294967295"/>
          <tpl hier="3" item="11"/>
          <tpl hier="4" item="9"/>
          <tpl hier="6" item="10"/>
          <tpl hier="14" item="3"/>
          <tpl hier="16" item="1"/>
        </tpls>
      </m>
      <m>
        <tpls c="7">
          <tpl fld="0" item="0"/>
          <tpl fld="1" item="6"/>
          <tpl hier="3" item="11"/>
          <tpl hier="4" item="9"/>
          <tpl hier="6" item="10"/>
          <tpl hier="14" item="3"/>
          <tpl hier="16" item="1"/>
        </tpls>
      </m>
      <m>
        <tpls c="7">
          <tpl fld="0" item="0"/>
          <tpl fld="1" item="10"/>
          <tpl hier="3" item="11"/>
          <tpl hier="4" item="9"/>
          <tpl hier="6" item="10"/>
          <tpl hier="14" item="3"/>
          <tpl hier="16" item="1"/>
        </tpls>
      </m>
      <m>
        <tpls c="7">
          <tpl fld="0" item="0"/>
          <tpl fld="1" item="3"/>
          <tpl hier="3" item="11"/>
          <tpl hier="4" item="9"/>
          <tpl hier="6" item="10"/>
          <tpl hier="14" item="3"/>
          <tpl hier="16" item="1"/>
        </tpls>
      </m>
      <m>
        <tpls c="7">
          <tpl fld="0" item="0"/>
          <tpl fld="1" item="7"/>
          <tpl hier="3" item="11"/>
          <tpl hier="4" item="9"/>
          <tpl hier="6" item="10"/>
          <tpl hier="14" item="3"/>
          <tpl hier="16" item="1"/>
        </tpls>
      </m>
      <m>
        <tpls c="7">
          <tpl fld="0" item="0"/>
          <tpl fld="1" item="11"/>
          <tpl hier="3" item="11"/>
          <tpl hier="4" item="9"/>
          <tpl hier="6" item="10"/>
          <tpl hier="14" item="3"/>
          <tpl hier="16" item="1"/>
        </tpls>
      </m>
      <m>
        <tpls c="7">
          <tpl fld="0" item="0"/>
          <tpl fld="1" item="15"/>
          <tpl hier="3" item="11"/>
          <tpl hier="4" item="9"/>
          <tpl hier="6" item="10"/>
          <tpl hier="14" item="3"/>
          <tpl hier="16" item="1"/>
        </tpls>
      </m>
      <m>
        <tpls c="7">
          <tpl fld="0" item="0"/>
          <tpl hier="2" item="4294967295"/>
          <tpl hier="3" item="11"/>
          <tpl hier="4" item="9"/>
          <tpl hier="6" item="10"/>
          <tpl hier="14" item="3"/>
          <tpl hier="16" item="1"/>
        </tpls>
      </m>
      <m>
        <tpls c="7">
          <tpl fld="0" item="0"/>
          <tpl fld="1" item="17"/>
          <tpl hier="3" item="11"/>
          <tpl hier="4" item="9"/>
          <tpl hier="6" item="10"/>
          <tpl hier="14" item="3"/>
          <tpl hier="16" item="1"/>
        </tpls>
      </m>
      <m>
        <tpls c="7">
          <tpl fld="0" item="1"/>
          <tpl fld="1" item="17"/>
          <tpl hier="3" item="11"/>
          <tpl hier="4" item="9"/>
          <tpl hier="6" item="10"/>
          <tpl hier="14" item="3"/>
          <tpl hier="16" item="1"/>
        </tpls>
      </m>
      <m>
        <tpls c="7">
          <tpl fld="0" item="0"/>
          <tpl fld="1" item="13"/>
          <tpl hier="3" item="11"/>
          <tpl hier="4" item="9"/>
          <tpl hier="6" item="10"/>
          <tpl hier="14" item="3"/>
          <tpl hier="16" item="1"/>
        </tpls>
      </m>
      <m>
        <tpls c="7">
          <tpl fld="0" item="1"/>
          <tpl fld="1" item="13"/>
          <tpl hier="3" item="11"/>
          <tpl hier="4" item="9"/>
          <tpl hier="6" item="10"/>
          <tpl hier="14" item="3"/>
          <tpl hier="16" item="1"/>
        </tpls>
      </m>
      <m>
        <tpls c="7">
          <tpl fld="0" item="0"/>
          <tpl fld="1" item="9"/>
          <tpl hier="3" item="11"/>
          <tpl hier="4" item="9"/>
          <tpl hier="6" item="10"/>
          <tpl hier="14" item="3"/>
          <tpl hier="16" item="1"/>
        </tpls>
      </m>
      <m>
        <tpls c="7">
          <tpl fld="0" item="1"/>
          <tpl fld="1" item="9"/>
          <tpl hier="3" item="11"/>
          <tpl hier="4" item="9"/>
          <tpl hier="6" item="10"/>
          <tpl hier="14" item="3"/>
          <tpl hier="16" item="1"/>
        </tpls>
      </m>
      <m>
        <tpls c="7">
          <tpl fld="0" item="0"/>
          <tpl fld="1" item="5"/>
          <tpl hier="3" item="11"/>
          <tpl hier="4" item="9"/>
          <tpl hier="6" item="10"/>
          <tpl hier="14" item="3"/>
          <tpl hier="16" item="1"/>
        </tpls>
      </m>
      <m>
        <tpls c="7">
          <tpl fld="0" item="1"/>
          <tpl fld="1" item="5"/>
          <tpl hier="3" item="11"/>
          <tpl hier="4" item="9"/>
          <tpl hier="6" item="10"/>
          <tpl hier="14" item="3"/>
          <tpl hier="16" item="1"/>
        </tpls>
      </m>
      <m>
        <tpls c="7">
          <tpl fld="0" item="0"/>
          <tpl fld="1" item="1"/>
          <tpl hier="3" item="11"/>
          <tpl hier="4" item="9"/>
          <tpl hier="6" item="10"/>
          <tpl hier="14" item="3"/>
          <tpl hier="16" item="1"/>
        </tpls>
      </m>
      <m>
        <tpls c="7">
          <tpl fld="0" item="1"/>
          <tpl fld="1" item="1"/>
          <tpl hier="3" item="11"/>
          <tpl hier="4" item="9"/>
          <tpl hier="6" item="10"/>
          <tpl hier="14" item="3"/>
          <tpl hier="16" item="1"/>
        </tpls>
      </m>
      <m>
        <tpls c="7">
          <tpl fld="0" item="0"/>
          <tpl fld="1" item="14"/>
          <tpl hier="3" item="0"/>
          <tpl hier="4" item="9"/>
          <tpl hier="6" item="10"/>
          <tpl hier="14" item="3"/>
          <tpl hier="16" item="1"/>
        </tpls>
      </m>
      <m>
        <tpls c="7">
          <tpl fld="0" item="0"/>
          <tpl fld="1" item="8"/>
          <tpl hier="3" item="0"/>
          <tpl hier="4" item="9"/>
          <tpl hier="6" item="10"/>
          <tpl hier="14" item="3"/>
          <tpl hier="16" item="1"/>
        </tpls>
      </m>
      <m>
        <tpls c="7">
          <tpl fld="0" item="0"/>
          <tpl fld="1" item="2"/>
          <tpl hier="3" item="0"/>
          <tpl hier="4" item="9"/>
          <tpl hier="6" item="10"/>
          <tpl hier="14" item="3"/>
          <tpl hier="16" item="1"/>
        </tpls>
      </m>
      <m>
        <tpls c="7">
          <tpl fld="0" item="0"/>
          <tpl fld="1" item="16"/>
          <tpl hier="3" item="0"/>
          <tpl hier="4" item="9"/>
          <tpl hier="6" item="10"/>
          <tpl hier="14" item="3"/>
          <tpl hier="16" item="1"/>
        </tpls>
      </m>
      <m>
        <tpls c="7">
          <tpl fld="0" item="0"/>
          <tpl fld="1" item="4"/>
          <tpl hier="3" item="0"/>
          <tpl hier="4" item="9"/>
          <tpl hier="6" item="10"/>
          <tpl hier="14" item="3"/>
          <tpl hier="16" item="1"/>
        </tpls>
      </m>
      <m>
        <tpls c="7">
          <tpl fld="0" item="0"/>
          <tpl fld="1" item="0"/>
          <tpl hier="3" item="0"/>
          <tpl hier="4" item="9"/>
          <tpl hier="6" item="10"/>
          <tpl hier="14" item="3"/>
          <tpl hier="16" item="1"/>
        </tpls>
      </m>
      <m>
        <tpls c="7">
          <tpl fld="0" item="1"/>
          <tpl fld="1" item="18"/>
          <tpl hier="3" item="0"/>
          <tpl hier="4" item="9"/>
          <tpl hier="6" item="10"/>
          <tpl hier="14" item="3"/>
          <tpl hier="16" item="1"/>
        </tpls>
      </m>
      <m>
        <tpls c="7">
          <tpl fld="0" item="1"/>
          <tpl fld="1" item="16"/>
          <tpl hier="3" item="0"/>
          <tpl hier="4" item="9"/>
          <tpl hier="6" item="10"/>
          <tpl hier="14" item="3"/>
          <tpl hier="16" item="1"/>
        </tpls>
      </m>
      <m>
        <tpls c="7">
          <tpl fld="0" item="1"/>
          <tpl fld="1" item="14"/>
          <tpl hier="3" item="0"/>
          <tpl hier="4" item="9"/>
          <tpl hier="6" item="10"/>
          <tpl hier="14" item="3"/>
          <tpl hier="16" item="1"/>
        </tpls>
      </m>
      <m>
        <tpls c="7">
          <tpl fld="0" item="1"/>
          <tpl fld="1" item="12"/>
          <tpl hier="3" item="0"/>
          <tpl hier="4" item="9"/>
          <tpl hier="6" item="10"/>
          <tpl hier="14" item="3"/>
          <tpl hier="16" item="1"/>
        </tpls>
      </m>
      <m>
        <tpls c="7">
          <tpl fld="0" item="1"/>
          <tpl fld="1" item="10"/>
          <tpl hier="3" item="0"/>
          <tpl hier="4" item="9"/>
          <tpl hier="6" item="10"/>
          <tpl hier="14" item="3"/>
          <tpl hier="16" item="1"/>
        </tpls>
      </m>
      <m>
        <tpls c="7">
          <tpl fld="0" item="1"/>
          <tpl fld="1" item="8"/>
          <tpl hier="3" item="0"/>
          <tpl hier="4" item="9"/>
          <tpl hier="6" item="10"/>
          <tpl hier="14" item="3"/>
          <tpl hier="16" item="1"/>
        </tpls>
      </m>
      <m>
        <tpls c="7">
          <tpl fld="0" item="1"/>
          <tpl fld="1" item="6"/>
          <tpl hier="3" item="0"/>
          <tpl hier="4" item="9"/>
          <tpl hier="6" item="10"/>
          <tpl hier="14" item="3"/>
          <tpl hier="16" item="1"/>
        </tpls>
      </m>
      <m>
        <tpls c="7">
          <tpl fld="0" item="1"/>
          <tpl fld="1" item="4"/>
          <tpl hier="3" item="0"/>
          <tpl hier="4" item="9"/>
          <tpl hier="6" item="10"/>
          <tpl hier="14" item="3"/>
          <tpl hier="16" item="1"/>
        </tpls>
      </m>
      <m>
        <tpls c="7">
          <tpl fld="0" item="1"/>
          <tpl fld="1" item="2"/>
          <tpl hier="3" item="0"/>
          <tpl hier="4" item="9"/>
          <tpl hier="6" item="10"/>
          <tpl hier="14" item="3"/>
          <tpl hier="16" item="1"/>
        </tpls>
      </m>
      <m>
        <tpls c="7">
          <tpl fld="0" item="1"/>
          <tpl fld="1" item="0"/>
          <tpl hier="3" item="0"/>
          <tpl hier="4" item="9"/>
          <tpl hier="6" item="10"/>
          <tpl hier="14" item="3"/>
          <tpl hier="16" item="1"/>
        </tpls>
      </m>
      <m>
        <tpls c="7">
          <tpl fld="0" item="0"/>
          <tpl fld="1" item="18"/>
          <tpl hier="3" item="0"/>
          <tpl hier="4" item="9"/>
          <tpl hier="6" item="10"/>
          <tpl hier="14" item="3"/>
          <tpl hier="16" item="1"/>
        </tpls>
      </m>
      <m>
        <tpls c="7">
          <tpl fld="0" item="0"/>
          <tpl fld="1" item="12"/>
          <tpl hier="3" item="0"/>
          <tpl hier="4" item="9"/>
          <tpl hier="6" item="10"/>
          <tpl hier="14" item="3"/>
          <tpl hier="16" item="1"/>
        </tpls>
      </m>
      <m>
        <tpls c="7">
          <tpl fld="0" item="1"/>
          <tpl fld="1" item="3"/>
          <tpl hier="3" item="0"/>
          <tpl hier="4" item="9"/>
          <tpl hier="6" item="10"/>
          <tpl hier="14" item="3"/>
          <tpl hier="16" item="1"/>
        </tpls>
      </m>
      <m>
        <tpls c="7">
          <tpl fld="0" item="1"/>
          <tpl fld="1" item="7"/>
          <tpl hier="3" item="0"/>
          <tpl hier="4" item="9"/>
          <tpl hier="6" item="10"/>
          <tpl hier="14" item="3"/>
          <tpl hier="16" item="1"/>
        </tpls>
      </m>
      <m>
        <tpls c="7">
          <tpl fld="0" item="1"/>
          <tpl fld="1" item="11"/>
          <tpl hier="3" item="0"/>
          <tpl hier="4" item="9"/>
          <tpl hier="6" item="10"/>
          <tpl hier="14" item="3"/>
          <tpl hier="16" item="1"/>
        </tpls>
      </m>
      <m>
        <tpls c="7">
          <tpl fld="0" item="1"/>
          <tpl fld="1" item="15"/>
          <tpl hier="3" item="0"/>
          <tpl hier="4" item="9"/>
          <tpl hier="6" item="10"/>
          <tpl hier="14" item="3"/>
          <tpl hier="16" item="1"/>
        </tpls>
      </m>
      <m>
        <tpls c="7">
          <tpl fld="0" item="1"/>
          <tpl hier="2" item="4294967295"/>
          <tpl hier="3" item="0"/>
          <tpl hier="4" item="9"/>
          <tpl hier="6" item="10"/>
          <tpl hier="14" item="3"/>
          <tpl hier="16" item="1"/>
        </tpls>
      </m>
      <m>
        <tpls c="7">
          <tpl fld="0" item="0"/>
          <tpl fld="1" item="6"/>
          <tpl hier="3" item="0"/>
          <tpl hier="4" item="9"/>
          <tpl hier="6" item="10"/>
          <tpl hier="14" item="3"/>
          <tpl hier="16" item="1"/>
        </tpls>
      </m>
      <m>
        <tpls c="7">
          <tpl fld="0" item="0"/>
          <tpl fld="1" item="10"/>
          <tpl hier="3" item="0"/>
          <tpl hier="4" item="9"/>
          <tpl hier="6" item="10"/>
          <tpl hier="14" item="3"/>
          <tpl hier="16" item="1"/>
        </tpls>
      </m>
      <m>
        <tpls c="7">
          <tpl fld="0" item="0"/>
          <tpl fld="1" item="3"/>
          <tpl hier="3" item="0"/>
          <tpl hier="4" item="9"/>
          <tpl hier="6" item="10"/>
          <tpl hier="14" item="3"/>
          <tpl hier="16" item="1"/>
        </tpls>
      </m>
      <m>
        <tpls c="7">
          <tpl fld="0" item="0"/>
          <tpl fld="1" item="7"/>
          <tpl hier="3" item="0"/>
          <tpl hier="4" item="9"/>
          <tpl hier="6" item="10"/>
          <tpl hier="14" item="3"/>
          <tpl hier="16" item="1"/>
        </tpls>
      </m>
      <m>
        <tpls c="7">
          <tpl fld="0" item="0"/>
          <tpl fld="1" item="11"/>
          <tpl hier="3" item="0"/>
          <tpl hier="4" item="9"/>
          <tpl hier="6" item="10"/>
          <tpl hier="14" item="3"/>
          <tpl hier="16" item="1"/>
        </tpls>
      </m>
      <m>
        <tpls c="7">
          <tpl fld="0" item="0"/>
          <tpl fld="1" item="15"/>
          <tpl hier="3" item="0"/>
          <tpl hier="4" item="9"/>
          <tpl hier="6" item="10"/>
          <tpl hier="14" item="3"/>
          <tpl hier="16" item="1"/>
        </tpls>
      </m>
      <m>
        <tpls c="7">
          <tpl fld="0" item="0"/>
          <tpl hier="2" item="4294967295"/>
          <tpl hier="3" item="0"/>
          <tpl hier="4" item="9"/>
          <tpl hier="6" item="10"/>
          <tpl hier="14" item="3"/>
          <tpl hier="16" item="1"/>
        </tpls>
      </m>
      <m>
        <tpls c="7">
          <tpl fld="0" item="0"/>
          <tpl fld="1" item="17"/>
          <tpl hier="3" item="0"/>
          <tpl hier="4" item="9"/>
          <tpl hier="6" item="10"/>
          <tpl hier="14" item="3"/>
          <tpl hier="16" item="1"/>
        </tpls>
      </m>
      <m>
        <tpls c="7">
          <tpl fld="0" item="1"/>
          <tpl fld="1" item="17"/>
          <tpl hier="3" item="0"/>
          <tpl hier="4" item="9"/>
          <tpl hier="6" item="10"/>
          <tpl hier="14" item="3"/>
          <tpl hier="16" item="1"/>
        </tpls>
      </m>
      <m>
        <tpls c="7">
          <tpl fld="0" item="0"/>
          <tpl fld="1" item="13"/>
          <tpl hier="3" item="0"/>
          <tpl hier="4" item="9"/>
          <tpl hier="6" item="10"/>
          <tpl hier="14" item="3"/>
          <tpl hier="16" item="1"/>
        </tpls>
      </m>
      <m>
        <tpls c="7">
          <tpl fld="0" item="1"/>
          <tpl fld="1" item="13"/>
          <tpl hier="3" item="0"/>
          <tpl hier="4" item="9"/>
          <tpl hier="6" item="10"/>
          <tpl hier="14" item="3"/>
          <tpl hier="16" item="1"/>
        </tpls>
      </m>
      <m>
        <tpls c="7">
          <tpl fld="0" item="0"/>
          <tpl fld="1" item="9"/>
          <tpl hier="3" item="0"/>
          <tpl hier="4" item="9"/>
          <tpl hier="6" item="10"/>
          <tpl hier="14" item="3"/>
          <tpl hier="16" item="1"/>
        </tpls>
      </m>
      <m>
        <tpls c="7">
          <tpl fld="0" item="1"/>
          <tpl fld="1" item="9"/>
          <tpl hier="3" item="0"/>
          <tpl hier="4" item="9"/>
          <tpl hier="6" item="10"/>
          <tpl hier="14" item="3"/>
          <tpl hier="16" item="1"/>
        </tpls>
      </m>
      <m>
        <tpls c="7">
          <tpl fld="0" item="0"/>
          <tpl fld="1" item="5"/>
          <tpl hier="3" item="0"/>
          <tpl hier="4" item="9"/>
          <tpl hier="6" item="10"/>
          <tpl hier="14" item="3"/>
          <tpl hier="16" item="1"/>
        </tpls>
      </m>
      <m>
        <tpls c="7">
          <tpl fld="0" item="1"/>
          <tpl fld="1" item="5"/>
          <tpl hier="3" item="0"/>
          <tpl hier="4" item="9"/>
          <tpl hier="6" item="10"/>
          <tpl hier="14" item="3"/>
          <tpl hier="16" item="1"/>
        </tpls>
      </m>
      <m>
        <tpls c="7">
          <tpl fld="0" item="0"/>
          <tpl fld="1" item="1"/>
          <tpl hier="3" item="0"/>
          <tpl hier="4" item="9"/>
          <tpl hier="6" item="10"/>
          <tpl hier="14" item="3"/>
          <tpl hier="16" item="1"/>
        </tpls>
      </m>
      <m>
        <tpls c="7">
          <tpl fld="0" item="1"/>
          <tpl fld="1" item="1"/>
          <tpl hier="3" item="0"/>
          <tpl hier="4" item="9"/>
          <tpl hier="6" item="10"/>
          <tpl hier="14" item="3"/>
          <tpl hier="16" item="1"/>
        </tpls>
      </m>
      <m>
        <tpls c="7">
          <tpl fld="0" item="0"/>
          <tpl fld="1" item="14"/>
          <tpl hier="3" item="0"/>
          <tpl hier="4" item="9"/>
          <tpl hier="6" item="12"/>
          <tpl hier="14" item="3"/>
          <tpl hier="16" item="1"/>
        </tpls>
      </m>
      <m>
        <tpls c="7">
          <tpl fld="0" item="0"/>
          <tpl fld="1" item="8"/>
          <tpl hier="3" item="0"/>
          <tpl hier="4" item="9"/>
          <tpl hier="6" item="12"/>
          <tpl hier="14" item="3"/>
          <tpl hier="16" item="1"/>
        </tpls>
      </m>
      <m>
        <tpls c="7">
          <tpl fld="0" item="0"/>
          <tpl fld="1" item="2"/>
          <tpl hier="3" item="0"/>
          <tpl hier="4" item="9"/>
          <tpl hier="6" item="12"/>
          <tpl hier="14" item="3"/>
          <tpl hier="16" item="1"/>
        </tpls>
      </m>
      <m>
        <tpls c="7">
          <tpl fld="0" item="0"/>
          <tpl fld="1" item="16"/>
          <tpl hier="3" item="0"/>
          <tpl hier="4" item="9"/>
          <tpl hier="6" item="12"/>
          <tpl hier="14" item="3"/>
          <tpl hier="16" item="1"/>
        </tpls>
      </m>
      <m>
        <tpls c="7">
          <tpl fld="0" item="0"/>
          <tpl fld="1" item="4"/>
          <tpl hier="3" item="0"/>
          <tpl hier="4" item="9"/>
          <tpl hier="6" item="12"/>
          <tpl hier="14" item="3"/>
          <tpl hier="16" item="1"/>
        </tpls>
      </m>
      <m>
        <tpls c="7">
          <tpl fld="0" item="0"/>
          <tpl fld="1" item="0"/>
          <tpl hier="3" item="0"/>
          <tpl hier="4" item="9"/>
          <tpl hier="6" item="12"/>
          <tpl hier="14" item="3"/>
          <tpl hier="16" item="1"/>
        </tpls>
      </m>
      <m>
        <tpls c="7">
          <tpl fld="0" item="1"/>
          <tpl fld="1" item="18"/>
          <tpl hier="3" item="0"/>
          <tpl hier="4" item="9"/>
          <tpl hier="6" item="12"/>
          <tpl hier="14" item="3"/>
          <tpl hier="16" item="1"/>
        </tpls>
      </m>
      <m>
        <tpls c="7">
          <tpl fld="0" item="1"/>
          <tpl fld="1" item="16"/>
          <tpl hier="3" item="0"/>
          <tpl hier="4" item="9"/>
          <tpl hier="6" item="12"/>
          <tpl hier="14" item="3"/>
          <tpl hier="16" item="1"/>
        </tpls>
      </m>
      <m>
        <tpls c="7">
          <tpl fld="0" item="1"/>
          <tpl fld="1" item="14"/>
          <tpl hier="3" item="0"/>
          <tpl hier="4" item="9"/>
          <tpl hier="6" item="12"/>
          <tpl hier="14" item="3"/>
          <tpl hier="16" item="1"/>
        </tpls>
      </m>
      <m>
        <tpls c="7">
          <tpl fld="0" item="1"/>
          <tpl fld="1" item="12"/>
          <tpl hier="3" item="0"/>
          <tpl hier="4" item="9"/>
          <tpl hier="6" item="12"/>
          <tpl hier="14" item="3"/>
          <tpl hier="16" item="1"/>
        </tpls>
      </m>
      <m>
        <tpls c="7">
          <tpl fld="0" item="1"/>
          <tpl fld="1" item="10"/>
          <tpl hier="3" item="0"/>
          <tpl hier="4" item="9"/>
          <tpl hier="6" item="12"/>
          <tpl hier="14" item="3"/>
          <tpl hier="16" item="1"/>
        </tpls>
      </m>
      <m>
        <tpls c="7">
          <tpl fld="0" item="1"/>
          <tpl fld="1" item="8"/>
          <tpl hier="3" item="0"/>
          <tpl hier="4" item="9"/>
          <tpl hier="6" item="12"/>
          <tpl hier="14" item="3"/>
          <tpl hier="16" item="1"/>
        </tpls>
      </m>
      <m>
        <tpls c="7">
          <tpl fld="0" item="1"/>
          <tpl fld="1" item="6"/>
          <tpl hier="3" item="0"/>
          <tpl hier="4" item="9"/>
          <tpl hier="6" item="12"/>
          <tpl hier="14" item="3"/>
          <tpl hier="16" item="1"/>
        </tpls>
      </m>
      <m>
        <tpls c="7">
          <tpl fld="0" item="1"/>
          <tpl fld="1" item="4"/>
          <tpl hier="3" item="0"/>
          <tpl hier="4" item="9"/>
          <tpl hier="6" item="12"/>
          <tpl hier="14" item="3"/>
          <tpl hier="16" item="1"/>
        </tpls>
      </m>
      <m>
        <tpls c="7">
          <tpl fld="0" item="1"/>
          <tpl fld="1" item="2"/>
          <tpl hier="3" item="0"/>
          <tpl hier="4" item="9"/>
          <tpl hier="6" item="12"/>
          <tpl hier="14" item="3"/>
          <tpl hier="16" item="1"/>
        </tpls>
      </m>
      <m>
        <tpls c="7">
          <tpl fld="0" item="1"/>
          <tpl fld="1" item="0"/>
          <tpl hier="3" item="0"/>
          <tpl hier="4" item="9"/>
          <tpl hier="6" item="12"/>
          <tpl hier="14" item="3"/>
          <tpl hier="16" item="1"/>
        </tpls>
      </m>
      <m>
        <tpls c="7">
          <tpl fld="0" item="0"/>
          <tpl fld="1" item="18"/>
          <tpl hier="3" item="0"/>
          <tpl hier="4" item="9"/>
          <tpl hier="6" item="12"/>
          <tpl hier="14" item="3"/>
          <tpl hier="16" item="1"/>
        </tpls>
      </m>
      <m>
        <tpls c="7">
          <tpl fld="0" item="0"/>
          <tpl fld="1" item="12"/>
          <tpl hier="3" item="0"/>
          <tpl hier="4" item="9"/>
          <tpl hier="6" item="12"/>
          <tpl hier="14" item="3"/>
          <tpl hier="16" item="1"/>
        </tpls>
      </m>
      <m>
        <tpls c="7">
          <tpl fld="0" item="1"/>
          <tpl fld="1" item="3"/>
          <tpl hier="3" item="0"/>
          <tpl hier="4" item="9"/>
          <tpl hier="6" item="12"/>
          <tpl hier="14" item="3"/>
          <tpl hier="16" item="1"/>
        </tpls>
      </m>
      <m>
        <tpls c="7">
          <tpl fld="0" item="1"/>
          <tpl fld="1" item="7"/>
          <tpl hier="3" item="0"/>
          <tpl hier="4" item="9"/>
          <tpl hier="6" item="12"/>
          <tpl hier="14" item="3"/>
          <tpl hier="16" item="1"/>
        </tpls>
      </m>
      <m>
        <tpls c="7">
          <tpl fld="0" item="1"/>
          <tpl fld="1" item="11"/>
          <tpl hier="3" item="0"/>
          <tpl hier="4" item="9"/>
          <tpl hier="6" item="12"/>
          <tpl hier="14" item="3"/>
          <tpl hier="16" item="1"/>
        </tpls>
      </m>
      <m>
        <tpls c="7">
          <tpl fld="0" item="1"/>
          <tpl fld="1" item="15"/>
          <tpl hier="3" item="0"/>
          <tpl hier="4" item="9"/>
          <tpl hier="6" item="12"/>
          <tpl hier="14" item="3"/>
          <tpl hier="16" item="1"/>
        </tpls>
      </m>
      <m>
        <tpls c="7">
          <tpl fld="0" item="1"/>
          <tpl hier="2" item="4294967295"/>
          <tpl hier="3" item="0"/>
          <tpl hier="4" item="9"/>
          <tpl hier="6" item="12"/>
          <tpl hier="14" item="3"/>
          <tpl hier="16" item="1"/>
        </tpls>
      </m>
      <m>
        <tpls c="7">
          <tpl fld="0" item="0"/>
          <tpl fld="1" item="6"/>
          <tpl hier="3" item="0"/>
          <tpl hier="4" item="9"/>
          <tpl hier="6" item="12"/>
          <tpl hier="14" item="3"/>
          <tpl hier="16" item="1"/>
        </tpls>
      </m>
      <m>
        <tpls c="7">
          <tpl fld="0" item="0"/>
          <tpl fld="1" item="10"/>
          <tpl hier="3" item="0"/>
          <tpl hier="4" item="9"/>
          <tpl hier="6" item="12"/>
          <tpl hier="14" item="3"/>
          <tpl hier="16" item="1"/>
        </tpls>
      </m>
      <m>
        <tpls c="7">
          <tpl fld="0" item="0"/>
          <tpl fld="1" item="3"/>
          <tpl hier="3" item="0"/>
          <tpl hier="4" item="9"/>
          <tpl hier="6" item="12"/>
          <tpl hier="14" item="3"/>
          <tpl hier="16" item="1"/>
        </tpls>
      </m>
      <m>
        <tpls c="7">
          <tpl fld="0" item="0"/>
          <tpl fld="1" item="7"/>
          <tpl hier="3" item="0"/>
          <tpl hier="4" item="9"/>
          <tpl hier="6" item="12"/>
          <tpl hier="14" item="3"/>
          <tpl hier="16" item="1"/>
        </tpls>
      </m>
      <m>
        <tpls c="7">
          <tpl fld="0" item="0"/>
          <tpl fld="1" item="11"/>
          <tpl hier="3" item="0"/>
          <tpl hier="4" item="9"/>
          <tpl hier="6" item="12"/>
          <tpl hier="14" item="3"/>
          <tpl hier="16" item="1"/>
        </tpls>
      </m>
      <m>
        <tpls c="7">
          <tpl fld="0" item="0"/>
          <tpl fld="1" item="15"/>
          <tpl hier="3" item="0"/>
          <tpl hier="4" item="9"/>
          <tpl hier="6" item="12"/>
          <tpl hier="14" item="3"/>
          <tpl hier="16" item="1"/>
        </tpls>
      </m>
      <m>
        <tpls c="7">
          <tpl fld="0" item="0"/>
          <tpl hier="2" item="4294967295"/>
          <tpl hier="3" item="0"/>
          <tpl hier="4" item="9"/>
          <tpl hier="6" item="12"/>
          <tpl hier="14" item="3"/>
          <tpl hier="16" item="1"/>
        </tpls>
      </m>
      <m>
        <tpls c="7">
          <tpl fld="0" item="0"/>
          <tpl fld="1" item="17"/>
          <tpl hier="3" item="0"/>
          <tpl hier="4" item="9"/>
          <tpl hier="6" item="12"/>
          <tpl hier="14" item="3"/>
          <tpl hier="16" item="1"/>
        </tpls>
      </m>
      <m>
        <tpls c="7">
          <tpl fld="0" item="1"/>
          <tpl fld="1" item="17"/>
          <tpl hier="3" item="0"/>
          <tpl hier="4" item="9"/>
          <tpl hier="6" item="12"/>
          <tpl hier="14" item="3"/>
          <tpl hier="16" item="1"/>
        </tpls>
      </m>
      <m>
        <tpls c="7">
          <tpl fld="0" item="0"/>
          <tpl fld="1" item="13"/>
          <tpl hier="3" item="0"/>
          <tpl hier="4" item="9"/>
          <tpl hier="6" item="12"/>
          <tpl hier="14" item="3"/>
          <tpl hier="16" item="1"/>
        </tpls>
      </m>
      <m>
        <tpls c="7">
          <tpl fld="0" item="1"/>
          <tpl fld="1" item="13"/>
          <tpl hier="3" item="0"/>
          <tpl hier="4" item="9"/>
          <tpl hier="6" item="12"/>
          <tpl hier="14" item="3"/>
          <tpl hier="16" item="1"/>
        </tpls>
      </m>
      <m>
        <tpls c="7">
          <tpl fld="0" item="0"/>
          <tpl fld="1" item="9"/>
          <tpl hier="3" item="0"/>
          <tpl hier="4" item="9"/>
          <tpl hier="6" item="12"/>
          <tpl hier="14" item="3"/>
          <tpl hier="16" item="1"/>
        </tpls>
      </m>
      <m>
        <tpls c="7">
          <tpl fld="0" item="1"/>
          <tpl fld="1" item="9"/>
          <tpl hier="3" item="0"/>
          <tpl hier="4" item="9"/>
          <tpl hier="6" item="12"/>
          <tpl hier="14" item="3"/>
          <tpl hier="16" item="1"/>
        </tpls>
      </m>
      <m>
        <tpls c="7">
          <tpl fld="0" item="0"/>
          <tpl fld="1" item="5"/>
          <tpl hier="3" item="0"/>
          <tpl hier="4" item="9"/>
          <tpl hier="6" item="12"/>
          <tpl hier="14" item="3"/>
          <tpl hier="16" item="1"/>
        </tpls>
      </m>
      <m>
        <tpls c="7">
          <tpl fld="0" item="1"/>
          <tpl fld="1" item="5"/>
          <tpl hier="3" item="0"/>
          <tpl hier="4" item="9"/>
          <tpl hier="6" item="12"/>
          <tpl hier="14" item="3"/>
          <tpl hier="16" item="1"/>
        </tpls>
      </m>
      <m>
        <tpls c="7">
          <tpl fld="0" item="0"/>
          <tpl fld="1" item="1"/>
          <tpl hier="3" item="0"/>
          <tpl hier="4" item="9"/>
          <tpl hier="6" item="12"/>
          <tpl hier="14" item="3"/>
          <tpl hier="16" item="1"/>
        </tpls>
      </m>
      <m>
        <tpls c="7">
          <tpl fld="0" item="1"/>
          <tpl fld="1" item="1"/>
          <tpl hier="3" item="0"/>
          <tpl hier="4" item="9"/>
          <tpl hier="6" item="12"/>
          <tpl hier="14" item="3"/>
          <tpl hier="16" item="1"/>
        </tpls>
      </m>
      <m>
        <tpls c="7">
          <tpl fld="0" item="0"/>
          <tpl fld="1" item="14"/>
          <tpl hier="3" item="0"/>
          <tpl hier="4" item="9"/>
          <tpl hier="6" item="13"/>
          <tpl hier="14" item="3"/>
          <tpl hier="16" item="1"/>
        </tpls>
      </m>
      <m>
        <tpls c="7">
          <tpl fld="0" item="0"/>
          <tpl fld="1" item="8"/>
          <tpl hier="3" item="0"/>
          <tpl hier="4" item="9"/>
          <tpl hier="6" item="13"/>
          <tpl hier="14" item="3"/>
          <tpl hier="16" item="1"/>
        </tpls>
      </m>
      <m>
        <tpls c="7">
          <tpl fld="0" item="0"/>
          <tpl fld="1" item="2"/>
          <tpl hier="3" item="0"/>
          <tpl hier="4" item="9"/>
          <tpl hier="6" item="13"/>
          <tpl hier="14" item="3"/>
          <tpl hier="16" item="1"/>
        </tpls>
      </m>
      <n v="1644">
        <tpls c="7">
          <tpl fld="0" item="0"/>
          <tpl fld="1" item="16"/>
          <tpl hier="3" item="0"/>
          <tpl hier="4" item="9"/>
          <tpl hier="6" item="13"/>
          <tpl hier="14" item="3"/>
          <tpl hier="16" item="1"/>
        </tpls>
      </n>
      <n v="2904">
        <tpls c="7">
          <tpl fld="0" item="0"/>
          <tpl fld="1" item="4"/>
          <tpl hier="3" item="0"/>
          <tpl hier="4" item="9"/>
          <tpl hier="6" item="13"/>
          <tpl hier="14" item="3"/>
          <tpl hier="16" item="1"/>
        </tpls>
      </n>
      <m>
        <tpls c="7">
          <tpl fld="0" item="0"/>
          <tpl fld="1" item="0"/>
          <tpl hier="3" item="0"/>
          <tpl hier="4" item="9"/>
          <tpl hier="6" item="13"/>
          <tpl hier="14" item="3"/>
          <tpl hier="16" item="1"/>
        </tpls>
      </m>
      <m>
        <tpls c="7">
          <tpl fld="0" item="1"/>
          <tpl fld="1" item="18"/>
          <tpl hier="3" item="0"/>
          <tpl hier="4" item="9"/>
          <tpl hier="6" item="13"/>
          <tpl hier="14" item="3"/>
          <tpl hier="16" item="1"/>
        </tpls>
      </m>
      <n v="90">
        <tpls c="7">
          <tpl fld="0" item="1"/>
          <tpl fld="1" item="16"/>
          <tpl hier="3" item="0"/>
          <tpl hier="4" item="9"/>
          <tpl hier="6" item="13"/>
          <tpl hier="14" item="3"/>
          <tpl hier="16" item="1"/>
        </tpls>
      </n>
      <m>
        <tpls c="7">
          <tpl fld="0" item="1"/>
          <tpl fld="1" item="14"/>
          <tpl hier="3" item="0"/>
          <tpl hier="4" item="9"/>
          <tpl hier="6" item="13"/>
          <tpl hier="14" item="3"/>
          <tpl hier="16" item="1"/>
        </tpls>
      </m>
      <n v="135">
        <tpls c="7">
          <tpl fld="0" item="1"/>
          <tpl fld="1" item="12"/>
          <tpl hier="3" item="0"/>
          <tpl hier="4" item="9"/>
          <tpl hier="6" item="13"/>
          <tpl hier="14" item="3"/>
          <tpl hier="16" item="1"/>
        </tpls>
      </n>
      <m>
        <tpls c="7">
          <tpl fld="0" item="1"/>
          <tpl fld="1" item="10"/>
          <tpl hier="3" item="0"/>
          <tpl hier="4" item="9"/>
          <tpl hier="6" item="13"/>
          <tpl hier="14" item="3"/>
          <tpl hier="16" item="1"/>
        </tpls>
      </m>
      <m>
        <tpls c="7">
          <tpl fld="0" item="1"/>
          <tpl fld="1" item="8"/>
          <tpl hier="3" item="0"/>
          <tpl hier="4" item="9"/>
          <tpl hier="6" item="13"/>
          <tpl hier="14" item="3"/>
          <tpl hier="16" item="1"/>
        </tpls>
      </m>
      <m>
        <tpls c="7">
          <tpl fld="0" item="1"/>
          <tpl fld="1" item="6"/>
          <tpl hier="3" item="0"/>
          <tpl hier="4" item="9"/>
          <tpl hier="6" item="13"/>
          <tpl hier="14" item="3"/>
          <tpl hier="16" item="1"/>
        </tpls>
      </m>
      <n v="104">
        <tpls c="7">
          <tpl fld="0" item="1"/>
          <tpl fld="1" item="4"/>
          <tpl hier="3" item="0"/>
          <tpl hier="4" item="9"/>
          <tpl hier="6" item="13"/>
          <tpl hier="14" item="3"/>
          <tpl hier="16" item="1"/>
        </tpls>
      </n>
      <m>
        <tpls c="7">
          <tpl fld="0" item="1"/>
          <tpl fld="1" item="2"/>
          <tpl hier="3" item="0"/>
          <tpl hier="4" item="9"/>
          <tpl hier="6" item="13"/>
          <tpl hier="14" item="3"/>
          <tpl hier="16" item="1"/>
        </tpls>
      </m>
      <m>
        <tpls c="7">
          <tpl fld="0" item="1"/>
          <tpl fld="1" item="0"/>
          <tpl hier="3" item="0"/>
          <tpl hier="4" item="9"/>
          <tpl hier="6" item="13"/>
          <tpl hier="14" item="3"/>
          <tpl hier="16" item="1"/>
        </tpls>
      </m>
      <m>
        <tpls c="7">
          <tpl fld="0" item="0"/>
          <tpl fld="1" item="18"/>
          <tpl hier="3" item="0"/>
          <tpl hier="4" item="9"/>
          <tpl hier="6" item="13"/>
          <tpl hier="14" item="3"/>
          <tpl hier="16" item="1"/>
        </tpls>
      </m>
      <n v="3072">
        <tpls c="7">
          <tpl fld="0" item="0"/>
          <tpl fld="1" item="12"/>
          <tpl hier="3" item="0"/>
          <tpl hier="4" item="9"/>
          <tpl hier="6" item="13"/>
          <tpl hier="14" item="3"/>
          <tpl hier="16" item="1"/>
        </tpls>
      </n>
      <m>
        <tpls c="7">
          <tpl fld="0" item="1"/>
          <tpl fld="1" item="3"/>
          <tpl hier="3" item="0"/>
          <tpl hier="4" item="9"/>
          <tpl hier="6" item="13"/>
          <tpl hier="14" item="3"/>
          <tpl hier="16" item="1"/>
        </tpls>
      </m>
      <n v="33">
        <tpls c="7">
          <tpl fld="0" item="1"/>
          <tpl fld="1" item="7"/>
          <tpl hier="3" item="0"/>
          <tpl hier="4" item="9"/>
          <tpl hier="6" item="13"/>
          <tpl hier="14" item="3"/>
          <tpl hier="16" item="1"/>
        </tpls>
      </n>
      <n v="17">
        <tpls c="7">
          <tpl fld="0" item="1"/>
          <tpl fld="1" item="11"/>
          <tpl hier="3" item="0"/>
          <tpl hier="4" item="9"/>
          <tpl hier="6" item="13"/>
          <tpl hier="14" item="3"/>
          <tpl hier="16" item="1"/>
        </tpls>
      </n>
      <n v="71">
        <tpls c="7">
          <tpl fld="0" item="1"/>
          <tpl fld="1" item="15"/>
          <tpl hier="3" item="0"/>
          <tpl hier="4" item="9"/>
          <tpl hier="6" item="13"/>
          <tpl hier="14" item="3"/>
          <tpl hier="16" item="1"/>
        </tpls>
      </n>
      <n v="541">
        <tpls c="7">
          <tpl fld="0" item="1"/>
          <tpl hier="2" item="4294967295"/>
          <tpl hier="3" item="0"/>
          <tpl hier="4" item="9"/>
          <tpl hier="6" item="13"/>
          <tpl hier="14" item="3"/>
          <tpl hier="16" item="1"/>
        </tpls>
      </n>
      <m>
        <tpls c="7">
          <tpl fld="0" item="0"/>
          <tpl fld="1" item="6"/>
          <tpl hier="3" item="0"/>
          <tpl hier="4" item="9"/>
          <tpl hier="6" item="13"/>
          <tpl hier="14" item="3"/>
          <tpl hier="16" item="1"/>
        </tpls>
      </m>
      <m>
        <tpls c="7">
          <tpl fld="0" item="0"/>
          <tpl fld="1" item="10"/>
          <tpl hier="3" item="0"/>
          <tpl hier="4" item="9"/>
          <tpl hier="6" item="13"/>
          <tpl hier="14" item="3"/>
          <tpl hier="16" item="1"/>
        </tpls>
      </m>
      <m>
        <tpls c="7">
          <tpl fld="0" item="0"/>
          <tpl fld="1" item="3"/>
          <tpl hier="3" item="0"/>
          <tpl hier="4" item="9"/>
          <tpl hier="6" item="13"/>
          <tpl hier="14" item="3"/>
          <tpl hier="16" item="1"/>
        </tpls>
      </m>
      <n v="967.2">
        <tpls c="7">
          <tpl fld="0" item="0"/>
          <tpl fld="1" item="7"/>
          <tpl hier="3" item="0"/>
          <tpl hier="4" item="9"/>
          <tpl hier="6" item="13"/>
          <tpl hier="14" item="3"/>
          <tpl hier="16" item="1"/>
        </tpls>
      </n>
      <n v="441.75">
        <tpls c="7">
          <tpl fld="0" item="0"/>
          <tpl fld="1" item="11"/>
          <tpl hier="3" item="0"/>
          <tpl hier="4" item="9"/>
          <tpl hier="6" item="13"/>
          <tpl hier="14" item="3"/>
          <tpl hier="16" item="1"/>
        </tpls>
      </n>
      <n v="1643.4">
        <tpls c="7">
          <tpl fld="0" item="0"/>
          <tpl fld="1" item="15"/>
          <tpl hier="3" item="0"/>
          <tpl hier="4" item="9"/>
          <tpl hier="6" item="13"/>
          <tpl hier="14" item="3"/>
          <tpl hier="16" item="1"/>
        </tpls>
      </n>
      <n v="11707.35">
        <tpls c="7">
          <tpl fld="0" item="0"/>
          <tpl hier="2" item="4294967295"/>
          <tpl hier="3" item="0"/>
          <tpl hier="4" item="9"/>
          <tpl hier="6" item="13"/>
          <tpl hier="14" item="3"/>
          <tpl hier="16" item="1"/>
        </tpls>
      </n>
      <m>
        <tpls c="7">
          <tpl fld="0" item="0"/>
          <tpl fld="1" item="17"/>
          <tpl hier="3" item="0"/>
          <tpl hier="4" item="9"/>
          <tpl hier="6" item="13"/>
          <tpl hier="14" item="3"/>
          <tpl hier="16" item="1"/>
        </tpls>
      </m>
      <m>
        <tpls c="7">
          <tpl fld="0" item="1"/>
          <tpl fld="1" item="17"/>
          <tpl hier="3" item="0"/>
          <tpl hier="4" item="9"/>
          <tpl hier="6" item="13"/>
          <tpl hier="14" item="3"/>
          <tpl hier="16" item="1"/>
        </tpls>
      </m>
      <m>
        <tpls c="7">
          <tpl fld="0" item="0"/>
          <tpl fld="1" item="13"/>
          <tpl hier="3" item="0"/>
          <tpl hier="4" item="9"/>
          <tpl hier="6" item="13"/>
          <tpl hier="14" item="3"/>
          <tpl hier="16" item="1"/>
        </tpls>
      </m>
      <m>
        <tpls c="7">
          <tpl fld="0" item="1"/>
          <tpl fld="1" item="13"/>
          <tpl hier="3" item="0"/>
          <tpl hier="4" item="9"/>
          <tpl hier="6" item="13"/>
          <tpl hier="14" item="3"/>
          <tpl hier="16" item="1"/>
        </tpls>
      </m>
      <m>
        <tpls c="7">
          <tpl fld="0" item="0"/>
          <tpl fld="1" item="9"/>
          <tpl hier="3" item="0"/>
          <tpl hier="4" item="9"/>
          <tpl hier="6" item="13"/>
          <tpl hier="14" item="3"/>
          <tpl hier="16" item="1"/>
        </tpls>
      </m>
      <m>
        <tpls c="7">
          <tpl fld="0" item="1"/>
          <tpl fld="1" item="9"/>
          <tpl hier="3" item="0"/>
          <tpl hier="4" item="9"/>
          <tpl hier="6" item="13"/>
          <tpl hier="14" item="3"/>
          <tpl hier="16" item="1"/>
        </tpls>
      </m>
      <m>
        <tpls c="7">
          <tpl fld="0" item="0"/>
          <tpl fld="1" item="5"/>
          <tpl hier="3" item="0"/>
          <tpl hier="4" item="9"/>
          <tpl hier="6" item="13"/>
          <tpl hier="14" item="3"/>
          <tpl hier="16" item="1"/>
        </tpls>
      </m>
      <m>
        <tpls c="7">
          <tpl fld="0" item="1"/>
          <tpl fld="1" item="5"/>
          <tpl hier="3" item="0"/>
          <tpl hier="4" item="9"/>
          <tpl hier="6" item="13"/>
          <tpl hier="14" item="3"/>
          <tpl hier="16" item="1"/>
        </tpls>
      </m>
      <n v="1035">
        <tpls c="7">
          <tpl fld="0" item="0"/>
          <tpl fld="1" item="1"/>
          <tpl hier="3" item="0"/>
          <tpl hier="4" item="9"/>
          <tpl hier="6" item="13"/>
          <tpl hier="14" item="3"/>
          <tpl hier="16" item="1"/>
        </tpls>
      </n>
      <n v="91">
        <tpls c="7">
          <tpl fld="0" item="1"/>
          <tpl fld="1" item="1"/>
          <tpl hier="3" item="0"/>
          <tpl hier="4" item="9"/>
          <tpl hier="6" item="13"/>
          <tpl hier="14" item="3"/>
          <tpl hier="16" item="1"/>
        </tpls>
      </n>
      <m>
        <tpls c="7">
          <tpl fld="0" item="0"/>
          <tpl fld="1" item="14"/>
          <tpl hier="3" item="0"/>
          <tpl hier="4" item="9"/>
          <tpl hier="6" item="4"/>
          <tpl hier="14" item="3"/>
          <tpl hier="16" item="1"/>
        </tpls>
      </m>
      <m>
        <tpls c="7">
          <tpl fld="0" item="0"/>
          <tpl fld="1" item="8"/>
          <tpl hier="3" item="0"/>
          <tpl hier="4" item="9"/>
          <tpl hier="6" item="4"/>
          <tpl hier="14" item="3"/>
          <tpl hier="16" item="1"/>
        </tpls>
      </m>
      <m>
        <tpls c="7">
          <tpl fld="0" item="0"/>
          <tpl fld="1" item="2"/>
          <tpl hier="3" item="0"/>
          <tpl hier="4" item="9"/>
          <tpl hier="6" item="4"/>
          <tpl hier="14" item="3"/>
          <tpl hier="16" item="1"/>
        </tpls>
      </m>
      <n v="1644">
        <tpls c="7">
          <tpl fld="0" item="0"/>
          <tpl fld="1" item="16"/>
          <tpl hier="3" item="0"/>
          <tpl hier="4" item="9"/>
          <tpl hier="6" item="4"/>
          <tpl hier="14" item="3"/>
          <tpl hier="16" item="1"/>
        </tpls>
      </n>
      <n v="2904">
        <tpls c="7">
          <tpl fld="0" item="0"/>
          <tpl fld="1" item="4"/>
          <tpl hier="3" item="0"/>
          <tpl hier="4" item="9"/>
          <tpl hier="6" item="4"/>
          <tpl hier="14" item="3"/>
          <tpl hier="16" item="1"/>
        </tpls>
      </n>
      <m>
        <tpls c="7">
          <tpl fld="0" item="0"/>
          <tpl fld="1" item="0"/>
          <tpl hier="3" item="0"/>
          <tpl hier="4" item="9"/>
          <tpl hier="6" item="4"/>
          <tpl hier="14" item="3"/>
          <tpl hier="16" item="1"/>
        </tpls>
      </m>
      <m>
        <tpls c="7">
          <tpl fld="0" item="1"/>
          <tpl fld="1" item="18"/>
          <tpl hier="3" item="0"/>
          <tpl hier="4" item="9"/>
          <tpl hier="6" item="4"/>
          <tpl hier="14" item="3"/>
          <tpl hier="16" item="1"/>
        </tpls>
      </m>
      <n v="90">
        <tpls c="7">
          <tpl fld="0" item="1"/>
          <tpl fld="1" item="16"/>
          <tpl hier="3" item="0"/>
          <tpl hier="4" item="9"/>
          <tpl hier="6" item="4"/>
          <tpl hier="14" item="3"/>
          <tpl hier="16" item="1"/>
        </tpls>
      </n>
      <m>
        <tpls c="7">
          <tpl fld="0" item="1"/>
          <tpl fld="1" item="14"/>
          <tpl hier="3" item="0"/>
          <tpl hier="4" item="9"/>
          <tpl hier="6" item="4"/>
          <tpl hier="14" item="3"/>
          <tpl hier="16" item="1"/>
        </tpls>
      </m>
      <n v="135">
        <tpls c="7">
          <tpl fld="0" item="1"/>
          <tpl fld="1" item="12"/>
          <tpl hier="3" item="0"/>
          <tpl hier="4" item="9"/>
          <tpl hier="6" item="4"/>
          <tpl hier="14" item="3"/>
          <tpl hier="16" item="1"/>
        </tpls>
      </n>
      <m>
        <tpls c="7">
          <tpl fld="0" item="1"/>
          <tpl fld="1" item="10"/>
          <tpl hier="3" item="0"/>
          <tpl hier="4" item="9"/>
          <tpl hier="6" item="4"/>
          <tpl hier="14" item="3"/>
          <tpl hier="16" item="1"/>
        </tpls>
      </m>
      <m>
        <tpls c="7">
          <tpl fld="0" item="1"/>
          <tpl fld="1" item="8"/>
          <tpl hier="3" item="0"/>
          <tpl hier="4" item="9"/>
          <tpl hier="6" item="4"/>
          <tpl hier="14" item="3"/>
          <tpl hier="16" item="1"/>
        </tpls>
      </m>
      <m>
        <tpls c="7">
          <tpl fld="0" item="1"/>
          <tpl fld="1" item="6"/>
          <tpl hier="3" item="0"/>
          <tpl hier="4" item="9"/>
          <tpl hier="6" item="4"/>
          <tpl hier="14" item="3"/>
          <tpl hier="16" item="1"/>
        </tpls>
      </m>
      <n v="104">
        <tpls c="7">
          <tpl fld="0" item="1"/>
          <tpl fld="1" item="4"/>
          <tpl hier="3" item="0"/>
          <tpl hier="4" item="9"/>
          <tpl hier="6" item="4"/>
          <tpl hier="14" item="3"/>
          <tpl hier="16" item="1"/>
        </tpls>
      </n>
      <m>
        <tpls c="7">
          <tpl fld="0" item="1"/>
          <tpl fld="1" item="2"/>
          <tpl hier="3" item="0"/>
          <tpl hier="4" item="9"/>
          <tpl hier="6" item="4"/>
          <tpl hier="14" item="3"/>
          <tpl hier="16" item="1"/>
        </tpls>
      </m>
      <m>
        <tpls c="7">
          <tpl fld="0" item="1"/>
          <tpl fld="1" item="0"/>
          <tpl hier="3" item="0"/>
          <tpl hier="4" item="9"/>
          <tpl hier="6" item="4"/>
          <tpl hier="14" item="3"/>
          <tpl hier="16" item="1"/>
        </tpls>
      </m>
      <m>
        <tpls c="7">
          <tpl fld="0" item="0"/>
          <tpl fld="1" item="18"/>
          <tpl hier="3" item="0"/>
          <tpl hier="4" item="9"/>
          <tpl hier="6" item="4"/>
          <tpl hier="14" item="3"/>
          <tpl hier="16" item="1"/>
        </tpls>
      </m>
      <n v="3072">
        <tpls c="7">
          <tpl fld="0" item="0"/>
          <tpl fld="1" item="12"/>
          <tpl hier="3" item="0"/>
          <tpl hier="4" item="9"/>
          <tpl hier="6" item="4"/>
          <tpl hier="14" item="3"/>
          <tpl hier="16" item="1"/>
        </tpls>
      </n>
      <m>
        <tpls c="7">
          <tpl fld="0" item="1"/>
          <tpl fld="1" item="3"/>
          <tpl hier="3" item="0"/>
          <tpl hier="4" item="9"/>
          <tpl hier="6" item="4"/>
          <tpl hier="14" item="3"/>
          <tpl hier="16" item="1"/>
        </tpls>
      </m>
      <n v="33">
        <tpls c="7">
          <tpl fld="0" item="1"/>
          <tpl fld="1" item="7"/>
          <tpl hier="3" item="0"/>
          <tpl hier="4" item="9"/>
          <tpl hier="6" item="4"/>
          <tpl hier="14" item="3"/>
          <tpl hier="16" item="1"/>
        </tpls>
      </n>
      <n v="17">
        <tpls c="7">
          <tpl fld="0" item="1"/>
          <tpl fld="1" item="11"/>
          <tpl hier="3" item="0"/>
          <tpl hier="4" item="9"/>
          <tpl hier="6" item="4"/>
          <tpl hier="14" item="3"/>
          <tpl hier="16" item="1"/>
        </tpls>
      </n>
      <n v="71">
        <tpls c="7">
          <tpl fld="0" item="1"/>
          <tpl fld="1" item="15"/>
          <tpl hier="3" item="0"/>
          <tpl hier="4" item="9"/>
          <tpl hier="6" item="4"/>
          <tpl hier="14" item="3"/>
          <tpl hier="16" item="1"/>
        </tpls>
      </n>
      <n v="541">
        <tpls c="7">
          <tpl fld="0" item="1"/>
          <tpl hier="2" item="4294967295"/>
          <tpl hier="3" item="0"/>
          <tpl hier="4" item="9"/>
          <tpl hier="6" item="4"/>
          <tpl hier="14" item="3"/>
          <tpl hier="16" item="1"/>
        </tpls>
      </n>
      <m>
        <tpls c="7">
          <tpl fld="0" item="0"/>
          <tpl fld="1" item="6"/>
          <tpl hier="3" item="0"/>
          <tpl hier="4" item="9"/>
          <tpl hier="6" item="4"/>
          <tpl hier="14" item="3"/>
          <tpl hier="16" item="1"/>
        </tpls>
      </m>
      <m>
        <tpls c="7">
          <tpl fld="0" item="0"/>
          <tpl fld="1" item="10"/>
          <tpl hier="3" item="0"/>
          <tpl hier="4" item="9"/>
          <tpl hier="6" item="4"/>
          <tpl hier="14" item="3"/>
          <tpl hier="16" item="1"/>
        </tpls>
      </m>
      <m>
        <tpls c="7">
          <tpl fld="0" item="0"/>
          <tpl fld="1" item="3"/>
          <tpl hier="3" item="0"/>
          <tpl hier="4" item="9"/>
          <tpl hier="6" item="4"/>
          <tpl hier="14" item="3"/>
          <tpl hier="16" item="1"/>
        </tpls>
      </m>
      <n v="967.2">
        <tpls c="7">
          <tpl fld="0" item="0"/>
          <tpl fld="1" item="7"/>
          <tpl hier="3" item="0"/>
          <tpl hier="4" item="9"/>
          <tpl hier="6" item="4"/>
          <tpl hier="14" item="3"/>
          <tpl hier="16" item="1"/>
        </tpls>
      </n>
      <n v="441.75">
        <tpls c="7">
          <tpl fld="0" item="0"/>
          <tpl fld="1" item="11"/>
          <tpl hier="3" item="0"/>
          <tpl hier="4" item="9"/>
          <tpl hier="6" item="4"/>
          <tpl hier="14" item="3"/>
          <tpl hier="16" item="1"/>
        </tpls>
      </n>
      <n v="1643.4">
        <tpls c="7">
          <tpl fld="0" item="0"/>
          <tpl fld="1" item="15"/>
          <tpl hier="3" item="0"/>
          <tpl hier="4" item="9"/>
          <tpl hier="6" item="4"/>
          <tpl hier="14" item="3"/>
          <tpl hier="16" item="1"/>
        </tpls>
      </n>
      <n v="11707.35">
        <tpls c="7">
          <tpl fld="0" item="0"/>
          <tpl hier="2" item="4294967295"/>
          <tpl hier="3" item="0"/>
          <tpl hier="4" item="9"/>
          <tpl hier="6" item="4"/>
          <tpl hier="14" item="3"/>
          <tpl hier="16" item="1"/>
        </tpls>
      </n>
      <m>
        <tpls c="7">
          <tpl fld="0" item="0"/>
          <tpl fld="1" item="17"/>
          <tpl hier="3" item="0"/>
          <tpl hier="4" item="9"/>
          <tpl hier="6" item="4"/>
          <tpl hier="14" item="3"/>
          <tpl hier="16" item="1"/>
        </tpls>
      </m>
      <m>
        <tpls c="7">
          <tpl fld="0" item="1"/>
          <tpl fld="1" item="17"/>
          <tpl hier="3" item="0"/>
          <tpl hier="4" item="9"/>
          <tpl hier="6" item="4"/>
          <tpl hier="14" item="3"/>
          <tpl hier="16" item="1"/>
        </tpls>
      </m>
      <m>
        <tpls c="7">
          <tpl fld="0" item="0"/>
          <tpl fld="1" item="13"/>
          <tpl hier="3" item="0"/>
          <tpl hier="4" item="9"/>
          <tpl hier="6" item="4"/>
          <tpl hier="14" item="3"/>
          <tpl hier="16" item="1"/>
        </tpls>
      </m>
      <m>
        <tpls c="7">
          <tpl fld="0" item="1"/>
          <tpl fld="1" item="13"/>
          <tpl hier="3" item="0"/>
          <tpl hier="4" item="9"/>
          <tpl hier="6" item="4"/>
          <tpl hier="14" item="3"/>
          <tpl hier="16" item="1"/>
        </tpls>
      </m>
      <m>
        <tpls c="7">
          <tpl fld="0" item="0"/>
          <tpl fld="1" item="9"/>
          <tpl hier="3" item="0"/>
          <tpl hier="4" item="9"/>
          <tpl hier="6" item="4"/>
          <tpl hier="14" item="3"/>
          <tpl hier="16" item="1"/>
        </tpls>
      </m>
      <m>
        <tpls c="7">
          <tpl fld="0" item="1"/>
          <tpl fld="1" item="9"/>
          <tpl hier="3" item="0"/>
          <tpl hier="4" item="9"/>
          <tpl hier="6" item="4"/>
          <tpl hier="14" item="3"/>
          <tpl hier="16" item="1"/>
        </tpls>
      </m>
      <m>
        <tpls c="7">
          <tpl fld="0" item="0"/>
          <tpl fld="1" item="5"/>
          <tpl hier="3" item="0"/>
          <tpl hier="4" item="9"/>
          <tpl hier="6" item="4"/>
          <tpl hier="14" item="3"/>
          <tpl hier="16" item="1"/>
        </tpls>
      </m>
      <m>
        <tpls c="7">
          <tpl fld="0" item="1"/>
          <tpl fld="1" item="5"/>
          <tpl hier="3" item="0"/>
          <tpl hier="4" item="9"/>
          <tpl hier="6" item="4"/>
          <tpl hier="14" item="3"/>
          <tpl hier="16" item="1"/>
        </tpls>
      </m>
      <n v="1035">
        <tpls c="7">
          <tpl fld="0" item="0"/>
          <tpl fld="1" item="1"/>
          <tpl hier="3" item="0"/>
          <tpl hier="4" item="9"/>
          <tpl hier="6" item="4"/>
          <tpl hier="14" item="3"/>
          <tpl hier="16" item="1"/>
        </tpls>
      </n>
      <n v="91">
        <tpls c="7">
          <tpl fld="0" item="1"/>
          <tpl fld="1" item="1"/>
          <tpl hier="3" item="0"/>
          <tpl hier="4" item="9"/>
          <tpl hier="6" item="4"/>
          <tpl hier="14" item="3"/>
          <tpl hier="16" item="1"/>
        </tpls>
      </n>
      <m>
        <tpls c="7">
          <tpl fld="0" item="0"/>
          <tpl fld="1" item="14"/>
          <tpl hier="3" item="14"/>
          <tpl hier="4" item="2"/>
          <tpl hier="6" item="4"/>
          <tpl hier="14" item="3"/>
          <tpl hier="16" item="1"/>
        </tpls>
      </m>
      <m>
        <tpls c="7">
          <tpl fld="0" item="1"/>
          <tpl fld="1" item="16"/>
          <tpl hier="3" item="14"/>
          <tpl hier="4" item="2"/>
          <tpl hier="6" item="4"/>
          <tpl hier="14" item="3"/>
          <tpl hier="16" item="1"/>
        </tpls>
      </m>
      <m>
        <tpls c="7">
          <tpl fld="0" item="1"/>
          <tpl fld="1" item="8"/>
          <tpl hier="3" item="14"/>
          <tpl hier="4" item="2"/>
          <tpl hier="6" item="4"/>
          <tpl hier="14" item="3"/>
          <tpl hier="16" item="1"/>
        </tpls>
      </m>
      <m>
        <tpls c="7">
          <tpl fld="0" item="1"/>
          <tpl fld="1" item="0"/>
          <tpl hier="3" item="14"/>
          <tpl hier="4" item="2"/>
          <tpl hier="6" item="4"/>
          <tpl hier="14" item="3"/>
          <tpl hier="16" item="1"/>
        </tpls>
      </m>
      <m>
        <tpls c="7">
          <tpl fld="0" item="1"/>
          <tpl fld="1" item="3"/>
          <tpl hier="3" item="14"/>
          <tpl hier="4" item="2"/>
          <tpl hier="6" item="4"/>
          <tpl hier="14" item="3"/>
          <tpl hier="16" item="1"/>
        </tpls>
      </m>
      <n v="71">
        <tpls c="7">
          <tpl fld="0" item="1"/>
          <tpl hier="2" item="4294967295"/>
          <tpl hier="3" item="14"/>
          <tpl hier="4" item="2"/>
          <tpl hier="6" item="4"/>
          <tpl hier="14" item="3"/>
          <tpl hier="16" item="1"/>
        </tpls>
      </n>
      <m>
        <tpls c="7">
          <tpl fld="0" item="0"/>
          <tpl fld="1" item="7"/>
          <tpl hier="3" item="14"/>
          <tpl hier="4" item="2"/>
          <tpl hier="6" item="4"/>
          <tpl hier="14" item="3"/>
          <tpl hier="16" item="1"/>
        </tpls>
      </m>
      <m>
        <tpls c="7">
          <tpl fld="0" item="0"/>
          <tpl fld="1" item="9"/>
          <tpl hier="3" item="14"/>
          <tpl hier="4" item="2"/>
          <tpl hier="6" item="4"/>
          <tpl hier="14" item="3"/>
          <tpl hier="16" item="1"/>
        </tpls>
      </m>
      <m>
        <tpls c="7">
          <tpl fld="0" item="0"/>
          <tpl fld="1" item="8"/>
          <tpl hier="3" item="14"/>
          <tpl hier="4" item="2"/>
          <tpl hier="6" item="4"/>
          <tpl hier="14" item="3"/>
          <tpl hier="16" item="1"/>
        </tpls>
      </m>
      <m>
        <tpls c="7">
          <tpl fld="0" item="0"/>
          <tpl fld="1" item="4"/>
          <tpl hier="3" item="14"/>
          <tpl hier="4" item="2"/>
          <tpl hier="6" item="4"/>
          <tpl hier="14" item="3"/>
          <tpl hier="16" item="1"/>
        </tpls>
      </m>
      <m>
        <tpls c="7">
          <tpl fld="0" item="1"/>
          <tpl fld="1" item="14"/>
          <tpl hier="3" item="14"/>
          <tpl hier="4" item="2"/>
          <tpl hier="6" item="4"/>
          <tpl hier="14" item="3"/>
          <tpl hier="16" item="1"/>
        </tpls>
      </m>
      <m>
        <tpls c="7">
          <tpl fld="0" item="1"/>
          <tpl fld="1" item="6"/>
          <tpl hier="3" item="14"/>
          <tpl hier="4" item="2"/>
          <tpl hier="6" item="4"/>
          <tpl hier="14" item="3"/>
          <tpl hier="16" item="1"/>
        </tpls>
      </m>
      <m>
        <tpls c="7">
          <tpl fld="0" item="1"/>
          <tpl fld="1" item="7"/>
          <tpl hier="3" item="14"/>
          <tpl hier="4" item="2"/>
          <tpl hier="6" item="4"/>
          <tpl hier="14" item="3"/>
          <tpl hier="16" item="1"/>
        </tpls>
      </m>
      <m>
        <tpls c="7">
          <tpl fld="0" item="0"/>
          <tpl fld="1" item="6"/>
          <tpl hier="3" item="14"/>
          <tpl hier="4" item="2"/>
          <tpl hier="6" item="4"/>
          <tpl hier="14" item="3"/>
          <tpl hier="16" item="1"/>
        </tpls>
      </m>
      <m>
        <tpls c="7">
          <tpl fld="0" item="0"/>
          <tpl fld="1" item="11"/>
          <tpl hier="3" item="14"/>
          <tpl hier="4" item="2"/>
          <tpl hier="6" item="4"/>
          <tpl hier="14" item="3"/>
          <tpl hier="16" item="1"/>
        </tpls>
      </m>
      <m>
        <tpls c="7">
          <tpl fld="0" item="1"/>
          <tpl fld="1" item="17"/>
          <tpl hier="3" item="14"/>
          <tpl hier="4" item="2"/>
          <tpl hier="6" item="4"/>
          <tpl hier="14" item="3"/>
          <tpl hier="16" item="1"/>
        </tpls>
      </m>
      <m>
        <tpls c="7">
          <tpl fld="0" item="1"/>
          <tpl fld="1" item="9"/>
          <tpl hier="3" item="14"/>
          <tpl hier="4" item="2"/>
          <tpl hier="6" item="4"/>
          <tpl hier="14" item="3"/>
          <tpl hier="16" item="1"/>
        </tpls>
      </m>
      <m>
        <tpls c="7">
          <tpl fld="0" item="1"/>
          <tpl fld="1" item="1"/>
          <tpl hier="3" item="14"/>
          <tpl hier="4" item="2"/>
          <tpl hier="6" item="4"/>
          <tpl hier="14" item="3"/>
          <tpl hier="16" item="1"/>
        </tpls>
      </m>
      <m>
        <tpls c="7">
          <tpl fld="0" item="0"/>
          <tpl fld="1" item="2"/>
          <tpl hier="3" item="14"/>
          <tpl hier="4" item="2"/>
          <tpl hier="6" item="4"/>
          <tpl hier="14" item="3"/>
          <tpl hier="16" item="1"/>
        </tpls>
      </m>
      <m>
        <tpls c="7">
          <tpl fld="0" item="0"/>
          <tpl fld="1" item="0"/>
          <tpl hier="3" item="14"/>
          <tpl hier="4" item="2"/>
          <tpl hier="6" item="4"/>
          <tpl hier="14" item="3"/>
          <tpl hier="16" item="1"/>
        </tpls>
      </m>
      <m>
        <tpls c="7">
          <tpl fld="0" item="1"/>
          <tpl fld="1" item="12"/>
          <tpl hier="3" item="14"/>
          <tpl hier="4" item="2"/>
          <tpl hier="6" item="4"/>
          <tpl hier="14" item="3"/>
          <tpl hier="16" item="1"/>
        </tpls>
      </m>
      <m>
        <tpls c="7">
          <tpl fld="0" item="1"/>
          <tpl fld="1" item="4"/>
          <tpl hier="3" item="14"/>
          <tpl hier="4" item="2"/>
          <tpl hier="6" item="4"/>
          <tpl hier="14" item="3"/>
          <tpl hier="16" item="1"/>
        </tpls>
      </m>
      <m>
        <tpls c="7">
          <tpl fld="0" item="0"/>
          <tpl fld="1" item="18"/>
          <tpl hier="3" item="14"/>
          <tpl hier="4" item="2"/>
          <tpl hier="6" item="4"/>
          <tpl hier="14" item="3"/>
          <tpl hier="16" item="1"/>
        </tpls>
      </m>
      <m>
        <tpls c="7">
          <tpl fld="0" item="1"/>
          <tpl fld="1" item="11"/>
          <tpl hier="3" item="14"/>
          <tpl hier="4" item="2"/>
          <tpl hier="6" item="4"/>
          <tpl hier="14" item="3"/>
          <tpl hier="16" item="1"/>
        </tpls>
      </m>
      <m>
        <tpls c="7">
          <tpl fld="0" item="0"/>
          <tpl fld="1" item="10"/>
          <tpl hier="3" item="14"/>
          <tpl hier="4" item="2"/>
          <tpl hier="6" item="4"/>
          <tpl hier="14" item="3"/>
          <tpl hier="16" item="1"/>
        </tpls>
      </m>
      <n v="1643.4">
        <tpls c="7">
          <tpl fld="0" item="0"/>
          <tpl fld="1" item="15"/>
          <tpl hier="3" item="14"/>
          <tpl hier="4" item="2"/>
          <tpl hier="6" item="4"/>
          <tpl hier="14" item="3"/>
          <tpl hier="16" item="1"/>
        </tpls>
      </n>
      <m>
        <tpls c="7">
          <tpl fld="0" item="0"/>
          <tpl fld="1" item="13"/>
          <tpl hier="3" item="14"/>
          <tpl hier="4" item="2"/>
          <tpl hier="6" item="4"/>
          <tpl hier="14" item="3"/>
          <tpl hier="16" item="1"/>
        </tpls>
      </m>
      <m>
        <tpls c="7">
          <tpl fld="0" item="0"/>
          <tpl fld="1" item="5"/>
          <tpl hier="3" item="14"/>
          <tpl hier="4" item="2"/>
          <tpl hier="6" item="4"/>
          <tpl hier="14" item="3"/>
          <tpl hier="16" item="1"/>
        </tpls>
      </m>
      <m>
        <tpls c="7">
          <tpl fld="0" item="0"/>
          <tpl fld="1" item="16"/>
          <tpl hier="3" item="14"/>
          <tpl hier="4" item="2"/>
          <tpl hier="6" item="4"/>
          <tpl hier="14" item="3"/>
          <tpl hier="16" item="1"/>
        </tpls>
      </m>
      <m>
        <tpls c="7">
          <tpl fld="0" item="1"/>
          <tpl fld="1" item="18"/>
          <tpl hier="3" item="14"/>
          <tpl hier="4" item="2"/>
          <tpl hier="6" item="4"/>
          <tpl hier="14" item="3"/>
          <tpl hier="16" item="1"/>
        </tpls>
      </m>
      <m>
        <tpls c="7">
          <tpl fld="0" item="1"/>
          <tpl fld="1" item="10"/>
          <tpl hier="3" item="14"/>
          <tpl hier="4" item="2"/>
          <tpl hier="6" item="4"/>
          <tpl hier="14" item="3"/>
          <tpl hier="16" item="1"/>
        </tpls>
      </m>
      <m>
        <tpls c="7">
          <tpl fld="0" item="1"/>
          <tpl fld="1" item="2"/>
          <tpl hier="3" item="14"/>
          <tpl hier="4" item="2"/>
          <tpl hier="6" item="4"/>
          <tpl hier="14" item="3"/>
          <tpl hier="16" item="1"/>
        </tpls>
      </m>
      <m>
        <tpls c="7">
          <tpl fld="0" item="0"/>
          <tpl fld="1" item="12"/>
          <tpl hier="3" item="14"/>
          <tpl hier="4" item="2"/>
          <tpl hier="6" item="4"/>
          <tpl hier="14" item="3"/>
          <tpl hier="16" item="1"/>
        </tpls>
      </m>
      <n v="71">
        <tpls c="7">
          <tpl fld="0" item="1"/>
          <tpl fld="1" item="15"/>
          <tpl hier="3" item="14"/>
          <tpl hier="4" item="2"/>
          <tpl hier="6" item="4"/>
          <tpl hier="14" item="3"/>
          <tpl hier="16" item="1"/>
        </tpls>
      </n>
      <m>
        <tpls c="7">
          <tpl fld="0" item="0"/>
          <tpl fld="1" item="3"/>
          <tpl hier="3" item="14"/>
          <tpl hier="4" item="2"/>
          <tpl hier="6" item="4"/>
          <tpl hier="14" item="3"/>
          <tpl hier="16" item="1"/>
        </tpls>
      </m>
      <n v="1643.4">
        <tpls c="7">
          <tpl fld="0" item="0"/>
          <tpl hier="2" item="4294967295"/>
          <tpl hier="3" item="14"/>
          <tpl hier="4" item="2"/>
          <tpl hier="6" item="4"/>
          <tpl hier="14" item="3"/>
          <tpl hier="16" item="1"/>
        </tpls>
      </n>
      <m>
        <tpls c="7">
          <tpl fld="0" item="1"/>
          <tpl fld="1" item="13"/>
          <tpl hier="3" item="14"/>
          <tpl hier="4" item="2"/>
          <tpl hier="6" item="4"/>
          <tpl hier="14" item="3"/>
          <tpl hier="16" item="1"/>
        </tpls>
      </m>
      <m>
        <tpls c="7">
          <tpl fld="0" item="1"/>
          <tpl fld="1" item="5"/>
          <tpl hier="3" item="14"/>
          <tpl hier="4" item="2"/>
          <tpl hier="6" item="4"/>
          <tpl hier="14" item="3"/>
          <tpl hier="16" item="1"/>
        </tpls>
      </m>
      <m>
        <tpls c="7">
          <tpl fld="0" item="0"/>
          <tpl fld="1" item="17"/>
          <tpl hier="3" item="14"/>
          <tpl hier="4" item="2"/>
          <tpl hier="6" item="4"/>
          <tpl hier="14" item="3"/>
          <tpl hier="16" item="1"/>
        </tpls>
      </m>
      <m>
        <tpls c="7">
          <tpl fld="0" item="0"/>
          <tpl fld="1" item="1"/>
          <tpl hier="3" item="14"/>
          <tpl hier="4" item="2"/>
          <tpl hier="6" item="4"/>
          <tpl hier="14" item="3"/>
          <tpl hier="16" item="1"/>
        </tpls>
      </m>
      <m>
        <tpls c="7">
          <tpl fld="0" item="0"/>
          <tpl fld="1" item="14"/>
          <tpl hier="3" item="14"/>
          <tpl hier="4" item="9"/>
          <tpl hier="6" item="4"/>
          <tpl hier="14" item="3"/>
          <tpl hier="16" item="1"/>
        </tpls>
      </m>
      <m>
        <tpls c="7">
          <tpl fld="0" item="1"/>
          <tpl fld="1" item="16"/>
          <tpl hier="3" item="14"/>
          <tpl hier="4" item="9"/>
          <tpl hier="6" item="4"/>
          <tpl hier="14" item="3"/>
          <tpl hier="16" item="1"/>
        </tpls>
      </m>
      <m>
        <tpls c="7">
          <tpl fld="0" item="1"/>
          <tpl fld="1" item="8"/>
          <tpl hier="3" item="14"/>
          <tpl hier="4" item="9"/>
          <tpl hier="6" item="4"/>
          <tpl hier="14" item="3"/>
          <tpl hier="16" item="1"/>
        </tpls>
      </m>
      <m>
        <tpls c="7">
          <tpl fld="0" item="1"/>
          <tpl fld="1" item="0"/>
          <tpl hier="3" item="14"/>
          <tpl hier="4" item="9"/>
          <tpl hier="6" item="4"/>
          <tpl hier="14" item="3"/>
          <tpl hier="16" item="1"/>
        </tpls>
      </m>
      <m>
        <tpls c="7">
          <tpl fld="0" item="1"/>
          <tpl fld="1" item="3"/>
          <tpl hier="3" item="14"/>
          <tpl hier="4" item="9"/>
          <tpl hier="6" item="4"/>
          <tpl hier="14" item="3"/>
          <tpl hier="16" item="1"/>
        </tpls>
      </m>
      <n v="71">
        <tpls c="7">
          <tpl fld="0" item="1"/>
          <tpl hier="2" item="4294967295"/>
          <tpl hier="3" item="14"/>
          <tpl hier="4" item="9"/>
          <tpl hier="6" item="4"/>
          <tpl hier="14" item="3"/>
          <tpl hier="16" item="1"/>
        </tpls>
      </n>
      <m>
        <tpls c="7">
          <tpl fld="0" item="0"/>
          <tpl fld="1" item="7"/>
          <tpl hier="3" item="14"/>
          <tpl hier="4" item="9"/>
          <tpl hier="6" item="4"/>
          <tpl hier="14" item="3"/>
          <tpl hier="16" item="1"/>
        </tpls>
      </m>
      <m>
        <tpls c="7">
          <tpl fld="0" item="0"/>
          <tpl fld="1" item="9"/>
          <tpl hier="3" item="14"/>
          <tpl hier="4" item="9"/>
          <tpl hier="6" item="4"/>
          <tpl hier="14" item="3"/>
          <tpl hier="16" item="1"/>
        </tpls>
      </m>
      <m>
        <tpls c="7">
          <tpl fld="0" item="0"/>
          <tpl fld="1" item="8"/>
          <tpl hier="3" item="14"/>
          <tpl hier="4" item="9"/>
          <tpl hier="6" item="4"/>
          <tpl hier="14" item="3"/>
          <tpl hier="16" item="1"/>
        </tpls>
      </m>
      <m>
        <tpls c="7">
          <tpl fld="0" item="0"/>
          <tpl fld="1" item="4"/>
          <tpl hier="3" item="14"/>
          <tpl hier="4" item="9"/>
          <tpl hier="6" item="4"/>
          <tpl hier="14" item="3"/>
          <tpl hier="16" item="1"/>
        </tpls>
      </m>
      <m>
        <tpls c="7">
          <tpl fld="0" item="1"/>
          <tpl fld="1" item="14"/>
          <tpl hier="3" item="14"/>
          <tpl hier="4" item="9"/>
          <tpl hier="6" item="4"/>
          <tpl hier="14" item="3"/>
          <tpl hier="16" item="1"/>
        </tpls>
      </m>
      <m>
        <tpls c="7">
          <tpl fld="0" item="1"/>
          <tpl fld="1" item="6"/>
          <tpl hier="3" item="14"/>
          <tpl hier="4" item="9"/>
          <tpl hier="6" item="4"/>
          <tpl hier="14" item="3"/>
          <tpl hier="16" item="1"/>
        </tpls>
      </m>
      <m>
        <tpls c="7">
          <tpl fld="0" item="1"/>
          <tpl fld="1" item="7"/>
          <tpl hier="3" item="14"/>
          <tpl hier="4" item="9"/>
          <tpl hier="6" item="4"/>
          <tpl hier="14" item="3"/>
          <tpl hier="16" item="1"/>
        </tpls>
      </m>
      <m>
        <tpls c="7">
          <tpl fld="0" item="0"/>
          <tpl fld="1" item="6"/>
          <tpl hier="3" item="14"/>
          <tpl hier="4" item="9"/>
          <tpl hier="6" item="4"/>
          <tpl hier="14" item="3"/>
          <tpl hier="16" item="1"/>
        </tpls>
      </m>
      <m>
        <tpls c="7">
          <tpl fld="0" item="0"/>
          <tpl fld="1" item="11"/>
          <tpl hier="3" item="14"/>
          <tpl hier="4" item="9"/>
          <tpl hier="6" item="4"/>
          <tpl hier="14" item="3"/>
          <tpl hier="16" item="1"/>
        </tpls>
      </m>
      <m>
        <tpls c="7">
          <tpl fld="0" item="1"/>
          <tpl fld="1" item="17"/>
          <tpl hier="3" item="14"/>
          <tpl hier="4" item="9"/>
          <tpl hier="6" item="4"/>
          <tpl hier="14" item="3"/>
          <tpl hier="16" item="1"/>
        </tpls>
      </m>
      <m>
        <tpls c="7">
          <tpl fld="0" item="1"/>
          <tpl fld="1" item="9"/>
          <tpl hier="3" item="14"/>
          <tpl hier="4" item="9"/>
          <tpl hier="6" item="4"/>
          <tpl hier="14" item="3"/>
          <tpl hier="16" item="1"/>
        </tpls>
      </m>
      <m>
        <tpls c="7">
          <tpl fld="0" item="1"/>
          <tpl fld="1" item="1"/>
          <tpl hier="3" item="14"/>
          <tpl hier="4" item="9"/>
          <tpl hier="6" item="4"/>
          <tpl hier="14" item="3"/>
          <tpl hier="16" item="1"/>
        </tpls>
      </m>
      <m>
        <tpls c="7">
          <tpl fld="0" item="0"/>
          <tpl fld="1" item="2"/>
          <tpl hier="3" item="14"/>
          <tpl hier="4" item="9"/>
          <tpl hier="6" item="4"/>
          <tpl hier="14" item="3"/>
          <tpl hier="16" item="1"/>
        </tpls>
      </m>
      <m>
        <tpls c="7">
          <tpl fld="0" item="0"/>
          <tpl fld="1" item="0"/>
          <tpl hier="3" item="14"/>
          <tpl hier="4" item="9"/>
          <tpl hier="6" item="4"/>
          <tpl hier="14" item="3"/>
          <tpl hier="16" item="1"/>
        </tpls>
      </m>
      <m>
        <tpls c="7">
          <tpl fld="0" item="1"/>
          <tpl fld="1" item="12"/>
          <tpl hier="3" item="14"/>
          <tpl hier="4" item="9"/>
          <tpl hier="6" item="4"/>
          <tpl hier="14" item="3"/>
          <tpl hier="16" item="1"/>
        </tpls>
      </m>
      <m>
        <tpls c="7">
          <tpl fld="0" item="1"/>
          <tpl fld="1" item="4"/>
          <tpl hier="3" item="14"/>
          <tpl hier="4" item="9"/>
          <tpl hier="6" item="4"/>
          <tpl hier="14" item="3"/>
          <tpl hier="16" item="1"/>
        </tpls>
      </m>
      <m>
        <tpls c="7">
          <tpl fld="0" item="0"/>
          <tpl fld="1" item="18"/>
          <tpl hier="3" item="14"/>
          <tpl hier="4" item="9"/>
          <tpl hier="6" item="4"/>
          <tpl hier="14" item="3"/>
          <tpl hier="16" item="1"/>
        </tpls>
      </m>
      <m>
        <tpls c="7">
          <tpl fld="0" item="1"/>
          <tpl fld="1" item="11"/>
          <tpl hier="3" item="14"/>
          <tpl hier="4" item="9"/>
          <tpl hier="6" item="4"/>
          <tpl hier="14" item="3"/>
          <tpl hier="16" item="1"/>
        </tpls>
      </m>
      <m>
        <tpls c="7">
          <tpl fld="0" item="0"/>
          <tpl fld="1" item="10"/>
          <tpl hier="3" item="14"/>
          <tpl hier="4" item="9"/>
          <tpl hier="6" item="4"/>
          <tpl hier="14" item="3"/>
          <tpl hier="16" item="1"/>
        </tpls>
      </m>
      <n v="1643.4">
        <tpls c="7">
          <tpl fld="0" item="0"/>
          <tpl fld="1" item="15"/>
          <tpl hier="3" item="14"/>
          <tpl hier="4" item="9"/>
          <tpl hier="6" item="4"/>
          <tpl hier="14" item="3"/>
          <tpl hier="16" item="1"/>
        </tpls>
      </n>
      <m>
        <tpls c="7">
          <tpl fld="0" item="0"/>
          <tpl fld="1" item="13"/>
          <tpl hier="3" item="14"/>
          <tpl hier="4" item="9"/>
          <tpl hier="6" item="4"/>
          <tpl hier="14" item="3"/>
          <tpl hier="16" item="1"/>
        </tpls>
      </m>
      <m>
        <tpls c="7">
          <tpl fld="0" item="0"/>
          <tpl fld="1" item="5"/>
          <tpl hier="3" item="14"/>
          <tpl hier="4" item="9"/>
          <tpl hier="6" item="4"/>
          <tpl hier="14" item="3"/>
          <tpl hier="16" item="1"/>
        </tpls>
      </m>
      <m>
        <tpls c="7">
          <tpl fld="0" item="0"/>
          <tpl fld="1" item="16"/>
          <tpl hier="3" item="14"/>
          <tpl hier="4" item="9"/>
          <tpl hier="6" item="4"/>
          <tpl hier="14" item="3"/>
          <tpl hier="16" item="1"/>
        </tpls>
      </m>
      <m>
        <tpls c="7">
          <tpl fld="0" item="1"/>
          <tpl fld="1" item="18"/>
          <tpl hier="3" item="14"/>
          <tpl hier="4" item="9"/>
          <tpl hier="6" item="4"/>
          <tpl hier="14" item="3"/>
          <tpl hier="16" item="1"/>
        </tpls>
      </m>
      <m>
        <tpls c="7">
          <tpl fld="0" item="1"/>
          <tpl fld="1" item="10"/>
          <tpl hier="3" item="14"/>
          <tpl hier="4" item="9"/>
          <tpl hier="6" item="4"/>
          <tpl hier="14" item="3"/>
          <tpl hier="16" item="1"/>
        </tpls>
      </m>
      <m>
        <tpls c="7">
          <tpl fld="0" item="1"/>
          <tpl fld="1" item="2"/>
          <tpl hier="3" item="14"/>
          <tpl hier="4" item="9"/>
          <tpl hier="6" item="4"/>
          <tpl hier="14" item="3"/>
          <tpl hier="16" item="1"/>
        </tpls>
      </m>
      <m>
        <tpls c="7">
          <tpl fld="0" item="0"/>
          <tpl fld="1" item="12"/>
          <tpl hier="3" item="14"/>
          <tpl hier="4" item="9"/>
          <tpl hier="6" item="4"/>
          <tpl hier="14" item="3"/>
          <tpl hier="16" item="1"/>
        </tpls>
      </m>
      <n v="71">
        <tpls c="7">
          <tpl fld="0" item="1"/>
          <tpl fld="1" item="15"/>
          <tpl hier="3" item="14"/>
          <tpl hier="4" item="9"/>
          <tpl hier="6" item="4"/>
          <tpl hier="14" item="3"/>
          <tpl hier="16" item="1"/>
        </tpls>
      </n>
      <m>
        <tpls c="7">
          <tpl fld="0" item="0"/>
          <tpl fld="1" item="3"/>
          <tpl hier="3" item="14"/>
          <tpl hier="4" item="9"/>
          <tpl hier="6" item="4"/>
          <tpl hier="14" item="3"/>
          <tpl hier="16" item="1"/>
        </tpls>
      </m>
      <n v="1643.4">
        <tpls c="7">
          <tpl fld="0" item="0"/>
          <tpl hier="2" item="4294967295"/>
          <tpl hier="3" item="14"/>
          <tpl hier="4" item="9"/>
          <tpl hier="6" item="4"/>
          <tpl hier="14" item="3"/>
          <tpl hier="16" item="1"/>
        </tpls>
      </n>
      <m>
        <tpls c="7">
          <tpl fld="0" item="1"/>
          <tpl fld="1" item="13"/>
          <tpl hier="3" item="14"/>
          <tpl hier="4" item="9"/>
          <tpl hier="6" item="4"/>
          <tpl hier="14" item="3"/>
          <tpl hier="16" item="1"/>
        </tpls>
      </m>
      <m>
        <tpls c="7">
          <tpl fld="0" item="1"/>
          <tpl fld="1" item="5"/>
          <tpl hier="3" item="14"/>
          <tpl hier="4" item="9"/>
          <tpl hier="6" item="4"/>
          <tpl hier="14" item="3"/>
          <tpl hier="16" item="1"/>
        </tpls>
      </m>
      <m>
        <tpls c="7">
          <tpl fld="0" item="0"/>
          <tpl fld="1" item="17"/>
          <tpl hier="3" item="14"/>
          <tpl hier="4" item="9"/>
          <tpl hier="6" item="4"/>
          <tpl hier="14" item="3"/>
          <tpl hier="16" item="1"/>
        </tpls>
      </m>
      <m>
        <tpls c="7">
          <tpl fld="0" item="0"/>
          <tpl fld="1" item="1"/>
          <tpl hier="3" item="14"/>
          <tpl hier="4" item="9"/>
          <tpl hier="6" item="4"/>
          <tpl hier="14" item="3"/>
          <tpl hier="16" item="1"/>
        </tpls>
      </m>
      <m>
        <tpls c="7">
          <tpl fld="0" item="0"/>
          <tpl fld="1" item="14"/>
          <tpl hier="3" item="14"/>
          <tpl hier="4" item="9"/>
          <tpl hier="6" item="4"/>
          <tpl hier="14" item="3"/>
          <tpl hier="16" item="15"/>
        </tpls>
      </m>
      <m>
        <tpls c="7">
          <tpl fld="0" item="1"/>
          <tpl fld="1" item="16"/>
          <tpl hier="3" item="14"/>
          <tpl hier="4" item="9"/>
          <tpl hier="6" item="4"/>
          <tpl hier="14" item="3"/>
          <tpl hier="16" item="15"/>
        </tpls>
      </m>
      <m>
        <tpls c="7">
          <tpl fld="0" item="1"/>
          <tpl fld="1" item="8"/>
          <tpl hier="3" item="14"/>
          <tpl hier="4" item="9"/>
          <tpl hier="6" item="4"/>
          <tpl hier="14" item="3"/>
          <tpl hier="16" item="15"/>
        </tpls>
      </m>
      <m>
        <tpls c="7">
          <tpl fld="0" item="1"/>
          <tpl fld="1" item="0"/>
          <tpl hier="3" item="14"/>
          <tpl hier="4" item="9"/>
          <tpl hier="6" item="4"/>
          <tpl hier="14" item="3"/>
          <tpl hier="16" item="15"/>
        </tpls>
      </m>
      <m>
        <tpls c="7">
          <tpl fld="0" item="1"/>
          <tpl fld="1" item="3"/>
          <tpl hier="3" item="14"/>
          <tpl hier="4" item="9"/>
          <tpl hier="6" item="4"/>
          <tpl hier="14" item="3"/>
          <tpl hier="16" item="15"/>
        </tpls>
      </m>
      <m>
        <tpls c="7">
          <tpl fld="0" item="1"/>
          <tpl hier="2" item="4294967295"/>
          <tpl hier="3" item="14"/>
          <tpl hier="4" item="9"/>
          <tpl hier="6" item="4"/>
          <tpl hier="14" item="3"/>
          <tpl hier="16" item="15"/>
        </tpls>
      </m>
      <m>
        <tpls c="7">
          <tpl fld="0" item="0"/>
          <tpl fld="1" item="7"/>
          <tpl hier="3" item="14"/>
          <tpl hier="4" item="9"/>
          <tpl hier="6" item="4"/>
          <tpl hier="14" item="3"/>
          <tpl hier="16" item="15"/>
        </tpls>
      </m>
      <m>
        <tpls c="7">
          <tpl fld="0" item="0"/>
          <tpl fld="1" item="9"/>
          <tpl hier="3" item="14"/>
          <tpl hier="4" item="9"/>
          <tpl hier="6" item="4"/>
          <tpl hier="14" item="3"/>
          <tpl hier="16" item="15"/>
        </tpls>
      </m>
      <m>
        <tpls c="7">
          <tpl fld="0" item="0"/>
          <tpl fld="1" item="8"/>
          <tpl hier="3" item="14"/>
          <tpl hier="4" item="9"/>
          <tpl hier="6" item="4"/>
          <tpl hier="14" item="3"/>
          <tpl hier="16" item="15"/>
        </tpls>
      </m>
      <m>
        <tpls c="7">
          <tpl fld="0" item="0"/>
          <tpl fld="1" item="4"/>
          <tpl hier="3" item="14"/>
          <tpl hier="4" item="9"/>
          <tpl hier="6" item="4"/>
          <tpl hier="14" item="3"/>
          <tpl hier="16" item="15"/>
        </tpls>
      </m>
      <m>
        <tpls c="7">
          <tpl fld="0" item="1"/>
          <tpl fld="1" item="14"/>
          <tpl hier="3" item="14"/>
          <tpl hier="4" item="9"/>
          <tpl hier="6" item="4"/>
          <tpl hier="14" item="3"/>
          <tpl hier="16" item="15"/>
        </tpls>
      </m>
      <m>
        <tpls c="7">
          <tpl fld="0" item="1"/>
          <tpl fld="1" item="6"/>
          <tpl hier="3" item="14"/>
          <tpl hier="4" item="9"/>
          <tpl hier="6" item="4"/>
          <tpl hier="14" item="3"/>
          <tpl hier="16" item="15"/>
        </tpls>
      </m>
      <m>
        <tpls c="7">
          <tpl fld="0" item="1"/>
          <tpl fld="1" item="7"/>
          <tpl hier="3" item="14"/>
          <tpl hier="4" item="9"/>
          <tpl hier="6" item="4"/>
          <tpl hier="14" item="3"/>
          <tpl hier="16" item="15"/>
        </tpls>
      </m>
      <m>
        <tpls c="7">
          <tpl fld="0" item="0"/>
          <tpl fld="1" item="6"/>
          <tpl hier="3" item="14"/>
          <tpl hier="4" item="9"/>
          <tpl hier="6" item="4"/>
          <tpl hier="14" item="3"/>
          <tpl hier="16" item="15"/>
        </tpls>
      </m>
      <m>
        <tpls c="7">
          <tpl fld="0" item="0"/>
          <tpl fld="1" item="11"/>
          <tpl hier="3" item="14"/>
          <tpl hier="4" item="9"/>
          <tpl hier="6" item="4"/>
          <tpl hier="14" item="3"/>
          <tpl hier="16" item="15"/>
        </tpls>
      </m>
      <m>
        <tpls c="7">
          <tpl fld="0" item="1"/>
          <tpl fld="1" item="17"/>
          <tpl hier="3" item="14"/>
          <tpl hier="4" item="9"/>
          <tpl hier="6" item="4"/>
          <tpl hier="14" item="3"/>
          <tpl hier="16" item="15"/>
        </tpls>
      </m>
      <m>
        <tpls c="7">
          <tpl fld="0" item="1"/>
          <tpl fld="1" item="9"/>
          <tpl hier="3" item="14"/>
          <tpl hier="4" item="9"/>
          <tpl hier="6" item="4"/>
          <tpl hier="14" item="3"/>
          <tpl hier="16" item="15"/>
        </tpls>
      </m>
      <m>
        <tpls c="7">
          <tpl fld="0" item="1"/>
          <tpl fld="1" item="1"/>
          <tpl hier="3" item="14"/>
          <tpl hier="4" item="9"/>
          <tpl hier="6" item="4"/>
          <tpl hier="14" item="3"/>
          <tpl hier="16" item="15"/>
        </tpls>
      </m>
      <m>
        <tpls c="7">
          <tpl fld="0" item="0"/>
          <tpl fld="1" item="2"/>
          <tpl hier="3" item="14"/>
          <tpl hier="4" item="9"/>
          <tpl hier="6" item="4"/>
          <tpl hier="14" item="3"/>
          <tpl hier="16" item="15"/>
        </tpls>
      </m>
      <m>
        <tpls c="7">
          <tpl fld="0" item="0"/>
          <tpl fld="1" item="0"/>
          <tpl hier="3" item="14"/>
          <tpl hier="4" item="9"/>
          <tpl hier="6" item="4"/>
          <tpl hier="14" item="3"/>
          <tpl hier="16" item="15"/>
        </tpls>
      </m>
      <m>
        <tpls c="7">
          <tpl fld="0" item="1"/>
          <tpl fld="1" item="12"/>
          <tpl hier="3" item="14"/>
          <tpl hier="4" item="9"/>
          <tpl hier="6" item="4"/>
          <tpl hier="14" item="3"/>
          <tpl hier="16" item="15"/>
        </tpls>
      </m>
      <m>
        <tpls c="7">
          <tpl fld="0" item="1"/>
          <tpl fld="1" item="4"/>
          <tpl hier="3" item="14"/>
          <tpl hier="4" item="9"/>
          <tpl hier="6" item="4"/>
          <tpl hier="14" item="3"/>
          <tpl hier="16" item="15"/>
        </tpls>
      </m>
      <m>
        <tpls c="7">
          <tpl fld="0" item="0"/>
          <tpl fld="1" item="18"/>
          <tpl hier="3" item="14"/>
          <tpl hier="4" item="9"/>
          <tpl hier="6" item="4"/>
          <tpl hier="14" item="3"/>
          <tpl hier="16" item="15"/>
        </tpls>
      </m>
      <m>
        <tpls c="7">
          <tpl fld="0" item="1"/>
          <tpl fld="1" item="11"/>
          <tpl hier="3" item="14"/>
          <tpl hier="4" item="9"/>
          <tpl hier="6" item="4"/>
          <tpl hier="14" item="3"/>
          <tpl hier="16" item="15"/>
        </tpls>
      </m>
      <m>
        <tpls c="7">
          <tpl fld="0" item="0"/>
          <tpl fld="1" item="10"/>
          <tpl hier="3" item="14"/>
          <tpl hier="4" item="9"/>
          <tpl hier="6" item="4"/>
          <tpl hier="14" item="3"/>
          <tpl hier="16" item="15"/>
        </tpls>
      </m>
      <m>
        <tpls c="7">
          <tpl fld="0" item="0"/>
          <tpl fld="1" item="15"/>
          <tpl hier="3" item="14"/>
          <tpl hier="4" item="9"/>
          <tpl hier="6" item="4"/>
          <tpl hier="14" item="3"/>
          <tpl hier="16" item="15"/>
        </tpls>
      </m>
      <m>
        <tpls c="7">
          <tpl fld="0" item="0"/>
          <tpl fld="1" item="13"/>
          <tpl hier="3" item="14"/>
          <tpl hier="4" item="9"/>
          <tpl hier="6" item="4"/>
          <tpl hier="14" item="3"/>
          <tpl hier="16" item="15"/>
        </tpls>
      </m>
      <m>
        <tpls c="7">
          <tpl fld="0" item="0"/>
          <tpl fld="1" item="5"/>
          <tpl hier="3" item="14"/>
          <tpl hier="4" item="9"/>
          <tpl hier="6" item="4"/>
          <tpl hier="14" item="3"/>
          <tpl hier="16" item="15"/>
        </tpls>
      </m>
      <m>
        <tpls c="7">
          <tpl fld="0" item="0"/>
          <tpl fld="1" item="16"/>
          <tpl hier="3" item="14"/>
          <tpl hier="4" item="9"/>
          <tpl hier="6" item="4"/>
          <tpl hier="14" item="3"/>
          <tpl hier="16" item="15"/>
        </tpls>
      </m>
      <m>
        <tpls c="7">
          <tpl fld="0" item="1"/>
          <tpl fld="1" item="18"/>
          <tpl hier="3" item="14"/>
          <tpl hier="4" item="9"/>
          <tpl hier="6" item="4"/>
          <tpl hier="14" item="3"/>
          <tpl hier="16" item="15"/>
        </tpls>
      </m>
      <m>
        <tpls c="7">
          <tpl fld="0" item="1"/>
          <tpl fld="1" item="10"/>
          <tpl hier="3" item="14"/>
          <tpl hier="4" item="9"/>
          <tpl hier="6" item="4"/>
          <tpl hier="14" item="3"/>
          <tpl hier="16" item="15"/>
        </tpls>
      </m>
      <m>
        <tpls c="7">
          <tpl fld="0" item="1"/>
          <tpl fld="1" item="2"/>
          <tpl hier="3" item="14"/>
          <tpl hier="4" item="9"/>
          <tpl hier="6" item="4"/>
          <tpl hier="14" item="3"/>
          <tpl hier="16" item="15"/>
        </tpls>
      </m>
      <m>
        <tpls c="7">
          <tpl fld="0" item="0"/>
          <tpl fld="1" item="12"/>
          <tpl hier="3" item="14"/>
          <tpl hier="4" item="9"/>
          <tpl hier="6" item="4"/>
          <tpl hier="14" item="3"/>
          <tpl hier="16" item="15"/>
        </tpls>
      </m>
      <m>
        <tpls c="7">
          <tpl fld="0" item="1"/>
          <tpl fld="1" item="15"/>
          <tpl hier="3" item="14"/>
          <tpl hier="4" item="9"/>
          <tpl hier="6" item="4"/>
          <tpl hier="14" item="3"/>
          <tpl hier="16" item="15"/>
        </tpls>
      </m>
      <m>
        <tpls c="7">
          <tpl fld="0" item="0"/>
          <tpl fld="1" item="3"/>
          <tpl hier="3" item="14"/>
          <tpl hier="4" item="9"/>
          <tpl hier="6" item="4"/>
          <tpl hier="14" item="3"/>
          <tpl hier="16" item="15"/>
        </tpls>
      </m>
      <m>
        <tpls c="7">
          <tpl fld="0" item="0"/>
          <tpl hier="2" item="4294967295"/>
          <tpl hier="3" item="14"/>
          <tpl hier="4" item="9"/>
          <tpl hier="6" item="4"/>
          <tpl hier="14" item="3"/>
          <tpl hier="16" item="15"/>
        </tpls>
      </m>
      <m>
        <tpls c="7">
          <tpl fld="0" item="1"/>
          <tpl fld="1" item="13"/>
          <tpl hier="3" item="14"/>
          <tpl hier="4" item="9"/>
          <tpl hier="6" item="4"/>
          <tpl hier="14" item="3"/>
          <tpl hier="16" item="15"/>
        </tpls>
      </m>
      <m>
        <tpls c="7">
          <tpl fld="0" item="1"/>
          <tpl fld="1" item="5"/>
          <tpl hier="3" item="14"/>
          <tpl hier="4" item="9"/>
          <tpl hier="6" item="4"/>
          <tpl hier="14" item="3"/>
          <tpl hier="16" item="15"/>
        </tpls>
      </m>
      <m>
        <tpls c="7">
          <tpl fld="0" item="0"/>
          <tpl fld="1" item="17"/>
          <tpl hier="3" item="14"/>
          <tpl hier="4" item="9"/>
          <tpl hier="6" item="4"/>
          <tpl hier="14" item="3"/>
          <tpl hier="16" item="15"/>
        </tpls>
      </m>
      <m>
        <tpls c="7">
          <tpl fld="0" item="0"/>
          <tpl fld="1" item="1"/>
          <tpl hier="3" item="14"/>
          <tpl hier="4" item="9"/>
          <tpl hier="6" item="4"/>
          <tpl hier="14" item="3"/>
          <tpl hier="16" item="15"/>
        </tpls>
      </m>
      <m>
        <tpls c="7">
          <tpl fld="0" item="0"/>
          <tpl fld="1" item="14"/>
          <tpl hier="3" item="7"/>
          <tpl hier="4" item="9"/>
          <tpl hier="6" item="4"/>
          <tpl hier="14" item="3"/>
          <tpl hier="16" item="15"/>
        </tpls>
      </m>
      <m>
        <tpls c="7">
          <tpl fld="0" item="1"/>
          <tpl fld="1" item="16"/>
          <tpl hier="3" item="7"/>
          <tpl hier="4" item="9"/>
          <tpl hier="6" item="4"/>
          <tpl hier="14" item="3"/>
          <tpl hier="16" item="15"/>
        </tpls>
      </m>
      <m>
        <tpls c="7">
          <tpl fld="0" item="1"/>
          <tpl fld="1" item="8"/>
          <tpl hier="3" item="7"/>
          <tpl hier="4" item="9"/>
          <tpl hier="6" item="4"/>
          <tpl hier="14" item="3"/>
          <tpl hier="16" item="15"/>
        </tpls>
      </m>
      <m>
        <tpls c="7">
          <tpl fld="0" item="1"/>
          <tpl fld="1" item="0"/>
          <tpl hier="3" item="7"/>
          <tpl hier="4" item="9"/>
          <tpl hier="6" item="4"/>
          <tpl hier="14" item="3"/>
          <tpl hier="16" item="15"/>
        </tpls>
      </m>
      <m>
        <tpls c="7">
          <tpl fld="0" item="1"/>
          <tpl fld="1" item="3"/>
          <tpl hier="3" item="7"/>
          <tpl hier="4" item="9"/>
          <tpl hier="6" item="4"/>
          <tpl hier="14" item="3"/>
          <tpl hier="16" item="15"/>
        </tpls>
      </m>
      <m>
        <tpls c="7">
          <tpl fld="0" item="1"/>
          <tpl hier="2" item="4294967295"/>
          <tpl hier="3" item="7"/>
          <tpl hier="4" item="9"/>
          <tpl hier="6" item="4"/>
          <tpl hier="14" item="3"/>
          <tpl hier="16" item="15"/>
        </tpls>
      </m>
      <m>
        <tpls c="7">
          <tpl fld="0" item="0"/>
          <tpl fld="1" item="7"/>
          <tpl hier="3" item="7"/>
          <tpl hier="4" item="9"/>
          <tpl hier="6" item="4"/>
          <tpl hier="14" item="3"/>
          <tpl hier="16" item="15"/>
        </tpls>
      </m>
      <m>
        <tpls c="7">
          <tpl fld="0" item="0"/>
          <tpl fld="1" item="9"/>
          <tpl hier="3" item="7"/>
          <tpl hier="4" item="9"/>
          <tpl hier="6" item="4"/>
          <tpl hier="14" item="3"/>
          <tpl hier="16" item="15"/>
        </tpls>
      </m>
      <m>
        <tpls c="7">
          <tpl fld="0" item="0"/>
          <tpl fld="1" item="8"/>
          <tpl hier="3" item="7"/>
          <tpl hier="4" item="9"/>
          <tpl hier="6" item="4"/>
          <tpl hier="14" item="3"/>
          <tpl hier="16" item="15"/>
        </tpls>
      </m>
      <m>
        <tpls c="7">
          <tpl fld="0" item="0"/>
          <tpl fld="1" item="4"/>
          <tpl hier="3" item="7"/>
          <tpl hier="4" item="9"/>
          <tpl hier="6" item="4"/>
          <tpl hier="14" item="3"/>
          <tpl hier="16" item="15"/>
        </tpls>
      </m>
      <m>
        <tpls c="7">
          <tpl fld="0" item="1"/>
          <tpl fld="1" item="14"/>
          <tpl hier="3" item="7"/>
          <tpl hier="4" item="9"/>
          <tpl hier="6" item="4"/>
          <tpl hier="14" item="3"/>
          <tpl hier="16" item="15"/>
        </tpls>
      </m>
      <m>
        <tpls c="7">
          <tpl fld="0" item="1"/>
          <tpl fld="1" item="6"/>
          <tpl hier="3" item="7"/>
          <tpl hier="4" item="9"/>
          <tpl hier="6" item="4"/>
          <tpl hier="14" item="3"/>
          <tpl hier="16" item="15"/>
        </tpls>
      </m>
      <m>
        <tpls c="7">
          <tpl fld="0" item="1"/>
          <tpl fld="1" item="7"/>
          <tpl hier="3" item="7"/>
          <tpl hier="4" item="9"/>
          <tpl hier="6" item="4"/>
          <tpl hier="14" item="3"/>
          <tpl hier="16" item="15"/>
        </tpls>
      </m>
      <m>
        <tpls c="7">
          <tpl fld="0" item="0"/>
          <tpl fld="1" item="6"/>
          <tpl hier="3" item="7"/>
          <tpl hier="4" item="9"/>
          <tpl hier="6" item="4"/>
          <tpl hier="14" item="3"/>
          <tpl hier="16" item="15"/>
        </tpls>
      </m>
      <m>
        <tpls c="7">
          <tpl fld="0" item="0"/>
          <tpl fld="1" item="11"/>
          <tpl hier="3" item="7"/>
          <tpl hier="4" item="9"/>
          <tpl hier="6" item="4"/>
          <tpl hier="14" item="3"/>
          <tpl hier="16" item="15"/>
        </tpls>
      </m>
      <m>
        <tpls c="7">
          <tpl fld="0" item="1"/>
          <tpl fld="1" item="17"/>
          <tpl hier="3" item="7"/>
          <tpl hier="4" item="9"/>
          <tpl hier="6" item="4"/>
          <tpl hier="14" item="3"/>
          <tpl hier="16" item="15"/>
        </tpls>
      </m>
      <m>
        <tpls c="7">
          <tpl fld="0" item="1"/>
          <tpl fld="1" item="9"/>
          <tpl hier="3" item="7"/>
          <tpl hier="4" item="9"/>
          <tpl hier="6" item="4"/>
          <tpl hier="14" item="3"/>
          <tpl hier="16" item="15"/>
        </tpls>
      </m>
      <m>
        <tpls c="7">
          <tpl fld="0" item="1"/>
          <tpl fld="1" item="1"/>
          <tpl hier="3" item="7"/>
          <tpl hier="4" item="9"/>
          <tpl hier="6" item="4"/>
          <tpl hier="14" item="3"/>
          <tpl hier="16" item="15"/>
        </tpls>
      </m>
      <m>
        <tpls c="7">
          <tpl fld="0" item="0"/>
          <tpl fld="1" item="2"/>
          <tpl hier="3" item="7"/>
          <tpl hier="4" item="9"/>
          <tpl hier="6" item="4"/>
          <tpl hier="14" item="3"/>
          <tpl hier="16" item="15"/>
        </tpls>
      </m>
      <m>
        <tpls c="7">
          <tpl fld="0" item="0"/>
          <tpl fld="1" item="0"/>
          <tpl hier="3" item="7"/>
          <tpl hier="4" item="9"/>
          <tpl hier="6" item="4"/>
          <tpl hier="14" item="3"/>
          <tpl hier="16" item="15"/>
        </tpls>
      </m>
      <m>
        <tpls c="7">
          <tpl fld="0" item="1"/>
          <tpl fld="1" item="12"/>
          <tpl hier="3" item="7"/>
          <tpl hier="4" item="9"/>
          <tpl hier="6" item="4"/>
          <tpl hier="14" item="3"/>
          <tpl hier="16" item="15"/>
        </tpls>
      </m>
      <m>
        <tpls c="7">
          <tpl fld="0" item="1"/>
          <tpl fld="1" item="4"/>
          <tpl hier="3" item="7"/>
          <tpl hier="4" item="9"/>
          <tpl hier="6" item="4"/>
          <tpl hier="14" item="3"/>
          <tpl hier="16" item="15"/>
        </tpls>
      </m>
      <m>
        <tpls c="7">
          <tpl fld="0" item="0"/>
          <tpl fld="1" item="18"/>
          <tpl hier="3" item="7"/>
          <tpl hier="4" item="9"/>
          <tpl hier="6" item="4"/>
          <tpl hier="14" item="3"/>
          <tpl hier="16" item="15"/>
        </tpls>
      </m>
      <m>
        <tpls c="7">
          <tpl fld="0" item="1"/>
          <tpl fld="1" item="11"/>
          <tpl hier="3" item="7"/>
          <tpl hier="4" item="9"/>
          <tpl hier="6" item="4"/>
          <tpl hier="14" item="3"/>
          <tpl hier="16" item="15"/>
        </tpls>
      </m>
      <m>
        <tpls c="7">
          <tpl fld="0" item="0"/>
          <tpl fld="1" item="10"/>
          <tpl hier="3" item="7"/>
          <tpl hier="4" item="9"/>
          <tpl hier="6" item="4"/>
          <tpl hier="14" item="3"/>
          <tpl hier="16" item="15"/>
        </tpls>
      </m>
      <m>
        <tpls c="7">
          <tpl fld="0" item="0"/>
          <tpl fld="1" item="15"/>
          <tpl hier="3" item="7"/>
          <tpl hier="4" item="9"/>
          <tpl hier="6" item="4"/>
          <tpl hier="14" item="3"/>
          <tpl hier="16" item="15"/>
        </tpls>
      </m>
      <m>
        <tpls c="7">
          <tpl fld="0" item="0"/>
          <tpl fld="1" item="13"/>
          <tpl hier="3" item="7"/>
          <tpl hier="4" item="9"/>
          <tpl hier="6" item="4"/>
          <tpl hier="14" item="3"/>
          <tpl hier="16" item="15"/>
        </tpls>
      </m>
      <m>
        <tpls c="7">
          <tpl fld="0" item="0"/>
          <tpl fld="1" item="5"/>
          <tpl hier="3" item="7"/>
          <tpl hier="4" item="9"/>
          <tpl hier="6" item="4"/>
          <tpl hier="14" item="3"/>
          <tpl hier="16" item="15"/>
        </tpls>
      </m>
      <m>
        <tpls c="7">
          <tpl fld="0" item="0"/>
          <tpl fld="1" item="16"/>
          <tpl hier="3" item="7"/>
          <tpl hier="4" item="9"/>
          <tpl hier="6" item="4"/>
          <tpl hier="14" item="3"/>
          <tpl hier="16" item="15"/>
        </tpls>
      </m>
      <m>
        <tpls c="7">
          <tpl fld="0" item="1"/>
          <tpl fld="1" item="18"/>
          <tpl hier="3" item="7"/>
          <tpl hier="4" item="9"/>
          <tpl hier="6" item="4"/>
          <tpl hier="14" item="3"/>
          <tpl hier="16" item="15"/>
        </tpls>
      </m>
      <m>
        <tpls c="7">
          <tpl fld="0" item="1"/>
          <tpl fld="1" item="10"/>
          <tpl hier="3" item="7"/>
          <tpl hier="4" item="9"/>
          <tpl hier="6" item="4"/>
          <tpl hier="14" item="3"/>
          <tpl hier="16" item="15"/>
        </tpls>
      </m>
      <m>
        <tpls c="7">
          <tpl fld="0" item="1"/>
          <tpl fld="1" item="2"/>
          <tpl hier="3" item="7"/>
          <tpl hier="4" item="9"/>
          <tpl hier="6" item="4"/>
          <tpl hier="14" item="3"/>
          <tpl hier="16" item="15"/>
        </tpls>
      </m>
      <m>
        <tpls c="7">
          <tpl fld="0" item="0"/>
          <tpl fld="1" item="12"/>
          <tpl hier="3" item="7"/>
          <tpl hier="4" item="9"/>
          <tpl hier="6" item="4"/>
          <tpl hier="14" item="3"/>
          <tpl hier="16" item="15"/>
        </tpls>
      </m>
      <m>
        <tpls c="7">
          <tpl fld="0" item="1"/>
          <tpl fld="1" item="15"/>
          <tpl hier="3" item="7"/>
          <tpl hier="4" item="9"/>
          <tpl hier="6" item="4"/>
          <tpl hier="14" item="3"/>
          <tpl hier="16" item="15"/>
        </tpls>
      </m>
      <m>
        <tpls c="7">
          <tpl fld="0" item="0"/>
          <tpl fld="1" item="3"/>
          <tpl hier="3" item="7"/>
          <tpl hier="4" item="9"/>
          <tpl hier="6" item="4"/>
          <tpl hier="14" item="3"/>
          <tpl hier="16" item="15"/>
        </tpls>
      </m>
      <m>
        <tpls c="7">
          <tpl fld="0" item="0"/>
          <tpl hier="2" item="4294967295"/>
          <tpl hier="3" item="7"/>
          <tpl hier="4" item="9"/>
          <tpl hier="6" item="4"/>
          <tpl hier="14" item="3"/>
          <tpl hier="16" item="15"/>
        </tpls>
      </m>
      <m>
        <tpls c="7">
          <tpl fld="0" item="1"/>
          <tpl fld="1" item="13"/>
          <tpl hier="3" item="7"/>
          <tpl hier="4" item="9"/>
          <tpl hier="6" item="4"/>
          <tpl hier="14" item="3"/>
          <tpl hier="16" item="15"/>
        </tpls>
      </m>
      <m>
        <tpls c="7">
          <tpl fld="0" item="1"/>
          <tpl fld="1" item="5"/>
          <tpl hier="3" item="7"/>
          <tpl hier="4" item="9"/>
          <tpl hier="6" item="4"/>
          <tpl hier="14" item="3"/>
          <tpl hier="16" item="15"/>
        </tpls>
      </m>
      <m>
        <tpls c="7">
          <tpl fld="0" item="0"/>
          <tpl fld="1" item="17"/>
          <tpl hier="3" item="7"/>
          <tpl hier="4" item="9"/>
          <tpl hier="6" item="4"/>
          <tpl hier="14" item="3"/>
          <tpl hier="16" item="15"/>
        </tpls>
      </m>
      <m>
        <tpls c="7">
          <tpl fld="0" item="0"/>
          <tpl fld="1" item="1"/>
          <tpl hier="3" item="7"/>
          <tpl hier="4" item="9"/>
          <tpl hier="6" item="4"/>
          <tpl hier="14" item="3"/>
          <tpl hier="16" item="15"/>
        </tpls>
      </m>
      <m>
        <tpls c="7">
          <tpl fld="0" item="0"/>
          <tpl fld="1" item="14"/>
          <tpl hier="3" item="8"/>
          <tpl hier="4" item="9"/>
          <tpl hier="6" item="4"/>
          <tpl hier="14" item="3"/>
          <tpl hier="16" item="15"/>
        </tpls>
      </m>
      <m>
        <tpls c="7">
          <tpl fld="0" item="1"/>
          <tpl fld="1" item="16"/>
          <tpl hier="3" item="8"/>
          <tpl hier="4" item="9"/>
          <tpl hier="6" item="4"/>
          <tpl hier="14" item="3"/>
          <tpl hier="16" item="15"/>
        </tpls>
      </m>
      <m>
        <tpls c="7">
          <tpl fld="0" item="1"/>
          <tpl fld="1" item="8"/>
          <tpl hier="3" item="8"/>
          <tpl hier="4" item="9"/>
          <tpl hier="6" item="4"/>
          <tpl hier="14" item="3"/>
          <tpl hier="16" item="15"/>
        </tpls>
      </m>
      <m>
        <tpls c="7">
          <tpl fld="0" item="1"/>
          <tpl fld="1" item="0"/>
          <tpl hier="3" item="8"/>
          <tpl hier="4" item="9"/>
          <tpl hier="6" item="4"/>
          <tpl hier="14" item="3"/>
          <tpl hier="16" item="15"/>
        </tpls>
      </m>
      <m>
        <tpls c="7">
          <tpl fld="0" item="1"/>
          <tpl fld="1" item="3"/>
          <tpl hier="3" item="8"/>
          <tpl hier="4" item="9"/>
          <tpl hier="6" item="4"/>
          <tpl hier="14" item="3"/>
          <tpl hier="16" item="15"/>
        </tpls>
      </m>
      <m>
        <tpls c="7">
          <tpl fld="0" item="1"/>
          <tpl hier="2" item="4294967295"/>
          <tpl hier="3" item="8"/>
          <tpl hier="4" item="9"/>
          <tpl hier="6" item="4"/>
          <tpl hier="14" item="3"/>
          <tpl hier="16" item="15"/>
        </tpls>
      </m>
      <m>
        <tpls c="7">
          <tpl fld="0" item="0"/>
          <tpl fld="1" item="7"/>
          <tpl hier="3" item="8"/>
          <tpl hier="4" item="9"/>
          <tpl hier="6" item="4"/>
          <tpl hier="14" item="3"/>
          <tpl hier="16" item="15"/>
        </tpls>
      </m>
      <m>
        <tpls c="7">
          <tpl fld="0" item="0"/>
          <tpl fld="1" item="9"/>
          <tpl hier="3" item="8"/>
          <tpl hier="4" item="9"/>
          <tpl hier="6" item="4"/>
          <tpl hier="14" item="3"/>
          <tpl hier="16" item="15"/>
        </tpls>
      </m>
      <m>
        <tpls c="7">
          <tpl fld="0" item="0"/>
          <tpl fld="1" item="8"/>
          <tpl hier="3" item="8"/>
          <tpl hier="4" item="9"/>
          <tpl hier="6" item="4"/>
          <tpl hier="14" item="3"/>
          <tpl hier="16" item="15"/>
        </tpls>
      </m>
      <m>
        <tpls c="7">
          <tpl fld="0" item="0"/>
          <tpl fld="1" item="4"/>
          <tpl hier="3" item="8"/>
          <tpl hier="4" item="9"/>
          <tpl hier="6" item="4"/>
          <tpl hier="14" item="3"/>
          <tpl hier="16" item="15"/>
        </tpls>
      </m>
      <m>
        <tpls c="7">
          <tpl fld="0" item="1"/>
          <tpl fld="1" item="14"/>
          <tpl hier="3" item="8"/>
          <tpl hier="4" item="9"/>
          <tpl hier="6" item="4"/>
          <tpl hier="14" item="3"/>
          <tpl hier="16" item="15"/>
        </tpls>
      </m>
      <m>
        <tpls c="7">
          <tpl fld="0" item="1"/>
          <tpl fld="1" item="6"/>
          <tpl hier="3" item="8"/>
          <tpl hier="4" item="9"/>
          <tpl hier="6" item="4"/>
          <tpl hier="14" item="3"/>
          <tpl hier="16" item="15"/>
        </tpls>
      </m>
      <m>
        <tpls c="7">
          <tpl fld="0" item="1"/>
          <tpl fld="1" item="7"/>
          <tpl hier="3" item="8"/>
          <tpl hier="4" item="9"/>
          <tpl hier="6" item="4"/>
          <tpl hier="14" item="3"/>
          <tpl hier="16" item="15"/>
        </tpls>
      </m>
      <m>
        <tpls c="7">
          <tpl fld="0" item="0"/>
          <tpl fld="1" item="6"/>
          <tpl hier="3" item="8"/>
          <tpl hier="4" item="9"/>
          <tpl hier="6" item="4"/>
          <tpl hier="14" item="3"/>
          <tpl hier="16" item="15"/>
        </tpls>
      </m>
      <m>
        <tpls c="7">
          <tpl fld="0" item="0"/>
          <tpl fld="1" item="11"/>
          <tpl hier="3" item="8"/>
          <tpl hier="4" item="9"/>
          <tpl hier="6" item="4"/>
          <tpl hier="14" item="3"/>
          <tpl hier="16" item="15"/>
        </tpls>
      </m>
      <m>
        <tpls c="7">
          <tpl fld="0" item="1"/>
          <tpl fld="1" item="17"/>
          <tpl hier="3" item="8"/>
          <tpl hier="4" item="9"/>
          <tpl hier="6" item="4"/>
          <tpl hier="14" item="3"/>
          <tpl hier="16" item="15"/>
        </tpls>
      </m>
      <m>
        <tpls c="7">
          <tpl fld="0" item="1"/>
          <tpl fld="1" item="9"/>
          <tpl hier="3" item="8"/>
          <tpl hier="4" item="9"/>
          <tpl hier="6" item="4"/>
          <tpl hier="14" item="3"/>
          <tpl hier="16" item="15"/>
        </tpls>
      </m>
      <m>
        <tpls c="7">
          <tpl fld="0" item="1"/>
          <tpl fld="1" item="1"/>
          <tpl hier="3" item="8"/>
          <tpl hier="4" item="9"/>
          <tpl hier="6" item="4"/>
          <tpl hier="14" item="3"/>
          <tpl hier="16" item="15"/>
        </tpls>
      </m>
      <m>
        <tpls c="7">
          <tpl fld="0" item="0"/>
          <tpl fld="1" item="2"/>
          <tpl hier="3" item="8"/>
          <tpl hier="4" item="9"/>
          <tpl hier="6" item="4"/>
          <tpl hier="14" item="3"/>
          <tpl hier="16" item="15"/>
        </tpls>
      </m>
      <m>
        <tpls c="7">
          <tpl fld="0" item="0"/>
          <tpl fld="1" item="0"/>
          <tpl hier="3" item="8"/>
          <tpl hier="4" item="9"/>
          <tpl hier="6" item="4"/>
          <tpl hier="14" item="3"/>
          <tpl hier="16" item="15"/>
        </tpls>
      </m>
      <m>
        <tpls c="7">
          <tpl fld="0" item="1"/>
          <tpl fld="1" item="12"/>
          <tpl hier="3" item="8"/>
          <tpl hier="4" item="9"/>
          <tpl hier="6" item="4"/>
          <tpl hier="14" item="3"/>
          <tpl hier="16" item="15"/>
        </tpls>
      </m>
      <m>
        <tpls c="7">
          <tpl fld="0" item="1"/>
          <tpl fld="1" item="4"/>
          <tpl hier="3" item="8"/>
          <tpl hier="4" item="9"/>
          <tpl hier="6" item="4"/>
          <tpl hier="14" item="3"/>
          <tpl hier="16" item="15"/>
        </tpls>
      </m>
      <m>
        <tpls c="7">
          <tpl fld="0" item="0"/>
          <tpl fld="1" item="18"/>
          <tpl hier="3" item="8"/>
          <tpl hier="4" item="9"/>
          <tpl hier="6" item="4"/>
          <tpl hier="14" item="3"/>
          <tpl hier="16" item="15"/>
        </tpls>
      </m>
      <m>
        <tpls c="7">
          <tpl fld="0" item="1"/>
          <tpl fld="1" item="11"/>
          <tpl hier="3" item="8"/>
          <tpl hier="4" item="9"/>
          <tpl hier="6" item="4"/>
          <tpl hier="14" item="3"/>
          <tpl hier="16" item="15"/>
        </tpls>
      </m>
      <m>
        <tpls c="7">
          <tpl fld="0" item="0"/>
          <tpl fld="1" item="10"/>
          <tpl hier="3" item="8"/>
          <tpl hier="4" item="9"/>
          <tpl hier="6" item="4"/>
          <tpl hier="14" item="3"/>
          <tpl hier="16" item="15"/>
        </tpls>
      </m>
      <m>
        <tpls c="7">
          <tpl fld="0" item="0"/>
          <tpl fld="1" item="15"/>
          <tpl hier="3" item="8"/>
          <tpl hier="4" item="9"/>
          <tpl hier="6" item="4"/>
          <tpl hier="14" item="3"/>
          <tpl hier="16" item="15"/>
        </tpls>
      </m>
      <m>
        <tpls c="7">
          <tpl fld="0" item="0"/>
          <tpl fld="1" item="13"/>
          <tpl hier="3" item="8"/>
          <tpl hier="4" item="9"/>
          <tpl hier="6" item="4"/>
          <tpl hier="14" item="3"/>
          <tpl hier="16" item="15"/>
        </tpls>
      </m>
      <m>
        <tpls c="7">
          <tpl fld="0" item="0"/>
          <tpl fld="1" item="5"/>
          <tpl hier="3" item="8"/>
          <tpl hier="4" item="9"/>
          <tpl hier="6" item="4"/>
          <tpl hier="14" item="3"/>
          <tpl hier="16" item="15"/>
        </tpls>
      </m>
      <m>
        <tpls c="7">
          <tpl fld="0" item="0"/>
          <tpl fld="1" item="16"/>
          <tpl hier="3" item="8"/>
          <tpl hier="4" item="9"/>
          <tpl hier="6" item="4"/>
          <tpl hier="14" item="3"/>
          <tpl hier="16" item="15"/>
        </tpls>
      </m>
      <m>
        <tpls c="7">
          <tpl fld="0" item="1"/>
          <tpl fld="1" item="18"/>
          <tpl hier="3" item="8"/>
          <tpl hier="4" item="9"/>
          <tpl hier="6" item="4"/>
          <tpl hier="14" item="3"/>
          <tpl hier="16" item="15"/>
        </tpls>
      </m>
      <m>
        <tpls c="7">
          <tpl fld="0" item="1"/>
          <tpl fld="1" item="10"/>
          <tpl hier="3" item="8"/>
          <tpl hier="4" item="9"/>
          <tpl hier="6" item="4"/>
          <tpl hier="14" item="3"/>
          <tpl hier="16" item="15"/>
        </tpls>
      </m>
      <m>
        <tpls c="7">
          <tpl fld="0" item="1"/>
          <tpl fld="1" item="2"/>
          <tpl hier="3" item="8"/>
          <tpl hier="4" item="9"/>
          <tpl hier="6" item="4"/>
          <tpl hier="14" item="3"/>
          <tpl hier="16" item="15"/>
        </tpls>
      </m>
      <m>
        <tpls c="7">
          <tpl fld="0" item="0"/>
          <tpl fld="1" item="12"/>
          <tpl hier="3" item="8"/>
          <tpl hier="4" item="9"/>
          <tpl hier="6" item="4"/>
          <tpl hier="14" item="3"/>
          <tpl hier="16" item="15"/>
        </tpls>
      </m>
      <m>
        <tpls c="7">
          <tpl fld="0" item="1"/>
          <tpl fld="1" item="15"/>
          <tpl hier="3" item="8"/>
          <tpl hier="4" item="9"/>
          <tpl hier="6" item="4"/>
          <tpl hier="14" item="3"/>
          <tpl hier="16" item="15"/>
        </tpls>
      </m>
      <m>
        <tpls c="7">
          <tpl fld="0" item="0"/>
          <tpl fld="1" item="3"/>
          <tpl hier="3" item="8"/>
          <tpl hier="4" item="9"/>
          <tpl hier="6" item="4"/>
          <tpl hier="14" item="3"/>
          <tpl hier="16" item="15"/>
        </tpls>
      </m>
      <m>
        <tpls c="7">
          <tpl fld="0" item="0"/>
          <tpl hier="2" item="4294967295"/>
          <tpl hier="3" item="8"/>
          <tpl hier="4" item="9"/>
          <tpl hier="6" item="4"/>
          <tpl hier="14" item="3"/>
          <tpl hier="16" item="15"/>
        </tpls>
      </m>
      <m>
        <tpls c="7">
          <tpl fld="0" item="1"/>
          <tpl fld="1" item="13"/>
          <tpl hier="3" item="8"/>
          <tpl hier="4" item="9"/>
          <tpl hier="6" item="4"/>
          <tpl hier="14" item="3"/>
          <tpl hier="16" item="15"/>
        </tpls>
      </m>
      <m>
        <tpls c="7">
          <tpl fld="0" item="1"/>
          <tpl fld="1" item="5"/>
          <tpl hier="3" item="8"/>
          <tpl hier="4" item="9"/>
          <tpl hier="6" item="4"/>
          <tpl hier="14" item="3"/>
          <tpl hier="16" item="15"/>
        </tpls>
      </m>
      <m>
        <tpls c="7">
          <tpl fld="0" item="0"/>
          <tpl fld="1" item="17"/>
          <tpl hier="3" item="8"/>
          <tpl hier="4" item="9"/>
          <tpl hier="6" item="4"/>
          <tpl hier="14" item="3"/>
          <tpl hier="16" item="15"/>
        </tpls>
      </m>
      <m>
        <tpls c="7">
          <tpl fld="0" item="0"/>
          <tpl fld="1" item="1"/>
          <tpl hier="3" item="8"/>
          <tpl hier="4" item="9"/>
          <tpl hier="6" item="4"/>
          <tpl hier="14" item="3"/>
          <tpl hier="16" item="15"/>
        </tpls>
      </m>
      <m>
        <tpls c="7">
          <tpl fld="0" item="0"/>
          <tpl fld="1" item="14"/>
          <tpl hier="3" item="11"/>
          <tpl hier="4" item="9"/>
          <tpl hier="6" item="4"/>
          <tpl hier="14" item="3"/>
          <tpl hier="16" item="15"/>
        </tpls>
      </m>
      <m>
        <tpls c="7">
          <tpl fld="0" item="1"/>
          <tpl fld="1" item="16"/>
          <tpl hier="3" item="11"/>
          <tpl hier="4" item="9"/>
          <tpl hier="6" item="4"/>
          <tpl hier="14" item="3"/>
          <tpl hier="16" item="15"/>
        </tpls>
      </m>
      <m>
        <tpls c="7">
          <tpl fld="0" item="1"/>
          <tpl fld="1" item="8"/>
          <tpl hier="3" item="11"/>
          <tpl hier="4" item="9"/>
          <tpl hier="6" item="4"/>
          <tpl hier="14" item="3"/>
          <tpl hier="16" item="15"/>
        </tpls>
      </m>
      <m>
        <tpls c="7">
          <tpl fld="0" item="1"/>
          <tpl fld="1" item="0"/>
          <tpl hier="3" item="11"/>
          <tpl hier="4" item="9"/>
          <tpl hier="6" item="4"/>
          <tpl hier="14" item="3"/>
          <tpl hier="16" item="15"/>
        </tpls>
      </m>
      <m>
        <tpls c="7">
          <tpl fld="0" item="1"/>
          <tpl fld="1" item="3"/>
          <tpl hier="3" item="11"/>
          <tpl hier="4" item="9"/>
          <tpl hier="6" item="4"/>
          <tpl hier="14" item="3"/>
          <tpl hier="16" item="15"/>
        </tpls>
      </m>
      <m>
        <tpls c="7">
          <tpl fld="0" item="1"/>
          <tpl hier="2" item="4294967295"/>
          <tpl hier="3" item="11"/>
          <tpl hier="4" item="9"/>
          <tpl hier="6" item="4"/>
          <tpl hier="14" item="3"/>
          <tpl hier="16" item="15"/>
        </tpls>
      </m>
      <m>
        <tpls c="7">
          <tpl fld="0" item="0"/>
          <tpl fld="1" item="7"/>
          <tpl hier="3" item="11"/>
          <tpl hier="4" item="9"/>
          <tpl hier="6" item="4"/>
          <tpl hier="14" item="3"/>
          <tpl hier="16" item="15"/>
        </tpls>
      </m>
      <m>
        <tpls c="7">
          <tpl fld="0" item="0"/>
          <tpl fld="1" item="9"/>
          <tpl hier="3" item="11"/>
          <tpl hier="4" item="9"/>
          <tpl hier="6" item="4"/>
          <tpl hier="14" item="3"/>
          <tpl hier="16" item="15"/>
        </tpls>
      </m>
      <m>
        <tpls c="7">
          <tpl fld="0" item="0"/>
          <tpl fld="1" item="8"/>
          <tpl hier="3" item="11"/>
          <tpl hier="4" item="9"/>
          <tpl hier="6" item="4"/>
          <tpl hier="14" item="3"/>
          <tpl hier="16" item="15"/>
        </tpls>
      </m>
      <m>
        <tpls c="7">
          <tpl fld="0" item="0"/>
          <tpl fld="1" item="4"/>
          <tpl hier="3" item="11"/>
          <tpl hier="4" item="9"/>
          <tpl hier="6" item="4"/>
          <tpl hier="14" item="3"/>
          <tpl hier="16" item="15"/>
        </tpls>
      </m>
      <m>
        <tpls c="7">
          <tpl fld="0" item="1"/>
          <tpl fld="1" item="14"/>
          <tpl hier="3" item="11"/>
          <tpl hier="4" item="9"/>
          <tpl hier="6" item="4"/>
          <tpl hier="14" item="3"/>
          <tpl hier="16" item="15"/>
        </tpls>
      </m>
      <m>
        <tpls c="7">
          <tpl fld="0" item="1"/>
          <tpl fld="1" item="6"/>
          <tpl hier="3" item="11"/>
          <tpl hier="4" item="9"/>
          <tpl hier="6" item="4"/>
          <tpl hier="14" item="3"/>
          <tpl hier="16" item="15"/>
        </tpls>
      </m>
      <m>
        <tpls c="7">
          <tpl fld="0" item="1"/>
          <tpl fld="1" item="7"/>
          <tpl hier="3" item="11"/>
          <tpl hier="4" item="9"/>
          <tpl hier="6" item="4"/>
          <tpl hier="14" item="3"/>
          <tpl hier="16" item="15"/>
        </tpls>
      </m>
      <m>
        <tpls c="7">
          <tpl fld="0" item="0"/>
          <tpl fld="1" item="6"/>
          <tpl hier="3" item="11"/>
          <tpl hier="4" item="9"/>
          <tpl hier="6" item="4"/>
          <tpl hier="14" item="3"/>
          <tpl hier="16" item="15"/>
        </tpls>
      </m>
      <m>
        <tpls c="7">
          <tpl fld="0" item="0"/>
          <tpl fld="1" item="11"/>
          <tpl hier="3" item="11"/>
          <tpl hier="4" item="9"/>
          <tpl hier="6" item="4"/>
          <tpl hier="14" item="3"/>
          <tpl hier="16" item="15"/>
        </tpls>
      </m>
      <m>
        <tpls c="7">
          <tpl fld="0" item="1"/>
          <tpl fld="1" item="17"/>
          <tpl hier="3" item="11"/>
          <tpl hier="4" item="9"/>
          <tpl hier="6" item="4"/>
          <tpl hier="14" item="3"/>
          <tpl hier="16" item="15"/>
        </tpls>
      </m>
      <m>
        <tpls c="7">
          <tpl fld="0" item="1"/>
          <tpl fld="1" item="9"/>
          <tpl hier="3" item="11"/>
          <tpl hier="4" item="9"/>
          <tpl hier="6" item="4"/>
          <tpl hier="14" item="3"/>
          <tpl hier="16" item="15"/>
        </tpls>
      </m>
      <m>
        <tpls c="7">
          <tpl fld="0" item="1"/>
          <tpl fld="1" item="1"/>
          <tpl hier="3" item="11"/>
          <tpl hier="4" item="9"/>
          <tpl hier="6" item="4"/>
          <tpl hier="14" item="3"/>
          <tpl hier="16" item="15"/>
        </tpls>
      </m>
      <m>
        <tpls c="7">
          <tpl fld="0" item="0"/>
          <tpl fld="1" item="2"/>
          <tpl hier="3" item="11"/>
          <tpl hier="4" item="9"/>
          <tpl hier="6" item="4"/>
          <tpl hier="14" item="3"/>
          <tpl hier="16" item="15"/>
        </tpls>
      </m>
      <m>
        <tpls c="7">
          <tpl fld="0" item="0"/>
          <tpl fld="1" item="0"/>
          <tpl hier="3" item="11"/>
          <tpl hier="4" item="9"/>
          <tpl hier="6" item="4"/>
          <tpl hier="14" item="3"/>
          <tpl hier="16" item="15"/>
        </tpls>
      </m>
      <m>
        <tpls c="7">
          <tpl fld="0" item="1"/>
          <tpl fld="1" item="12"/>
          <tpl hier="3" item="11"/>
          <tpl hier="4" item="9"/>
          <tpl hier="6" item="4"/>
          <tpl hier="14" item="3"/>
          <tpl hier="16" item="15"/>
        </tpls>
      </m>
      <m>
        <tpls c="7">
          <tpl fld="0" item="1"/>
          <tpl fld="1" item="4"/>
          <tpl hier="3" item="11"/>
          <tpl hier="4" item="9"/>
          <tpl hier="6" item="4"/>
          <tpl hier="14" item="3"/>
          <tpl hier="16" item="15"/>
        </tpls>
      </m>
      <m>
        <tpls c="7">
          <tpl fld="0" item="0"/>
          <tpl fld="1" item="18"/>
          <tpl hier="3" item="11"/>
          <tpl hier="4" item="9"/>
          <tpl hier="6" item="4"/>
          <tpl hier="14" item="3"/>
          <tpl hier="16" item="15"/>
        </tpls>
      </m>
      <m>
        <tpls c="7">
          <tpl fld="0" item="1"/>
          <tpl fld="1" item="11"/>
          <tpl hier="3" item="11"/>
          <tpl hier="4" item="9"/>
          <tpl hier="6" item="4"/>
          <tpl hier="14" item="3"/>
          <tpl hier="16" item="15"/>
        </tpls>
      </m>
      <m>
        <tpls c="7">
          <tpl fld="0" item="0"/>
          <tpl fld="1" item="10"/>
          <tpl hier="3" item="11"/>
          <tpl hier="4" item="9"/>
          <tpl hier="6" item="4"/>
          <tpl hier="14" item="3"/>
          <tpl hier="16" item="15"/>
        </tpls>
      </m>
      <m>
        <tpls c="7">
          <tpl fld="0" item="0"/>
          <tpl fld="1" item="15"/>
          <tpl hier="3" item="11"/>
          <tpl hier="4" item="9"/>
          <tpl hier="6" item="4"/>
          <tpl hier="14" item="3"/>
          <tpl hier="16" item="15"/>
        </tpls>
      </m>
      <m>
        <tpls c="7">
          <tpl fld="0" item="0"/>
          <tpl fld="1" item="13"/>
          <tpl hier="3" item="11"/>
          <tpl hier="4" item="9"/>
          <tpl hier="6" item="4"/>
          <tpl hier="14" item="3"/>
          <tpl hier="16" item="15"/>
        </tpls>
      </m>
      <m>
        <tpls c="7">
          <tpl fld="0" item="0"/>
          <tpl fld="1" item="5"/>
          <tpl hier="3" item="11"/>
          <tpl hier="4" item="9"/>
          <tpl hier="6" item="4"/>
          <tpl hier="14" item="3"/>
          <tpl hier="16" item="15"/>
        </tpls>
      </m>
      <m>
        <tpls c="7">
          <tpl fld="0" item="0"/>
          <tpl fld="1" item="16"/>
          <tpl hier="3" item="11"/>
          <tpl hier="4" item="9"/>
          <tpl hier="6" item="4"/>
          <tpl hier="14" item="3"/>
          <tpl hier="16" item="15"/>
        </tpls>
      </m>
      <m>
        <tpls c="7">
          <tpl fld="0" item="1"/>
          <tpl fld="1" item="18"/>
          <tpl hier="3" item="11"/>
          <tpl hier="4" item="9"/>
          <tpl hier="6" item="4"/>
          <tpl hier="14" item="3"/>
          <tpl hier="16" item="15"/>
        </tpls>
      </m>
      <m>
        <tpls c="7">
          <tpl fld="0" item="1"/>
          <tpl fld="1" item="10"/>
          <tpl hier="3" item="11"/>
          <tpl hier="4" item="9"/>
          <tpl hier="6" item="4"/>
          <tpl hier="14" item="3"/>
          <tpl hier="16" item="15"/>
        </tpls>
      </m>
      <m>
        <tpls c="7">
          <tpl fld="0" item="1"/>
          <tpl fld="1" item="2"/>
          <tpl hier="3" item="11"/>
          <tpl hier="4" item="9"/>
          <tpl hier="6" item="4"/>
          <tpl hier="14" item="3"/>
          <tpl hier="16" item="15"/>
        </tpls>
      </m>
      <m>
        <tpls c="7">
          <tpl fld="0" item="0"/>
          <tpl fld="1" item="12"/>
          <tpl hier="3" item="11"/>
          <tpl hier="4" item="9"/>
          <tpl hier="6" item="4"/>
          <tpl hier="14" item="3"/>
          <tpl hier="16" item="15"/>
        </tpls>
      </m>
      <m>
        <tpls c="7">
          <tpl fld="0" item="1"/>
          <tpl fld="1" item="15"/>
          <tpl hier="3" item="11"/>
          <tpl hier="4" item="9"/>
          <tpl hier="6" item="4"/>
          <tpl hier="14" item="3"/>
          <tpl hier="16" item="15"/>
        </tpls>
      </m>
      <m>
        <tpls c="7">
          <tpl fld="0" item="0"/>
          <tpl fld="1" item="3"/>
          <tpl hier="3" item="11"/>
          <tpl hier="4" item="9"/>
          <tpl hier="6" item="4"/>
          <tpl hier="14" item="3"/>
          <tpl hier="16" item="15"/>
        </tpls>
      </m>
      <m>
        <tpls c="7">
          <tpl fld="0" item="0"/>
          <tpl hier="2" item="4294967295"/>
          <tpl hier="3" item="11"/>
          <tpl hier="4" item="9"/>
          <tpl hier="6" item="4"/>
          <tpl hier="14" item="3"/>
          <tpl hier="16" item="15"/>
        </tpls>
      </m>
      <m>
        <tpls c="7">
          <tpl fld="0" item="1"/>
          <tpl fld="1" item="13"/>
          <tpl hier="3" item="11"/>
          <tpl hier="4" item="9"/>
          <tpl hier="6" item="4"/>
          <tpl hier="14" item="3"/>
          <tpl hier="16" item="15"/>
        </tpls>
      </m>
      <m>
        <tpls c="7">
          <tpl fld="0" item="1"/>
          <tpl fld="1" item="5"/>
          <tpl hier="3" item="11"/>
          <tpl hier="4" item="9"/>
          <tpl hier="6" item="4"/>
          <tpl hier="14" item="3"/>
          <tpl hier="16" item="15"/>
        </tpls>
      </m>
      <m>
        <tpls c="7">
          <tpl fld="0" item="0"/>
          <tpl fld="1" item="17"/>
          <tpl hier="3" item="11"/>
          <tpl hier="4" item="9"/>
          <tpl hier="6" item="4"/>
          <tpl hier="14" item="3"/>
          <tpl hier="16" item="15"/>
        </tpls>
      </m>
      <m>
        <tpls c="7">
          <tpl fld="0" item="0"/>
          <tpl fld="1" item="1"/>
          <tpl hier="3" item="11"/>
          <tpl hier="4" item="9"/>
          <tpl hier="6" item="4"/>
          <tpl hier="14" item="3"/>
          <tpl hier="16" item="15"/>
        </tpls>
      </m>
      <m>
        <tpls c="7">
          <tpl fld="0" item="0"/>
          <tpl fld="1" item="14"/>
          <tpl hier="3" item="11"/>
          <tpl hier="4" item="9"/>
          <tpl hier="6" item="4"/>
          <tpl hier="14" item="16"/>
          <tpl hier="16" item="15"/>
        </tpls>
      </m>
      <m>
        <tpls c="7">
          <tpl fld="0" item="1"/>
          <tpl fld="1" item="16"/>
          <tpl hier="3" item="11"/>
          <tpl hier="4" item="9"/>
          <tpl hier="6" item="4"/>
          <tpl hier="14" item="16"/>
          <tpl hier="16" item="15"/>
        </tpls>
      </m>
      <m>
        <tpls c="7">
          <tpl fld="0" item="1"/>
          <tpl fld="1" item="8"/>
          <tpl hier="3" item="11"/>
          <tpl hier="4" item="9"/>
          <tpl hier="6" item="4"/>
          <tpl hier="14" item="16"/>
          <tpl hier="16" item="15"/>
        </tpls>
      </m>
      <m>
        <tpls c="7">
          <tpl fld="0" item="1"/>
          <tpl fld="1" item="0"/>
          <tpl hier="3" item="11"/>
          <tpl hier="4" item="9"/>
          <tpl hier="6" item="4"/>
          <tpl hier="14" item="16"/>
          <tpl hier="16" item="15"/>
        </tpls>
      </m>
      <m>
        <tpls c="7">
          <tpl fld="0" item="1"/>
          <tpl fld="1" item="3"/>
          <tpl hier="3" item="11"/>
          <tpl hier="4" item="9"/>
          <tpl hier="6" item="4"/>
          <tpl hier="14" item="16"/>
          <tpl hier="16" item="15"/>
        </tpls>
      </m>
      <m>
        <tpls c="7">
          <tpl fld="0" item="1"/>
          <tpl hier="2" item="4294967295"/>
          <tpl hier="3" item="11"/>
          <tpl hier="4" item="9"/>
          <tpl hier="6" item="4"/>
          <tpl hier="14" item="16"/>
          <tpl hier="16" item="15"/>
        </tpls>
      </m>
      <m>
        <tpls c="7">
          <tpl fld="0" item="0"/>
          <tpl fld="1" item="7"/>
          <tpl hier="3" item="11"/>
          <tpl hier="4" item="9"/>
          <tpl hier="6" item="4"/>
          <tpl hier="14" item="16"/>
          <tpl hier="16" item="15"/>
        </tpls>
      </m>
      <m>
        <tpls c="7">
          <tpl fld="0" item="0"/>
          <tpl fld="1" item="9"/>
          <tpl hier="3" item="11"/>
          <tpl hier="4" item="9"/>
          <tpl hier="6" item="4"/>
          <tpl hier="14" item="16"/>
          <tpl hier="16" item="15"/>
        </tpls>
      </m>
      <m>
        <tpls c="7">
          <tpl fld="0" item="0"/>
          <tpl fld="1" item="8"/>
          <tpl hier="3" item="11"/>
          <tpl hier="4" item="9"/>
          <tpl hier="6" item="4"/>
          <tpl hier="14" item="16"/>
          <tpl hier="16" item="15"/>
        </tpls>
      </m>
      <m>
        <tpls c="7">
          <tpl fld="0" item="0"/>
          <tpl fld="1" item="4"/>
          <tpl hier="3" item="11"/>
          <tpl hier="4" item="9"/>
          <tpl hier="6" item="4"/>
          <tpl hier="14" item="16"/>
          <tpl hier="16" item="15"/>
        </tpls>
      </m>
      <m>
        <tpls c="7">
          <tpl fld="0" item="1"/>
          <tpl fld="1" item="14"/>
          <tpl hier="3" item="11"/>
          <tpl hier="4" item="9"/>
          <tpl hier="6" item="4"/>
          <tpl hier="14" item="16"/>
          <tpl hier="16" item="15"/>
        </tpls>
      </m>
      <m>
        <tpls c="7">
          <tpl fld="0" item="1"/>
          <tpl fld="1" item="6"/>
          <tpl hier="3" item="11"/>
          <tpl hier="4" item="9"/>
          <tpl hier="6" item="4"/>
          <tpl hier="14" item="16"/>
          <tpl hier="16" item="15"/>
        </tpls>
      </m>
      <m>
        <tpls c="7">
          <tpl fld="0" item="1"/>
          <tpl fld="1" item="7"/>
          <tpl hier="3" item="11"/>
          <tpl hier="4" item="9"/>
          <tpl hier="6" item="4"/>
          <tpl hier="14" item="16"/>
          <tpl hier="16" item="15"/>
        </tpls>
      </m>
      <m>
        <tpls c="7">
          <tpl fld="0" item="0"/>
          <tpl fld="1" item="6"/>
          <tpl hier="3" item="11"/>
          <tpl hier="4" item="9"/>
          <tpl hier="6" item="4"/>
          <tpl hier="14" item="16"/>
          <tpl hier="16" item="15"/>
        </tpls>
      </m>
      <m>
        <tpls c="7">
          <tpl fld="0" item="0"/>
          <tpl fld="1" item="11"/>
          <tpl hier="3" item="11"/>
          <tpl hier="4" item="9"/>
          <tpl hier="6" item="4"/>
          <tpl hier="14" item="16"/>
          <tpl hier="16" item="15"/>
        </tpls>
      </m>
      <m>
        <tpls c="7">
          <tpl fld="0" item="1"/>
          <tpl fld="1" item="17"/>
          <tpl hier="3" item="11"/>
          <tpl hier="4" item="9"/>
          <tpl hier="6" item="4"/>
          <tpl hier="14" item="16"/>
          <tpl hier="16" item="15"/>
        </tpls>
      </m>
      <m>
        <tpls c="7">
          <tpl fld="0" item="1"/>
          <tpl fld="1" item="9"/>
          <tpl hier="3" item="11"/>
          <tpl hier="4" item="9"/>
          <tpl hier="6" item="4"/>
          <tpl hier="14" item="16"/>
          <tpl hier="16" item="15"/>
        </tpls>
      </m>
      <m>
        <tpls c="7">
          <tpl fld="0" item="1"/>
          <tpl fld="1" item="1"/>
          <tpl hier="3" item="11"/>
          <tpl hier="4" item="9"/>
          <tpl hier="6" item="4"/>
          <tpl hier="14" item="16"/>
          <tpl hier="16" item="15"/>
        </tpls>
      </m>
      <m>
        <tpls c="7">
          <tpl fld="0" item="0"/>
          <tpl fld="1" item="2"/>
          <tpl hier="3" item="11"/>
          <tpl hier="4" item="9"/>
          <tpl hier="6" item="4"/>
          <tpl hier="14" item="16"/>
          <tpl hier="16" item="15"/>
        </tpls>
      </m>
      <m>
        <tpls c="7">
          <tpl fld="0" item="0"/>
          <tpl fld="1" item="0"/>
          <tpl hier="3" item="11"/>
          <tpl hier="4" item="9"/>
          <tpl hier="6" item="4"/>
          <tpl hier="14" item="16"/>
          <tpl hier="16" item="15"/>
        </tpls>
      </m>
      <m>
        <tpls c="7">
          <tpl fld="0" item="1"/>
          <tpl fld="1" item="12"/>
          <tpl hier="3" item="11"/>
          <tpl hier="4" item="9"/>
          <tpl hier="6" item="4"/>
          <tpl hier="14" item="16"/>
          <tpl hier="16" item="15"/>
        </tpls>
      </m>
      <m>
        <tpls c="7">
          <tpl fld="0" item="1"/>
          <tpl fld="1" item="4"/>
          <tpl hier="3" item="11"/>
          <tpl hier="4" item="9"/>
          <tpl hier="6" item="4"/>
          <tpl hier="14" item="16"/>
          <tpl hier="16" item="15"/>
        </tpls>
      </m>
      <m>
        <tpls c="7">
          <tpl fld="0" item="0"/>
          <tpl fld="1" item="18"/>
          <tpl hier="3" item="11"/>
          <tpl hier="4" item="9"/>
          <tpl hier="6" item="4"/>
          <tpl hier="14" item="16"/>
          <tpl hier="16" item="15"/>
        </tpls>
      </m>
      <m>
        <tpls c="7">
          <tpl fld="0" item="1"/>
          <tpl fld="1" item="11"/>
          <tpl hier="3" item="11"/>
          <tpl hier="4" item="9"/>
          <tpl hier="6" item="4"/>
          <tpl hier="14" item="16"/>
          <tpl hier="16" item="15"/>
        </tpls>
      </m>
      <m>
        <tpls c="7">
          <tpl fld="0" item="0"/>
          <tpl fld="1" item="10"/>
          <tpl hier="3" item="11"/>
          <tpl hier="4" item="9"/>
          <tpl hier="6" item="4"/>
          <tpl hier="14" item="16"/>
          <tpl hier="16" item="15"/>
        </tpls>
      </m>
      <m>
        <tpls c="7">
          <tpl fld="0" item="0"/>
          <tpl fld="1" item="15"/>
          <tpl hier="3" item="11"/>
          <tpl hier="4" item="9"/>
          <tpl hier="6" item="4"/>
          <tpl hier="14" item="16"/>
          <tpl hier="16" item="15"/>
        </tpls>
      </m>
      <m>
        <tpls c="7">
          <tpl fld="0" item="0"/>
          <tpl fld="1" item="13"/>
          <tpl hier="3" item="11"/>
          <tpl hier="4" item="9"/>
          <tpl hier="6" item="4"/>
          <tpl hier="14" item="16"/>
          <tpl hier="16" item="15"/>
        </tpls>
      </m>
      <m>
        <tpls c="7">
          <tpl fld="0" item="0"/>
          <tpl fld="1" item="5"/>
          <tpl hier="3" item="11"/>
          <tpl hier="4" item="9"/>
          <tpl hier="6" item="4"/>
          <tpl hier="14" item="16"/>
          <tpl hier="16" item="15"/>
        </tpls>
      </m>
      <m>
        <tpls c="7">
          <tpl fld="0" item="0"/>
          <tpl fld="1" item="16"/>
          <tpl hier="3" item="11"/>
          <tpl hier="4" item="9"/>
          <tpl hier="6" item="4"/>
          <tpl hier="14" item="16"/>
          <tpl hier="16" item="15"/>
        </tpls>
      </m>
      <m>
        <tpls c="7">
          <tpl fld="0" item="1"/>
          <tpl fld="1" item="18"/>
          <tpl hier="3" item="11"/>
          <tpl hier="4" item="9"/>
          <tpl hier="6" item="4"/>
          <tpl hier="14" item="16"/>
          <tpl hier="16" item="15"/>
        </tpls>
      </m>
      <m>
        <tpls c="7">
          <tpl fld="0" item="1"/>
          <tpl fld="1" item="10"/>
          <tpl hier="3" item="11"/>
          <tpl hier="4" item="9"/>
          <tpl hier="6" item="4"/>
          <tpl hier="14" item="16"/>
          <tpl hier="16" item="15"/>
        </tpls>
      </m>
      <m>
        <tpls c="7">
          <tpl fld="0" item="1"/>
          <tpl fld="1" item="2"/>
          <tpl hier="3" item="11"/>
          <tpl hier="4" item="9"/>
          <tpl hier="6" item="4"/>
          <tpl hier="14" item="16"/>
          <tpl hier="16" item="15"/>
        </tpls>
      </m>
      <m>
        <tpls c="7">
          <tpl fld="0" item="0"/>
          <tpl fld="1" item="12"/>
          <tpl hier="3" item="11"/>
          <tpl hier="4" item="9"/>
          <tpl hier="6" item="4"/>
          <tpl hier="14" item="16"/>
          <tpl hier="16" item="15"/>
        </tpls>
      </m>
      <m>
        <tpls c="7">
          <tpl fld="0" item="1"/>
          <tpl fld="1" item="15"/>
          <tpl hier="3" item="11"/>
          <tpl hier="4" item="9"/>
          <tpl hier="6" item="4"/>
          <tpl hier="14" item="16"/>
          <tpl hier="16" item="15"/>
        </tpls>
      </m>
      <m>
        <tpls c="7">
          <tpl fld="0" item="0"/>
          <tpl fld="1" item="3"/>
          <tpl hier="3" item="11"/>
          <tpl hier="4" item="9"/>
          <tpl hier="6" item="4"/>
          <tpl hier="14" item="16"/>
          <tpl hier="16" item="15"/>
        </tpls>
      </m>
      <m>
        <tpls c="7">
          <tpl fld="0" item="0"/>
          <tpl hier="2" item="4294967295"/>
          <tpl hier="3" item="11"/>
          <tpl hier="4" item="9"/>
          <tpl hier="6" item="4"/>
          <tpl hier="14" item="16"/>
          <tpl hier="16" item="15"/>
        </tpls>
      </m>
      <m>
        <tpls c="7">
          <tpl fld="0" item="1"/>
          <tpl fld="1" item="13"/>
          <tpl hier="3" item="11"/>
          <tpl hier="4" item="9"/>
          <tpl hier="6" item="4"/>
          <tpl hier="14" item="16"/>
          <tpl hier="16" item="15"/>
        </tpls>
      </m>
      <m>
        <tpls c="7">
          <tpl fld="0" item="1"/>
          <tpl fld="1" item="5"/>
          <tpl hier="3" item="11"/>
          <tpl hier="4" item="9"/>
          <tpl hier="6" item="4"/>
          <tpl hier="14" item="16"/>
          <tpl hier="16" item="15"/>
        </tpls>
      </m>
      <m>
        <tpls c="7">
          <tpl fld="0" item="0"/>
          <tpl fld="1" item="17"/>
          <tpl hier="3" item="11"/>
          <tpl hier="4" item="9"/>
          <tpl hier="6" item="4"/>
          <tpl hier="14" item="16"/>
          <tpl hier="16" item="15"/>
        </tpls>
      </m>
      <m>
        <tpls c="7">
          <tpl fld="0" item="0"/>
          <tpl fld="1" item="1"/>
          <tpl hier="3" item="11"/>
          <tpl hier="4" item="9"/>
          <tpl hier="6" item="4"/>
          <tpl hier="14" item="16"/>
          <tpl hier="16" item="15"/>
        </tpls>
      </m>
      <m>
        <tpls c="7">
          <tpl fld="0" item="0"/>
          <tpl fld="1" item="14"/>
          <tpl hier="3" item="0"/>
          <tpl hier="4" item="9"/>
          <tpl hier="6" item="4"/>
          <tpl hier="14" item="16"/>
          <tpl hier="16" item="15"/>
        </tpls>
      </m>
      <m>
        <tpls c="7">
          <tpl fld="0" item="1"/>
          <tpl fld="1" item="16"/>
          <tpl hier="3" item="0"/>
          <tpl hier="4" item="9"/>
          <tpl hier="6" item="4"/>
          <tpl hier="14" item="16"/>
          <tpl hier="16" item="15"/>
        </tpls>
      </m>
      <m>
        <tpls c="7">
          <tpl fld="0" item="1"/>
          <tpl fld="1" item="8"/>
          <tpl hier="3" item="0"/>
          <tpl hier="4" item="9"/>
          <tpl hier="6" item="4"/>
          <tpl hier="14" item="16"/>
          <tpl hier="16" item="15"/>
        </tpls>
      </m>
      <m>
        <tpls c="7">
          <tpl fld="0" item="1"/>
          <tpl fld="1" item="0"/>
          <tpl hier="3" item="0"/>
          <tpl hier="4" item="9"/>
          <tpl hier="6" item="4"/>
          <tpl hier="14" item="16"/>
          <tpl hier="16" item="15"/>
        </tpls>
      </m>
      <m>
        <tpls c="7">
          <tpl fld="0" item="1"/>
          <tpl fld="1" item="3"/>
          <tpl hier="3" item="0"/>
          <tpl hier="4" item="9"/>
          <tpl hier="6" item="4"/>
          <tpl hier="14" item="16"/>
          <tpl hier="16" item="15"/>
        </tpls>
      </m>
      <m>
        <tpls c="7">
          <tpl fld="0" item="1"/>
          <tpl hier="2" item="4294967295"/>
          <tpl hier="3" item="0"/>
          <tpl hier="4" item="9"/>
          <tpl hier="6" item="4"/>
          <tpl hier="14" item="16"/>
          <tpl hier="16" item="15"/>
        </tpls>
      </m>
      <m>
        <tpls c="7">
          <tpl fld="0" item="0"/>
          <tpl fld="1" item="7"/>
          <tpl hier="3" item="0"/>
          <tpl hier="4" item="9"/>
          <tpl hier="6" item="4"/>
          <tpl hier="14" item="16"/>
          <tpl hier="16" item="15"/>
        </tpls>
      </m>
      <m>
        <tpls c="7">
          <tpl fld="0" item="0"/>
          <tpl fld="1" item="9"/>
          <tpl hier="3" item="0"/>
          <tpl hier="4" item="9"/>
          <tpl hier="6" item="4"/>
          <tpl hier="14" item="16"/>
          <tpl hier="16" item="15"/>
        </tpls>
      </m>
      <m>
        <tpls c="7">
          <tpl fld="0" item="0"/>
          <tpl fld="1" item="8"/>
          <tpl hier="3" item="0"/>
          <tpl hier="4" item="9"/>
          <tpl hier="6" item="4"/>
          <tpl hier="14" item="16"/>
          <tpl hier="16" item="15"/>
        </tpls>
      </m>
      <m>
        <tpls c="7">
          <tpl fld="0" item="0"/>
          <tpl fld="1" item="4"/>
          <tpl hier="3" item="0"/>
          <tpl hier="4" item="9"/>
          <tpl hier="6" item="4"/>
          <tpl hier="14" item="16"/>
          <tpl hier="16" item="15"/>
        </tpls>
      </m>
      <m>
        <tpls c="7">
          <tpl fld="0" item="1"/>
          <tpl fld="1" item="14"/>
          <tpl hier="3" item="0"/>
          <tpl hier="4" item="9"/>
          <tpl hier="6" item="4"/>
          <tpl hier="14" item="16"/>
          <tpl hier="16" item="15"/>
        </tpls>
      </m>
      <m>
        <tpls c="7">
          <tpl fld="0" item="1"/>
          <tpl fld="1" item="6"/>
          <tpl hier="3" item="0"/>
          <tpl hier="4" item="9"/>
          <tpl hier="6" item="4"/>
          <tpl hier="14" item="16"/>
          <tpl hier="16" item="15"/>
        </tpls>
      </m>
      <m>
        <tpls c="7">
          <tpl fld="0" item="1"/>
          <tpl fld="1" item="7"/>
          <tpl hier="3" item="0"/>
          <tpl hier="4" item="9"/>
          <tpl hier="6" item="4"/>
          <tpl hier="14" item="16"/>
          <tpl hier="16" item="15"/>
        </tpls>
      </m>
      <m>
        <tpls c="7">
          <tpl fld="0" item="0"/>
          <tpl fld="1" item="6"/>
          <tpl hier="3" item="0"/>
          <tpl hier="4" item="9"/>
          <tpl hier="6" item="4"/>
          <tpl hier="14" item="16"/>
          <tpl hier="16" item="15"/>
        </tpls>
      </m>
      <m>
        <tpls c="7">
          <tpl fld="0" item="0"/>
          <tpl fld="1" item="11"/>
          <tpl hier="3" item="0"/>
          <tpl hier="4" item="9"/>
          <tpl hier="6" item="4"/>
          <tpl hier="14" item="16"/>
          <tpl hier="16" item="15"/>
        </tpls>
      </m>
      <m>
        <tpls c="7">
          <tpl fld="0" item="1"/>
          <tpl fld="1" item="17"/>
          <tpl hier="3" item="0"/>
          <tpl hier="4" item="9"/>
          <tpl hier="6" item="4"/>
          <tpl hier="14" item="16"/>
          <tpl hier="16" item="15"/>
        </tpls>
      </m>
      <m>
        <tpls c="7">
          <tpl fld="0" item="1"/>
          <tpl fld="1" item="9"/>
          <tpl hier="3" item="0"/>
          <tpl hier="4" item="9"/>
          <tpl hier="6" item="4"/>
          <tpl hier="14" item="16"/>
          <tpl hier="16" item="15"/>
        </tpls>
      </m>
      <m>
        <tpls c="7">
          <tpl fld="0" item="1"/>
          <tpl fld="1" item="1"/>
          <tpl hier="3" item="0"/>
          <tpl hier="4" item="9"/>
          <tpl hier="6" item="4"/>
          <tpl hier="14" item="16"/>
          <tpl hier="16" item="15"/>
        </tpls>
      </m>
      <m>
        <tpls c="7">
          <tpl fld="0" item="0"/>
          <tpl fld="1" item="2"/>
          <tpl hier="3" item="0"/>
          <tpl hier="4" item="9"/>
          <tpl hier="6" item="4"/>
          <tpl hier="14" item="16"/>
          <tpl hier="16" item="15"/>
        </tpls>
      </m>
      <m>
        <tpls c="7">
          <tpl fld="0" item="0"/>
          <tpl fld="1" item="0"/>
          <tpl hier="3" item="0"/>
          <tpl hier="4" item="9"/>
          <tpl hier="6" item="4"/>
          <tpl hier="14" item="16"/>
          <tpl hier="16" item="15"/>
        </tpls>
      </m>
      <m>
        <tpls c="7">
          <tpl fld="0" item="1"/>
          <tpl fld="1" item="12"/>
          <tpl hier="3" item="0"/>
          <tpl hier="4" item="9"/>
          <tpl hier="6" item="4"/>
          <tpl hier="14" item="16"/>
          <tpl hier="16" item="15"/>
        </tpls>
      </m>
      <m>
        <tpls c="7">
          <tpl fld="0" item="1"/>
          <tpl fld="1" item="4"/>
          <tpl hier="3" item="0"/>
          <tpl hier="4" item="9"/>
          <tpl hier="6" item="4"/>
          <tpl hier="14" item="16"/>
          <tpl hier="16" item="15"/>
        </tpls>
      </m>
      <m>
        <tpls c="7">
          <tpl fld="0" item="0"/>
          <tpl fld="1" item="18"/>
          <tpl hier="3" item="0"/>
          <tpl hier="4" item="9"/>
          <tpl hier="6" item="4"/>
          <tpl hier="14" item="16"/>
          <tpl hier="16" item="15"/>
        </tpls>
      </m>
      <m>
        <tpls c="7">
          <tpl fld="0" item="1"/>
          <tpl fld="1" item="11"/>
          <tpl hier="3" item="0"/>
          <tpl hier="4" item="9"/>
          <tpl hier="6" item="4"/>
          <tpl hier="14" item="16"/>
          <tpl hier="16" item="15"/>
        </tpls>
      </m>
      <m>
        <tpls c="7">
          <tpl fld="0" item="0"/>
          <tpl fld="1" item="10"/>
          <tpl hier="3" item="0"/>
          <tpl hier="4" item="9"/>
          <tpl hier="6" item="4"/>
          <tpl hier="14" item="16"/>
          <tpl hier="16" item="15"/>
        </tpls>
      </m>
      <m>
        <tpls c="7">
          <tpl fld="0" item="0"/>
          <tpl fld="1" item="15"/>
          <tpl hier="3" item="0"/>
          <tpl hier="4" item="9"/>
          <tpl hier="6" item="4"/>
          <tpl hier="14" item="16"/>
          <tpl hier="16" item="15"/>
        </tpls>
      </m>
      <m>
        <tpls c="7">
          <tpl fld="0" item="0"/>
          <tpl fld="1" item="13"/>
          <tpl hier="3" item="0"/>
          <tpl hier="4" item="9"/>
          <tpl hier="6" item="4"/>
          <tpl hier="14" item="16"/>
          <tpl hier="16" item="15"/>
        </tpls>
      </m>
      <m>
        <tpls c="7">
          <tpl fld="0" item="0"/>
          <tpl fld="1" item="5"/>
          <tpl hier="3" item="0"/>
          <tpl hier="4" item="9"/>
          <tpl hier="6" item="4"/>
          <tpl hier="14" item="16"/>
          <tpl hier="16" item="15"/>
        </tpls>
      </m>
      <m>
        <tpls c="7">
          <tpl fld="0" item="0"/>
          <tpl fld="1" item="16"/>
          <tpl hier="3" item="0"/>
          <tpl hier="4" item="9"/>
          <tpl hier="6" item="4"/>
          <tpl hier="14" item="16"/>
          <tpl hier="16" item="15"/>
        </tpls>
      </m>
      <m>
        <tpls c="7">
          <tpl fld="0" item="1"/>
          <tpl fld="1" item="18"/>
          <tpl hier="3" item="0"/>
          <tpl hier="4" item="9"/>
          <tpl hier="6" item="4"/>
          <tpl hier="14" item="16"/>
          <tpl hier="16" item="15"/>
        </tpls>
      </m>
      <m>
        <tpls c="7">
          <tpl fld="0" item="1"/>
          <tpl fld="1" item="10"/>
          <tpl hier="3" item="0"/>
          <tpl hier="4" item="9"/>
          <tpl hier="6" item="4"/>
          <tpl hier="14" item="16"/>
          <tpl hier="16" item="15"/>
        </tpls>
      </m>
      <m>
        <tpls c="7">
          <tpl fld="0" item="1"/>
          <tpl fld="1" item="2"/>
          <tpl hier="3" item="0"/>
          <tpl hier="4" item="9"/>
          <tpl hier="6" item="4"/>
          <tpl hier="14" item="16"/>
          <tpl hier="16" item="15"/>
        </tpls>
      </m>
      <m>
        <tpls c="7">
          <tpl fld="0" item="0"/>
          <tpl fld="1" item="12"/>
          <tpl hier="3" item="0"/>
          <tpl hier="4" item="9"/>
          <tpl hier="6" item="4"/>
          <tpl hier="14" item="16"/>
          <tpl hier="16" item="15"/>
        </tpls>
      </m>
      <m>
        <tpls c="7">
          <tpl fld="0" item="1"/>
          <tpl fld="1" item="15"/>
          <tpl hier="3" item="0"/>
          <tpl hier="4" item="9"/>
          <tpl hier="6" item="4"/>
          <tpl hier="14" item="16"/>
          <tpl hier="16" item="15"/>
        </tpls>
      </m>
      <m>
        <tpls c="7">
          <tpl fld="0" item="0"/>
          <tpl fld="1" item="3"/>
          <tpl hier="3" item="0"/>
          <tpl hier="4" item="9"/>
          <tpl hier="6" item="4"/>
          <tpl hier="14" item="16"/>
          <tpl hier="16" item="15"/>
        </tpls>
      </m>
      <m>
        <tpls c="7">
          <tpl fld="0" item="0"/>
          <tpl hier="2" item="4294967295"/>
          <tpl hier="3" item="0"/>
          <tpl hier="4" item="9"/>
          <tpl hier="6" item="4"/>
          <tpl hier="14" item="16"/>
          <tpl hier="16" item="15"/>
        </tpls>
      </m>
      <m>
        <tpls c="7">
          <tpl fld="0" item="1"/>
          <tpl fld="1" item="13"/>
          <tpl hier="3" item="0"/>
          <tpl hier="4" item="9"/>
          <tpl hier="6" item="4"/>
          <tpl hier="14" item="16"/>
          <tpl hier="16" item="15"/>
        </tpls>
      </m>
      <m>
        <tpls c="7">
          <tpl fld="0" item="1"/>
          <tpl fld="1" item="5"/>
          <tpl hier="3" item="0"/>
          <tpl hier="4" item="9"/>
          <tpl hier="6" item="4"/>
          <tpl hier="14" item="16"/>
          <tpl hier="16" item="15"/>
        </tpls>
      </m>
      <m>
        <tpls c="7">
          <tpl fld="0" item="0"/>
          <tpl fld="1" item="17"/>
          <tpl hier="3" item="0"/>
          <tpl hier="4" item="9"/>
          <tpl hier="6" item="4"/>
          <tpl hier="14" item="16"/>
          <tpl hier="16" item="15"/>
        </tpls>
      </m>
      <m>
        <tpls c="7">
          <tpl fld="0" item="0"/>
          <tpl fld="1" item="1"/>
          <tpl hier="3" item="0"/>
          <tpl hier="4" item="9"/>
          <tpl hier="6" item="4"/>
          <tpl hier="14" item="16"/>
          <tpl hier="16" item="15"/>
        </tpls>
      </m>
      <m>
        <tpls c="7">
          <tpl fld="0" item="0"/>
          <tpl fld="1" item="14"/>
          <tpl hier="3" item="0"/>
          <tpl hier="4" item="9"/>
          <tpl hier="6" item="4"/>
          <tpl hier="14" item="16"/>
          <tpl hier="16" item="1"/>
        </tpls>
      </m>
      <n v="18">
        <tpls c="7">
          <tpl fld="0" item="1"/>
          <tpl fld="1" item="16"/>
          <tpl hier="3" item="0"/>
          <tpl hier="4" item="9"/>
          <tpl hier="6" item="4"/>
          <tpl hier="14" item="16"/>
          <tpl hier="16" item="1"/>
        </tpls>
      </n>
      <m>
        <tpls c="7">
          <tpl fld="0" item="1"/>
          <tpl fld="1" item="8"/>
          <tpl hier="3" item="0"/>
          <tpl hier="4" item="9"/>
          <tpl hier="6" item="4"/>
          <tpl hier="14" item="16"/>
          <tpl hier="16" item="1"/>
        </tpls>
      </m>
      <m>
        <tpls c="7">
          <tpl fld="0" item="1"/>
          <tpl fld="1" item="0"/>
          <tpl hier="3" item="0"/>
          <tpl hier="4" item="9"/>
          <tpl hier="6" item="4"/>
          <tpl hier="14" item="16"/>
          <tpl hier="16" item="1"/>
        </tpls>
      </m>
      <m>
        <tpls c="7">
          <tpl fld="0" item="1"/>
          <tpl fld="1" item="3"/>
          <tpl hier="3" item="0"/>
          <tpl hier="4" item="9"/>
          <tpl hier="6" item="4"/>
          <tpl hier="14" item="16"/>
          <tpl hier="16" item="1"/>
        </tpls>
      </m>
      <n v="115">
        <tpls c="7">
          <tpl fld="0" item="1"/>
          <tpl hier="2" item="4294967295"/>
          <tpl hier="3" item="0"/>
          <tpl hier="4" item="9"/>
          <tpl hier="6" item="4"/>
          <tpl hier="14" item="16"/>
          <tpl hier="16" item="1"/>
        </tpls>
      </n>
      <n v="193.44">
        <tpls c="7">
          <tpl fld="0" item="0"/>
          <tpl fld="1" item="7"/>
          <tpl hier="3" item="0"/>
          <tpl hier="4" item="9"/>
          <tpl hier="6" item="4"/>
          <tpl hier="14" item="16"/>
          <tpl hier="16" item="1"/>
        </tpls>
      </n>
      <m>
        <tpls c="7">
          <tpl fld="0" item="0"/>
          <tpl fld="1" item="9"/>
          <tpl hier="3" item="0"/>
          <tpl hier="4" item="9"/>
          <tpl hier="6" item="4"/>
          <tpl hier="14" item="16"/>
          <tpl hier="16" item="1"/>
        </tpls>
      </m>
      <m>
        <tpls c="7">
          <tpl fld="0" item="0"/>
          <tpl fld="1" item="8"/>
          <tpl hier="3" item="0"/>
          <tpl hier="4" item="9"/>
          <tpl hier="6" item="4"/>
          <tpl hier="14" item="16"/>
          <tpl hier="16" item="1"/>
        </tpls>
      </m>
      <n v="580.79999999999995">
        <tpls c="7">
          <tpl fld="0" item="0"/>
          <tpl fld="1" item="4"/>
          <tpl hier="3" item="0"/>
          <tpl hier="4" item="9"/>
          <tpl hier="6" item="4"/>
          <tpl hier="14" item="16"/>
          <tpl hier="16" item="1"/>
        </tpls>
      </n>
      <m>
        <tpls c="7">
          <tpl fld="0" item="1"/>
          <tpl fld="1" item="14"/>
          <tpl hier="3" item="0"/>
          <tpl hier="4" item="9"/>
          <tpl hier="6" item="4"/>
          <tpl hier="14" item="16"/>
          <tpl hier="16" item="1"/>
        </tpls>
      </m>
      <m>
        <tpls c="7">
          <tpl fld="0" item="1"/>
          <tpl fld="1" item="6"/>
          <tpl hier="3" item="0"/>
          <tpl hier="4" item="9"/>
          <tpl hier="6" item="4"/>
          <tpl hier="14" item="16"/>
          <tpl hier="16" item="1"/>
        </tpls>
      </m>
      <n v="11">
        <tpls c="7">
          <tpl fld="0" item="1"/>
          <tpl fld="1" item="7"/>
          <tpl hier="3" item="0"/>
          <tpl hier="4" item="9"/>
          <tpl hier="6" item="4"/>
          <tpl hier="14" item="16"/>
          <tpl hier="16" item="1"/>
        </tpls>
      </n>
      <m>
        <tpls c="7">
          <tpl fld="0" item="0"/>
          <tpl fld="1" item="6"/>
          <tpl hier="3" item="0"/>
          <tpl hier="4" item="9"/>
          <tpl hier="6" item="4"/>
          <tpl hier="14" item="16"/>
          <tpl hier="16" item="1"/>
        </tpls>
      </m>
      <n v="88.35">
        <tpls c="7">
          <tpl fld="0" item="0"/>
          <tpl fld="1" item="11"/>
          <tpl hier="3" item="0"/>
          <tpl hier="4" item="9"/>
          <tpl hier="6" item="4"/>
          <tpl hier="14" item="16"/>
          <tpl hier="16" item="1"/>
        </tpls>
      </n>
      <m>
        <tpls c="7">
          <tpl fld="0" item="1"/>
          <tpl fld="1" item="17"/>
          <tpl hier="3" item="0"/>
          <tpl hier="4" item="9"/>
          <tpl hier="6" item="4"/>
          <tpl hier="14" item="16"/>
          <tpl hier="16" item="1"/>
        </tpls>
      </m>
      <m>
        <tpls c="7">
          <tpl fld="0" item="1"/>
          <tpl fld="1" item="9"/>
          <tpl hier="3" item="0"/>
          <tpl hier="4" item="9"/>
          <tpl hier="6" item="4"/>
          <tpl hier="14" item="16"/>
          <tpl hier="16" item="1"/>
        </tpls>
      </m>
      <n v="21">
        <tpls c="7">
          <tpl fld="0" item="1"/>
          <tpl fld="1" item="1"/>
          <tpl hier="3" item="0"/>
          <tpl hier="4" item="9"/>
          <tpl hier="6" item="4"/>
          <tpl hier="14" item="16"/>
          <tpl hier="16" item="1"/>
        </tpls>
      </n>
      <m>
        <tpls c="7">
          <tpl fld="0" item="0"/>
          <tpl fld="1" item="2"/>
          <tpl hier="3" item="0"/>
          <tpl hier="4" item="9"/>
          <tpl hier="6" item="4"/>
          <tpl hier="14" item="16"/>
          <tpl hier="16" item="1"/>
        </tpls>
      </m>
      <m>
        <tpls c="7">
          <tpl fld="0" item="0"/>
          <tpl fld="1" item="0"/>
          <tpl hier="3" item="0"/>
          <tpl hier="4" item="9"/>
          <tpl hier="6" item="4"/>
          <tpl hier="14" item="16"/>
          <tpl hier="16" item="1"/>
        </tpls>
      </m>
      <n v="24">
        <tpls c="7">
          <tpl fld="0" item="1"/>
          <tpl fld="1" item="12"/>
          <tpl hier="3" item="0"/>
          <tpl hier="4" item="9"/>
          <tpl hier="6" item="4"/>
          <tpl hier="14" item="16"/>
          <tpl hier="16" item="1"/>
        </tpls>
      </n>
      <n v="18">
        <tpls c="7">
          <tpl fld="0" item="1"/>
          <tpl fld="1" item="4"/>
          <tpl hier="3" item="0"/>
          <tpl hier="4" item="9"/>
          <tpl hier="6" item="4"/>
          <tpl hier="14" item="16"/>
          <tpl hier="16" item="1"/>
        </tpls>
      </n>
      <m>
        <tpls c="7">
          <tpl fld="0" item="0"/>
          <tpl fld="1" item="18"/>
          <tpl hier="3" item="0"/>
          <tpl hier="4" item="9"/>
          <tpl hier="6" item="4"/>
          <tpl hier="14" item="16"/>
          <tpl hier="16" item="1"/>
        </tpls>
      </m>
      <n v="4">
        <tpls c="7">
          <tpl fld="0" item="1"/>
          <tpl fld="1" item="11"/>
          <tpl hier="3" item="0"/>
          <tpl hier="4" item="9"/>
          <tpl hier="6" item="4"/>
          <tpl hier="14" item="16"/>
          <tpl hier="16" item="1"/>
        </tpls>
      </n>
      <m>
        <tpls c="7">
          <tpl fld="0" item="0"/>
          <tpl fld="1" item="10"/>
          <tpl hier="3" item="0"/>
          <tpl hier="4" item="9"/>
          <tpl hier="6" item="4"/>
          <tpl hier="14" item="16"/>
          <tpl hier="16" item="1"/>
        </tpls>
      </m>
      <n v="328.68">
        <tpls c="7">
          <tpl fld="0" item="0"/>
          <tpl fld="1" item="15"/>
          <tpl hier="3" item="0"/>
          <tpl hier="4" item="9"/>
          <tpl hier="6" item="4"/>
          <tpl hier="14" item="16"/>
          <tpl hier="16" item="1"/>
        </tpls>
      </n>
      <m>
        <tpls c="7">
          <tpl fld="0" item="0"/>
          <tpl fld="1" item="13"/>
          <tpl hier="3" item="0"/>
          <tpl hier="4" item="9"/>
          <tpl hier="6" item="4"/>
          <tpl hier="14" item="16"/>
          <tpl hier="16" item="1"/>
        </tpls>
      </m>
      <m>
        <tpls c="7">
          <tpl fld="0" item="0"/>
          <tpl fld="1" item="5"/>
          <tpl hier="3" item="0"/>
          <tpl hier="4" item="9"/>
          <tpl hier="6" item="4"/>
          <tpl hier="14" item="16"/>
          <tpl hier="16" item="1"/>
        </tpls>
      </m>
      <n v="328.8">
        <tpls c="7">
          <tpl fld="0" item="0"/>
          <tpl fld="1" item="16"/>
          <tpl hier="3" item="0"/>
          <tpl hier="4" item="9"/>
          <tpl hier="6" item="4"/>
          <tpl hier="14" item="16"/>
          <tpl hier="16" item="1"/>
        </tpls>
      </n>
      <m>
        <tpls c="7">
          <tpl fld="0" item="1"/>
          <tpl fld="1" item="18"/>
          <tpl hier="3" item="0"/>
          <tpl hier="4" item="9"/>
          <tpl hier="6" item="4"/>
          <tpl hier="14" item="16"/>
          <tpl hier="16" item="1"/>
        </tpls>
      </m>
      <m>
        <tpls c="7">
          <tpl fld="0" item="1"/>
          <tpl fld="1" item="10"/>
          <tpl hier="3" item="0"/>
          <tpl hier="4" item="9"/>
          <tpl hier="6" item="4"/>
          <tpl hier="14" item="16"/>
          <tpl hier="16" item="1"/>
        </tpls>
      </m>
      <m>
        <tpls c="7">
          <tpl fld="0" item="1"/>
          <tpl fld="1" item="2"/>
          <tpl hier="3" item="0"/>
          <tpl hier="4" item="9"/>
          <tpl hier="6" item="4"/>
          <tpl hier="14" item="16"/>
          <tpl hier="16" item="1"/>
        </tpls>
      </m>
      <n v="614.4">
        <tpls c="7">
          <tpl fld="0" item="0"/>
          <tpl fld="1" item="12"/>
          <tpl hier="3" item="0"/>
          <tpl hier="4" item="9"/>
          <tpl hier="6" item="4"/>
          <tpl hier="14" item="16"/>
          <tpl hier="16" item="1"/>
        </tpls>
      </n>
      <n v="19">
        <tpls c="7">
          <tpl fld="0" item="1"/>
          <tpl fld="1" item="15"/>
          <tpl hier="3" item="0"/>
          <tpl hier="4" item="9"/>
          <tpl hier="6" item="4"/>
          <tpl hier="14" item="16"/>
          <tpl hier="16" item="1"/>
        </tpls>
      </n>
      <m>
        <tpls c="7">
          <tpl fld="0" item="0"/>
          <tpl fld="1" item="3"/>
          <tpl hier="3" item="0"/>
          <tpl hier="4" item="9"/>
          <tpl hier="6" item="4"/>
          <tpl hier="14" item="16"/>
          <tpl hier="16" item="1"/>
        </tpls>
      </m>
      <n v="2341.4699999999998">
        <tpls c="7">
          <tpl fld="0" item="0"/>
          <tpl hier="2" item="4294967295"/>
          <tpl hier="3" item="0"/>
          <tpl hier="4" item="9"/>
          <tpl hier="6" item="4"/>
          <tpl hier="14" item="16"/>
          <tpl hier="16" item="1"/>
        </tpls>
      </n>
      <m>
        <tpls c="7">
          <tpl fld="0" item="1"/>
          <tpl fld="1" item="13"/>
          <tpl hier="3" item="0"/>
          <tpl hier="4" item="9"/>
          <tpl hier="6" item="4"/>
          <tpl hier="14" item="16"/>
          <tpl hier="16" item="1"/>
        </tpls>
      </m>
      <m>
        <tpls c="7">
          <tpl fld="0" item="1"/>
          <tpl fld="1" item="5"/>
          <tpl hier="3" item="0"/>
          <tpl hier="4" item="9"/>
          <tpl hier="6" item="4"/>
          <tpl hier="14" item="16"/>
          <tpl hier="16" item="1"/>
        </tpls>
      </m>
      <m>
        <tpls c="7">
          <tpl fld="0" item="0"/>
          <tpl fld="1" item="17"/>
          <tpl hier="3" item="0"/>
          <tpl hier="4" item="9"/>
          <tpl hier="6" item="4"/>
          <tpl hier="14" item="16"/>
          <tpl hier="16" item="1"/>
        </tpls>
      </m>
      <n v="207">
        <tpls c="7">
          <tpl fld="0" item="0"/>
          <tpl fld="1" item="1"/>
          <tpl hier="3" item="0"/>
          <tpl hier="4" item="9"/>
          <tpl hier="6" item="4"/>
          <tpl hier="14" item="16"/>
          <tpl hier="16" item="1"/>
        </tpls>
      </n>
      <m>
        <tpls c="7">
          <tpl fld="0" item="0"/>
          <tpl fld="1" item="14"/>
          <tpl hier="3" item="0"/>
          <tpl hier="4" item="2"/>
          <tpl hier="6" item="4"/>
          <tpl hier="14" item="16"/>
          <tpl hier="16" item="1"/>
        </tpls>
      </m>
      <n v="18">
        <tpls c="7">
          <tpl fld="0" item="1"/>
          <tpl fld="1" item="16"/>
          <tpl hier="3" item="0"/>
          <tpl hier="4" item="2"/>
          <tpl hier="6" item="4"/>
          <tpl hier="14" item="16"/>
          <tpl hier="16" item="1"/>
        </tpls>
      </n>
      <m>
        <tpls c="7">
          <tpl fld="0" item="1"/>
          <tpl fld="1" item="8"/>
          <tpl hier="3" item="0"/>
          <tpl hier="4" item="2"/>
          <tpl hier="6" item="4"/>
          <tpl hier="14" item="16"/>
          <tpl hier="16" item="1"/>
        </tpls>
      </m>
      <m>
        <tpls c="7">
          <tpl fld="0" item="1"/>
          <tpl fld="1" item="0"/>
          <tpl hier="3" item="0"/>
          <tpl hier="4" item="2"/>
          <tpl hier="6" item="4"/>
          <tpl hier="14" item="16"/>
          <tpl hier="16" item="1"/>
        </tpls>
      </m>
      <m>
        <tpls c="7">
          <tpl fld="0" item="1"/>
          <tpl fld="1" item="3"/>
          <tpl hier="3" item="0"/>
          <tpl hier="4" item="2"/>
          <tpl hier="6" item="4"/>
          <tpl hier="14" item="16"/>
          <tpl hier="16" item="1"/>
        </tpls>
      </m>
      <n v="115">
        <tpls c="7">
          <tpl fld="0" item="1"/>
          <tpl hier="2" item="4294967295"/>
          <tpl hier="3" item="0"/>
          <tpl hier="4" item="2"/>
          <tpl hier="6" item="4"/>
          <tpl hier="14" item="16"/>
          <tpl hier="16" item="1"/>
        </tpls>
      </n>
      <n v="193.44">
        <tpls c="7">
          <tpl fld="0" item="0"/>
          <tpl fld="1" item="7"/>
          <tpl hier="3" item="0"/>
          <tpl hier="4" item="2"/>
          <tpl hier="6" item="4"/>
          <tpl hier="14" item="16"/>
          <tpl hier="16" item="1"/>
        </tpls>
      </n>
      <m>
        <tpls c="7">
          <tpl fld="0" item="0"/>
          <tpl fld="1" item="9"/>
          <tpl hier="3" item="0"/>
          <tpl hier="4" item="2"/>
          <tpl hier="6" item="4"/>
          <tpl hier="14" item="16"/>
          <tpl hier="16" item="1"/>
        </tpls>
      </m>
      <m>
        <tpls c="7">
          <tpl fld="0" item="0"/>
          <tpl fld="1" item="8"/>
          <tpl hier="3" item="0"/>
          <tpl hier="4" item="2"/>
          <tpl hier="6" item="4"/>
          <tpl hier="14" item="16"/>
          <tpl hier="16" item="1"/>
        </tpls>
      </m>
      <n v="580.79999999999995">
        <tpls c="7">
          <tpl fld="0" item="0"/>
          <tpl fld="1" item="4"/>
          <tpl hier="3" item="0"/>
          <tpl hier="4" item="2"/>
          <tpl hier="6" item="4"/>
          <tpl hier="14" item="16"/>
          <tpl hier="16" item="1"/>
        </tpls>
      </n>
      <m>
        <tpls c="7">
          <tpl fld="0" item="1"/>
          <tpl fld="1" item="14"/>
          <tpl hier="3" item="0"/>
          <tpl hier="4" item="2"/>
          <tpl hier="6" item="4"/>
          <tpl hier="14" item="16"/>
          <tpl hier="16" item="1"/>
        </tpls>
      </m>
      <m>
        <tpls c="7">
          <tpl fld="0" item="1"/>
          <tpl fld="1" item="6"/>
          <tpl hier="3" item="0"/>
          <tpl hier="4" item="2"/>
          <tpl hier="6" item="4"/>
          <tpl hier="14" item="16"/>
          <tpl hier="16" item="1"/>
        </tpls>
      </m>
      <n v="11">
        <tpls c="7">
          <tpl fld="0" item="1"/>
          <tpl fld="1" item="7"/>
          <tpl hier="3" item="0"/>
          <tpl hier="4" item="2"/>
          <tpl hier="6" item="4"/>
          <tpl hier="14" item="16"/>
          <tpl hier="16" item="1"/>
        </tpls>
      </n>
      <m>
        <tpls c="7">
          <tpl fld="0" item="0"/>
          <tpl fld="1" item="6"/>
          <tpl hier="3" item="0"/>
          <tpl hier="4" item="2"/>
          <tpl hier="6" item="4"/>
          <tpl hier="14" item="16"/>
          <tpl hier="16" item="1"/>
        </tpls>
      </m>
      <n v="88.35">
        <tpls c="7">
          <tpl fld="0" item="0"/>
          <tpl fld="1" item="11"/>
          <tpl hier="3" item="0"/>
          <tpl hier="4" item="2"/>
          <tpl hier="6" item="4"/>
          <tpl hier="14" item="16"/>
          <tpl hier="16" item="1"/>
        </tpls>
      </n>
      <m>
        <tpls c="7">
          <tpl fld="0" item="1"/>
          <tpl fld="1" item="17"/>
          <tpl hier="3" item="0"/>
          <tpl hier="4" item="2"/>
          <tpl hier="6" item="4"/>
          <tpl hier="14" item="16"/>
          <tpl hier="16" item="1"/>
        </tpls>
      </m>
      <m>
        <tpls c="7">
          <tpl fld="0" item="1"/>
          <tpl fld="1" item="9"/>
          <tpl hier="3" item="0"/>
          <tpl hier="4" item="2"/>
          <tpl hier="6" item="4"/>
          <tpl hier="14" item="16"/>
          <tpl hier="16" item="1"/>
        </tpls>
      </m>
      <n v="21">
        <tpls c="7">
          <tpl fld="0" item="1"/>
          <tpl fld="1" item="1"/>
          <tpl hier="3" item="0"/>
          <tpl hier="4" item="2"/>
          <tpl hier="6" item="4"/>
          <tpl hier="14" item="16"/>
          <tpl hier="16" item="1"/>
        </tpls>
      </n>
      <m>
        <tpls c="7">
          <tpl fld="0" item="0"/>
          <tpl fld="1" item="2"/>
          <tpl hier="3" item="0"/>
          <tpl hier="4" item="2"/>
          <tpl hier="6" item="4"/>
          <tpl hier="14" item="16"/>
          <tpl hier="16" item="1"/>
        </tpls>
      </m>
      <m>
        <tpls c="7">
          <tpl fld="0" item="0"/>
          <tpl fld="1" item="0"/>
          <tpl hier="3" item="0"/>
          <tpl hier="4" item="2"/>
          <tpl hier="6" item="4"/>
          <tpl hier="14" item="16"/>
          <tpl hier="16" item="1"/>
        </tpls>
      </m>
      <n v="24">
        <tpls c="7">
          <tpl fld="0" item="1"/>
          <tpl fld="1" item="12"/>
          <tpl hier="3" item="0"/>
          <tpl hier="4" item="2"/>
          <tpl hier="6" item="4"/>
          <tpl hier="14" item="16"/>
          <tpl hier="16" item="1"/>
        </tpls>
      </n>
      <n v="18">
        <tpls c="7">
          <tpl fld="0" item="1"/>
          <tpl fld="1" item="4"/>
          <tpl hier="3" item="0"/>
          <tpl hier="4" item="2"/>
          <tpl hier="6" item="4"/>
          <tpl hier="14" item="16"/>
          <tpl hier="16" item="1"/>
        </tpls>
      </n>
      <m>
        <tpls c="7">
          <tpl fld="0" item="0"/>
          <tpl fld="1" item="18"/>
          <tpl hier="3" item="0"/>
          <tpl hier="4" item="2"/>
          <tpl hier="6" item="4"/>
          <tpl hier="14" item="16"/>
          <tpl hier="16" item="1"/>
        </tpls>
      </m>
      <n v="4">
        <tpls c="7">
          <tpl fld="0" item="1"/>
          <tpl fld="1" item="11"/>
          <tpl hier="3" item="0"/>
          <tpl hier="4" item="2"/>
          <tpl hier="6" item="4"/>
          <tpl hier="14" item="16"/>
          <tpl hier="16" item="1"/>
        </tpls>
      </n>
      <m>
        <tpls c="7">
          <tpl fld="0" item="0"/>
          <tpl fld="1" item="10"/>
          <tpl hier="3" item="0"/>
          <tpl hier="4" item="2"/>
          <tpl hier="6" item="4"/>
          <tpl hier="14" item="16"/>
          <tpl hier="16" item="1"/>
        </tpls>
      </m>
      <n v="328.68">
        <tpls c="7">
          <tpl fld="0" item="0"/>
          <tpl fld="1" item="15"/>
          <tpl hier="3" item="0"/>
          <tpl hier="4" item="2"/>
          <tpl hier="6" item="4"/>
          <tpl hier="14" item="16"/>
          <tpl hier="16" item="1"/>
        </tpls>
      </n>
      <m>
        <tpls c="7">
          <tpl fld="0" item="0"/>
          <tpl fld="1" item="13"/>
          <tpl hier="3" item="0"/>
          <tpl hier="4" item="2"/>
          <tpl hier="6" item="4"/>
          <tpl hier="14" item="16"/>
          <tpl hier="16" item="1"/>
        </tpls>
      </m>
      <m>
        <tpls c="7">
          <tpl fld="0" item="0"/>
          <tpl fld="1" item="5"/>
          <tpl hier="3" item="0"/>
          <tpl hier="4" item="2"/>
          <tpl hier="6" item="4"/>
          <tpl hier="14" item="16"/>
          <tpl hier="16" item="1"/>
        </tpls>
      </m>
      <n v="328.8">
        <tpls c="7">
          <tpl fld="0" item="0"/>
          <tpl fld="1" item="16"/>
          <tpl hier="3" item="0"/>
          <tpl hier="4" item="2"/>
          <tpl hier="6" item="4"/>
          <tpl hier="14" item="16"/>
          <tpl hier="16" item="1"/>
        </tpls>
      </n>
      <m>
        <tpls c="7">
          <tpl fld="0" item="1"/>
          <tpl fld="1" item="18"/>
          <tpl hier="3" item="0"/>
          <tpl hier="4" item="2"/>
          <tpl hier="6" item="4"/>
          <tpl hier="14" item="16"/>
          <tpl hier="16" item="1"/>
        </tpls>
      </m>
      <m>
        <tpls c="7">
          <tpl fld="0" item="1"/>
          <tpl fld="1" item="10"/>
          <tpl hier="3" item="0"/>
          <tpl hier="4" item="2"/>
          <tpl hier="6" item="4"/>
          <tpl hier="14" item="16"/>
          <tpl hier="16" item="1"/>
        </tpls>
      </m>
      <m>
        <tpls c="7">
          <tpl fld="0" item="1"/>
          <tpl fld="1" item="2"/>
          <tpl hier="3" item="0"/>
          <tpl hier="4" item="2"/>
          <tpl hier="6" item="4"/>
          <tpl hier="14" item="16"/>
          <tpl hier="16" item="1"/>
        </tpls>
      </m>
      <n v="614.4">
        <tpls c="7">
          <tpl fld="0" item="0"/>
          <tpl fld="1" item="12"/>
          <tpl hier="3" item="0"/>
          <tpl hier="4" item="2"/>
          <tpl hier="6" item="4"/>
          <tpl hier="14" item="16"/>
          <tpl hier="16" item="1"/>
        </tpls>
      </n>
      <n v="19">
        <tpls c="7">
          <tpl fld="0" item="1"/>
          <tpl fld="1" item="15"/>
          <tpl hier="3" item="0"/>
          <tpl hier="4" item="2"/>
          <tpl hier="6" item="4"/>
          <tpl hier="14" item="16"/>
          <tpl hier="16" item="1"/>
        </tpls>
      </n>
      <m>
        <tpls c="7">
          <tpl fld="0" item="0"/>
          <tpl fld="1" item="3"/>
          <tpl hier="3" item="0"/>
          <tpl hier="4" item="2"/>
          <tpl hier="6" item="4"/>
          <tpl hier="14" item="16"/>
          <tpl hier="16" item="1"/>
        </tpls>
      </m>
      <n v="2341.4699999999998">
        <tpls c="7">
          <tpl fld="0" item="0"/>
          <tpl hier="2" item="4294967295"/>
          <tpl hier="3" item="0"/>
          <tpl hier="4" item="2"/>
          <tpl hier="6" item="4"/>
          <tpl hier="14" item="16"/>
          <tpl hier="16" item="1"/>
        </tpls>
      </n>
      <m>
        <tpls c="7">
          <tpl fld="0" item="1"/>
          <tpl fld="1" item="13"/>
          <tpl hier="3" item="0"/>
          <tpl hier="4" item="2"/>
          <tpl hier="6" item="4"/>
          <tpl hier="14" item="16"/>
          <tpl hier="16" item="1"/>
        </tpls>
      </m>
      <m>
        <tpls c="7">
          <tpl fld="0" item="1"/>
          <tpl fld="1" item="5"/>
          <tpl hier="3" item="0"/>
          <tpl hier="4" item="2"/>
          <tpl hier="6" item="4"/>
          <tpl hier="14" item="16"/>
          <tpl hier="16" item="1"/>
        </tpls>
      </m>
      <m>
        <tpls c="7">
          <tpl fld="0" item="0"/>
          <tpl fld="1" item="17"/>
          <tpl hier="3" item="0"/>
          <tpl hier="4" item="2"/>
          <tpl hier="6" item="4"/>
          <tpl hier="14" item="16"/>
          <tpl hier="16" item="1"/>
        </tpls>
      </m>
      <n v="207">
        <tpls c="7">
          <tpl fld="0" item="0"/>
          <tpl fld="1" item="1"/>
          <tpl hier="3" item="0"/>
          <tpl hier="4" item="2"/>
          <tpl hier="6" item="4"/>
          <tpl hier="14" item="16"/>
          <tpl hier="16" item="1"/>
        </tpls>
      </n>
      <n v="927">
        <tpls c="7">
          <tpl fld="0" item="0"/>
          <tpl fld="1" item="14"/>
          <tpl hier="3" item="11"/>
          <tpl hier="4" item="2"/>
          <tpl hier="6" item="4"/>
          <tpl hier="14" item="3"/>
          <tpl hier="16" item="1"/>
        </tpls>
      </n>
      <m>
        <tpls c="7">
          <tpl fld="0" item="1"/>
          <tpl fld="1" item="16"/>
          <tpl hier="3" item="11"/>
          <tpl hier="4" item="2"/>
          <tpl hier="6" item="4"/>
          <tpl hier="14" item="3"/>
          <tpl hier="16" item="1"/>
        </tpls>
      </m>
      <m>
        <tpls c="7">
          <tpl fld="0" item="1"/>
          <tpl fld="1" item="8"/>
          <tpl hier="3" item="11"/>
          <tpl hier="4" item="2"/>
          <tpl hier="6" item="4"/>
          <tpl hier="14" item="3"/>
          <tpl hier="16" item="1"/>
        </tpls>
      </m>
      <m>
        <tpls c="7">
          <tpl fld="0" item="1"/>
          <tpl fld="1" item="0"/>
          <tpl hier="3" item="11"/>
          <tpl hier="4" item="2"/>
          <tpl hier="6" item="4"/>
          <tpl hier="14" item="3"/>
          <tpl hier="16" item="1"/>
        </tpls>
      </m>
      <m>
        <tpls c="7">
          <tpl fld="0" item="1"/>
          <tpl fld="1" item="3"/>
          <tpl hier="3" item="11"/>
          <tpl hier="4" item="2"/>
          <tpl hier="6" item="4"/>
          <tpl hier="14" item="3"/>
          <tpl hier="16" item="1"/>
        </tpls>
      </m>
      <n v="758">
        <tpls c="7">
          <tpl fld="0" item="1"/>
          <tpl hier="2" item="4294967295"/>
          <tpl hier="3" item="11"/>
          <tpl hier="4" item="2"/>
          <tpl hier="6" item="4"/>
          <tpl hier="14" item="3"/>
          <tpl hier="16" item="1"/>
        </tpls>
      </n>
      <n v="967.2">
        <tpls c="7">
          <tpl fld="0" item="0"/>
          <tpl fld="1" item="7"/>
          <tpl hier="3" item="11"/>
          <tpl hier="4" item="2"/>
          <tpl hier="6" item="4"/>
          <tpl hier="14" item="3"/>
          <tpl hier="16" item="1"/>
        </tpls>
      </n>
      <m>
        <tpls c="7">
          <tpl fld="0" item="0"/>
          <tpl fld="1" item="9"/>
          <tpl hier="3" item="11"/>
          <tpl hier="4" item="2"/>
          <tpl hier="6" item="4"/>
          <tpl hier="14" item="3"/>
          <tpl hier="16" item="1"/>
        </tpls>
      </m>
      <m>
        <tpls c="7">
          <tpl fld="0" item="0"/>
          <tpl fld="1" item="8"/>
          <tpl hier="3" item="11"/>
          <tpl hier="4" item="2"/>
          <tpl hier="6" item="4"/>
          <tpl hier="14" item="3"/>
          <tpl hier="16" item="1"/>
        </tpls>
      </m>
      <n v="2904">
        <tpls c="7">
          <tpl fld="0" item="0"/>
          <tpl fld="1" item="4"/>
          <tpl hier="3" item="11"/>
          <tpl hier="4" item="2"/>
          <tpl hier="6" item="4"/>
          <tpl hier="14" item="3"/>
          <tpl hier="16" item="1"/>
        </tpls>
      </n>
      <n v="77">
        <tpls c="7">
          <tpl fld="0" item="1"/>
          <tpl fld="1" item="14"/>
          <tpl hier="3" item="11"/>
          <tpl hier="4" item="2"/>
          <tpl hier="6" item="4"/>
          <tpl hier="14" item="3"/>
          <tpl hier="16" item="1"/>
        </tpls>
      </n>
      <n v="108">
        <tpls c="7">
          <tpl fld="0" item="1"/>
          <tpl fld="1" item="6"/>
          <tpl hier="3" item="11"/>
          <tpl hier="4" item="2"/>
          <tpl hier="6" item="4"/>
          <tpl hier="14" item="3"/>
          <tpl hier="16" item="1"/>
        </tpls>
      </n>
      <n v="33">
        <tpls c="7">
          <tpl fld="0" item="1"/>
          <tpl fld="1" item="7"/>
          <tpl hier="3" item="11"/>
          <tpl hier="4" item="2"/>
          <tpl hier="6" item="4"/>
          <tpl hier="14" item="3"/>
          <tpl hier="16" item="1"/>
        </tpls>
      </n>
      <n v="2911.25">
        <tpls c="7">
          <tpl fld="0" item="0"/>
          <tpl fld="1" item="6"/>
          <tpl hier="3" item="11"/>
          <tpl hier="4" item="2"/>
          <tpl hier="6" item="4"/>
          <tpl hier="14" item="3"/>
          <tpl hier="16" item="1"/>
        </tpls>
      </n>
      <n v="441.75">
        <tpls c="7">
          <tpl fld="0" item="0"/>
          <tpl fld="1" item="11"/>
          <tpl hier="3" item="11"/>
          <tpl hier="4" item="2"/>
          <tpl hier="6" item="4"/>
          <tpl hier="14" item="3"/>
          <tpl hier="16" item="1"/>
        </tpls>
      </n>
      <m>
        <tpls c="7">
          <tpl fld="0" item="1"/>
          <tpl fld="1" item="17"/>
          <tpl hier="3" item="11"/>
          <tpl hier="4" item="2"/>
          <tpl hier="6" item="4"/>
          <tpl hier="14" item="3"/>
          <tpl hier="16" item="1"/>
        </tpls>
      </m>
      <m>
        <tpls c="7">
          <tpl fld="0" item="1"/>
          <tpl fld="1" item="9"/>
          <tpl hier="3" item="11"/>
          <tpl hier="4" item="2"/>
          <tpl hier="6" item="4"/>
          <tpl hier="14" item="3"/>
          <tpl hier="16" item="1"/>
        </tpls>
      </m>
      <m>
        <tpls c="7">
          <tpl fld="0" item="1"/>
          <tpl fld="1" item="1"/>
          <tpl hier="3" item="11"/>
          <tpl hier="4" item="2"/>
          <tpl hier="6" item="4"/>
          <tpl hier="14" item="3"/>
          <tpl hier="16" item="1"/>
        </tpls>
      </m>
      <n v="1593.6">
        <tpls c="7">
          <tpl fld="0" item="0"/>
          <tpl fld="1" item="2"/>
          <tpl hier="3" item="11"/>
          <tpl hier="4" item="2"/>
          <tpl hier="6" item="4"/>
          <tpl hier="14" item="3"/>
          <tpl hier="16" item="1"/>
        </tpls>
      </n>
      <m>
        <tpls c="7">
          <tpl fld="0" item="0"/>
          <tpl fld="1" item="0"/>
          <tpl hier="3" item="11"/>
          <tpl hier="4" item="2"/>
          <tpl hier="6" item="4"/>
          <tpl hier="14" item="3"/>
          <tpl hier="16" item="1"/>
        </tpls>
      </m>
      <m>
        <tpls c="7">
          <tpl fld="0" item="1"/>
          <tpl fld="1" item="12"/>
          <tpl hier="3" item="11"/>
          <tpl hier="4" item="2"/>
          <tpl hier="6" item="4"/>
          <tpl hier="14" item="3"/>
          <tpl hier="16" item="1"/>
        </tpls>
      </m>
      <n v="104">
        <tpls c="7">
          <tpl fld="0" item="1"/>
          <tpl fld="1" item="4"/>
          <tpl hier="3" item="11"/>
          <tpl hier="4" item="2"/>
          <tpl hier="6" item="4"/>
          <tpl hier="14" item="3"/>
          <tpl hier="16" item="1"/>
        </tpls>
      </n>
      <m>
        <tpls c="7">
          <tpl fld="0" item="0"/>
          <tpl fld="1" item="18"/>
          <tpl hier="3" item="11"/>
          <tpl hier="4" item="2"/>
          <tpl hier="6" item="4"/>
          <tpl hier="14" item="3"/>
          <tpl hier="16" item="1"/>
        </tpls>
      </m>
      <n v="17">
        <tpls c="7">
          <tpl fld="0" item="1"/>
          <tpl fld="1" item="11"/>
          <tpl hier="3" item="11"/>
          <tpl hier="4" item="2"/>
          <tpl hier="6" item="4"/>
          <tpl hier="14" item="3"/>
          <tpl hier="16" item="1"/>
        </tpls>
      </n>
      <n v="759.45">
        <tpls c="7">
          <tpl fld="0" item="0"/>
          <tpl fld="1" item="10"/>
          <tpl hier="3" item="11"/>
          <tpl hier="4" item="2"/>
          <tpl hier="6" item="4"/>
          <tpl hier="14" item="3"/>
          <tpl hier="16" item="1"/>
        </tpls>
      </n>
      <m>
        <tpls c="7">
          <tpl fld="0" item="0"/>
          <tpl fld="1" item="15"/>
          <tpl hier="3" item="11"/>
          <tpl hier="4" item="2"/>
          <tpl hier="6" item="4"/>
          <tpl hier="14" item="3"/>
          <tpl hier="16" item="1"/>
        </tpls>
      </m>
      <n v="884.4">
        <tpls c="7">
          <tpl fld="0" item="0"/>
          <tpl fld="1" item="13"/>
          <tpl hier="3" item="11"/>
          <tpl hier="4" item="2"/>
          <tpl hier="6" item="4"/>
          <tpl hier="14" item="3"/>
          <tpl hier="16" item="1"/>
        </tpls>
      </n>
      <n v="2453.75">
        <tpls c="7">
          <tpl fld="0" item="0"/>
          <tpl fld="1" item="5"/>
          <tpl hier="3" item="11"/>
          <tpl hier="4" item="2"/>
          <tpl hier="6" item="4"/>
          <tpl hier="14" item="3"/>
          <tpl hier="16" item="1"/>
        </tpls>
      </n>
      <m>
        <tpls c="7">
          <tpl fld="0" item="0"/>
          <tpl fld="1" item="16"/>
          <tpl hier="3" item="11"/>
          <tpl hier="4" item="2"/>
          <tpl hier="6" item="4"/>
          <tpl hier="14" item="3"/>
          <tpl hier="16" item="1"/>
        </tpls>
      </m>
      <m>
        <tpls c="7">
          <tpl fld="0" item="1"/>
          <tpl fld="1" item="18"/>
          <tpl hier="3" item="11"/>
          <tpl hier="4" item="2"/>
          <tpl hier="6" item="4"/>
          <tpl hier="14" item="3"/>
          <tpl hier="16" item="1"/>
        </tpls>
      </m>
      <n v="80">
        <tpls c="7">
          <tpl fld="0" item="1"/>
          <tpl fld="1" item="10"/>
          <tpl hier="3" item="11"/>
          <tpl hier="4" item="2"/>
          <tpl hier="6" item="4"/>
          <tpl hier="14" item="3"/>
          <tpl hier="16" item="1"/>
        </tpls>
      </n>
      <n v="153">
        <tpls c="7">
          <tpl fld="0" item="1"/>
          <tpl fld="1" item="2"/>
          <tpl hier="3" item="11"/>
          <tpl hier="4" item="2"/>
          <tpl hier="6" item="4"/>
          <tpl hier="14" item="3"/>
          <tpl hier="16" item="1"/>
        </tpls>
      </n>
      <m>
        <tpls c="7">
          <tpl fld="0" item="0"/>
          <tpl fld="1" item="12"/>
          <tpl hier="3" item="11"/>
          <tpl hier="4" item="2"/>
          <tpl hier="6" item="4"/>
          <tpl hier="14" item="3"/>
          <tpl hier="16" item="1"/>
        </tpls>
      </m>
      <m>
        <tpls c="7">
          <tpl fld="0" item="1"/>
          <tpl fld="1" item="15"/>
          <tpl hier="3" item="11"/>
          <tpl hier="4" item="2"/>
          <tpl hier="6" item="4"/>
          <tpl hier="14" item="3"/>
          <tpl hier="16" item="1"/>
        </tpls>
      </m>
      <m>
        <tpls c="7">
          <tpl fld="0" item="0"/>
          <tpl fld="1" item="3"/>
          <tpl hier="3" item="11"/>
          <tpl hier="4" item="2"/>
          <tpl hier="6" item="4"/>
          <tpl hier="14" item="3"/>
          <tpl hier="16" item="1"/>
        </tpls>
      </m>
      <n v="13842.4">
        <tpls c="7">
          <tpl fld="0" item="0"/>
          <tpl hier="2" item="4294967295"/>
          <tpl hier="3" item="11"/>
          <tpl hier="4" item="2"/>
          <tpl hier="6" item="4"/>
          <tpl hier="14" item="3"/>
          <tpl hier="16" item="1"/>
        </tpls>
      </n>
      <n v="63">
        <tpls c="7">
          <tpl fld="0" item="1"/>
          <tpl fld="1" item="13"/>
          <tpl hier="3" item="11"/>
          <tpl hier="4" item="2"/>
          <tpl hier="6" item="4"/>
          <tpl hier="14" item="3"/>
          <tpl hier="16" item="1"/>
        </tpls>
      </n>
      <n v="123">
        <tpls c="7">
          <tpl fld="0" item="1"/>
          <tpl fld="1" item="5"/>
          <tpl hier="3" item="11"/>
          <tpl hier="4" item="2"/>
          <tpl hier="6" item="4"/>
          <tpl hier="14" item="3"/>
          <tpl hier="16" item="1"/>
        </tpls>
      </n>
      <m>
        <tpls c="7">
          <tpl fld="0" item="0"/>
          <tpl fld="1" item="17"/>
          <tpl hier="3" item="11"/>
          <tpl hier="4" item="2"/>
          <tpl hier="6" item="4"/>
          <tpl hier="14" item="3"/>
          <tpl hier="16" item="1"/>
        </tpls>
      </m>
      <m>
        <tpls c="7">
          <tpl fld="0" item="0"/>
          <tpl fld="1" item="1"/>
          <tpl hier="3" item="11"/>
          <tpl hier="4" item="2"/>
          <tpl hier="6" item="4"/>
          <tpl hier="14" item="3"/>
          <tpl hier="16" item="1"/>
        </tpls>
      </m>
      <m>
        <tpls c="7">
          <tpl fld="0" item="0"/>
          <tpl fld="1" item="14"/>
          <tpl hier="3" item="8"/>
          <tpl hier="4" item="2"/>
          <tpl hier="6" item="4"/>
          <tpl hier="14" item="3"/>
          <tpl hier="16" item="1"/>
        </tpls>
      </m>
      <m>
        <tpls c="7">
          <tpl fld="0" item="1"/>
          <tpl fld="1" item="16"/>
          <tpl hier="3" item="8"/>
          <tpl hier="4" item="2"/>
          <tpl hier="6" item="4"/>
          <tpl hier="14" item="3"/>
          <tpl hier="16" item="1"/>
        </tpls>
      </m>
      <n v="30">
        <tpls c="7">
          <tpl fld="0" item="1"/>
          <tpl fld="1" item="8"/>
          <tpl hier="3" item="8"/>
          <tpl hier="4" item="2"/>
          <tpl hier="6" item="4"/>
          <tpl hier="14" item="3"/>
          <tpl hier="16" item="1"/>
        </tpls>
      </n>
      <n v="116">
        <tpls c="7">
          <tpl fld="0" item="1"/>
          <tpl fld="1" item="0"/>
          <tpl hier="3" item="8"/>
          <tpl hier="4" item="2"/>
          <tpl hier="6" item="4"/>
          <tpl hier="14" item="3"/>
          <tpl hier="16" item="1"/>
        </tpls>
      </n>
      <n v="64">
        <tpls c="7">
          <tpl fld="0" item="1"/>
          <tpl fld="1" item="3"/>
          <tpl hier="3" item="8"/>
          <tpl hier="4" item="2"/>
          <tpl hier="6" item="4"/>
          <tpl hier="14" item="3"/>
          <tpl hier="16" item="1"/>
        </tpls>
      </n>
      <n v="268">
        <tpls c="7">
          <tpl fld="0" item="1"/>
          <tpl hier="2" item="4294967295"/>
          <tpl hier="3" item="8"/>
          <tpl hier="4" item="2"/>
          <tpl hier="6" item="4"/>
          <tpl hier="14" item="3"/>
          <tpl hier="16" item="1"/>
        </tpls>
      </n>
      <m>
        <tpls c="7">
          <tpl fld="0" item="0"/>
          <tpl fld="1" item="7"/>
          <tpl hier="3" item="8"/>
          <tpl hier="4" item="2"/>
          <tpl hier="6" item="4"/>
          <tpl hier="14" item="3"/>
          <tpl hier="16" item="1"/>
        </tpls>
      </m>
      <m>
        <tpls c="7">
          <tpl fld="0" item="0"/>
          <tpl fld="1" item="9"/>
          <tpl hier="3" item="8"/>
          <tpl hier="4" item="2"/>
          <tpl hier="6" item="4"/>
          <tpl hier="14" item="3"/>
          <tpl hier="16" item="1"/>
        </tpls>
      </m>
      <n v="1142.4000000000001">
        <tpls c="7">
          <tpl fld="0" item="0"/>
          <tpl fld="1" item="8"/>
          <tpl hier="3" item="8"/>
          <tpl hier="4" item="2"/>
          <tpl hier="6" item="4"/>
          <tpl hier="14" item="3"/>
          <tpl hier="16" item="1"/>
        </tpls>
      </n>
      <m>
        <tpls c="7">
          <tpl fld="0" item="0"/>
          <tpl fld="1" item="4"/>
          <tpl hier="3" item="8"/>
          <tpl hier="4" item="2"/>
          <tpl hier="6" item="4"/>
          <tpl hier="14" item="3"/>
          <tpl hier="16" item="1"/>
        </tpls>
      </m>
      <m>
        <tpls c="7">
          <tpl fld="0" item="1"/>
          <tpl fld="1" item="14"/>
          <tpl hier="3" item="8"/>
          <tpl hier="4" item="2"/>
          <tpl hier="6" item="4"/>
          <tpl hier="14" item="3"/>
          <tpl hier="16" item="1"/>
        </tpls>
      </m>
      <m>
        <tpls c="7">
          <tpl fld="0" item="1"/>
          <tpl fld="1" item="6"/>
          <tpl hier="3" item="8"/>
          <tpl hier="4" item="2"/>
          <tpl hier="6" item="4"/>
          <tpl hier="14" item="3"/>
          <tpl hier="16" item="1"/>
        </tpls>
      </m>
      <m>
        <tpls c="7">
          <tpl fld="0" item="1"/>
          <tpl fld="1" item="7"/>
          <tpl hier="3" item="8"/>
          <tpl hier="4" item="2"/>
          <tpl hier="6" item="4"/>
          <tpl hier="14" item="3"/>
          <tpl hier="16" item="1"/>
        </tpls>
      </m>
      <m>
        <tpls c="7">
          <tpl fld="0" item="0"/>
          <tpl fld="1" item="6"/>
          <tpl hier="3" item="8"/>
          <tpl hier="4" item="2"/>
          <tpl hier="6" item="4"/>
          <tpl hier="14" item="3"/>
          <tpl hier="16" item="1"/>
        </tpls>
      </m>
      <m>
        <tpls c="7">
          <tpl fld="0" item="0"/>
          <tpl fld="1" item="11"/>
          <tpl hier="3" item="8"/>
          <tpl hier="4" item="2"/>
          <tpl hier="6" item="4"/>
          <tpl hier="14" item="3"/>
          <tpl hier="16" item="1"/>
        </tpls>
      </m>
      <m>
        <tpls c="7">
          <tpl fld="0" item="1"/>
          <tpl fld="1" item="17"/>
          <tpl hier="3" item="8"/>
          <tpl hier="4" item="2"/>
          <tpl hier="6" item="4"/>
          <tpl hier="14" item="3"/>
          <tpl hier="16" item="1"/>
        </tpls>
      </m>
      <m>
        <tpls c="7">
          <tpl fld="0" item="1"/>
          <tpl fld="1" item="9"/>
          <tpl hier="3" item="8"/>
          <tpl hier="4" item="2"/>
          <tpl hier="6" item="4"/>
          <tpl hier="14" item="3"/>
          <tpl hier="16" item="1"/>
        </tpls>
      </m>
      <m>
        <tpls c="7">
          <tpl fld="0" item="1"/>
          <tpl fld="1" item="1"/>
          <tpl hier="3" item="8"/>
          <tpl hier="4" item="2"/>
          <tpl hier="6" item="4"/>
          <tpl hier="14" item="3"/>
          <tpl hier="16" item="1"/>
        </tpls>
      </m>
      <m>
        <tpls c="7">
          <tpl fld="0" item="0"/>
          <tpl fld="1" item="2"/>
          <tpl hier="3" item="8"/>
          <tpl hier="4" item="2"/>
          <tpl hier="6" item="4"/>
          <tpl hier="14" item="3"/>
          <tpl hier="16" item="1"/>
        </tpls>
      </m>
      <n v="923">
        <tpls c="7">
          <tpl fld="0" item="0"/>
          <tpl fld="1" item="0"/>
          <tpl hier="3" item="8"/>
          <tpl hier="4" item="2"/>
          <tpl hier="6" item="4"/>
          <tpl hier="14" item="3"/>
          <tpl hier="16" item="1"/>
        </tpls>
      </n>
      <m>
        <tpls c="7">
          <tpl fld="0" item="1"/>
          <tpl fld="1" item="12"/>
          <tpl hier="3" item="8"/>
          <tpl hier="4" item="2"/>
          <tpl hier="6" item="4"/>
          <tpl hier="14" item="3"/>
          <tpl hier="16" item="1"/>
        </tpls>
      </m>
      <m>
        <tpls c="7">
          <tpl fld="0" item="1"/>
          <tpl fld="1" item="4"/>
          <tpl hier="3" item="8"/>
          <tpl hier="4" item="2"/>
          <tpl hier="6" item="4"/>
          <tpl hier="14" item="3"/>
          <tpl hier="16" item="1"/>
        </tpls>
      </m>
      <n v="772.8">
        <tpls c="7">
          <tpl fld="0" item="0"/>
          <tpl fld="1" item="18"/>
          <tpl hier="3" item="8"/>
          <tpl hier="4" item="2"/>
          <tpl hier="6" item="4"/>
          <tpl hier="14" item="3"/>
          <tpl hier="16" item="1"/>
        </tpls>
      </n>
      <m>
        <tpls c="7">
          <tpl fld="0" item="1"/>
          <tpl fld="1" item="11"/>
          <tpl hier="3" item="8"/>
          <tpl hier="4" item="2"/>
          <tpl hier="6" item="4"/>
          <tpl hier="14" item="3"/>
          <tpl hier="16" item="1"/>
        </tpls>
      </m>
      <m>
        <tpls c="7">
          <tpl fld="0" item="0"/>
          <tpl fld="1" item="10"/>
          <tpl hier="3" item="8"/>
          <tpl hier="4" item="2"/>
          <tpl hier="6" item="4"/>
          <tpl hier="14" item="3"/>
          <tpl hier="16" item="1"/>
        </tpls>
      </m>
      <m>
        <tpls c="7">
          <tpl fld="0" item="0"/>
          <tpl fld="1" item="15"/>
          <tpl hier="3" item="8"/>
          <tpl hier="4" item="2"/>
          <tpl hier="6" item="4"/>
          <tpl hier="14" item="3"/>
          <tpl hier="16" item="1"/>
        </tpls>
      </m>
      <m>
        <tpls c="7">
          <tpl fld="0" item="0"/>
          <tpl fld="1" item="13"/>
          <tpl hier="3" item="8"/>
          <tpl hier="4" item="2"/>
          <tpl hier="6" item="4"/>
          <tpl hier="14" item="3"/>
          <tpl hier="16" item="1"/>
        </tpls>
      </m>
      <m>
        <tpls c="7">
          <tpl fld="0" item="0"/>
          <tpl fld="1" item="5"/>
          <tpl hier="3" item="8"/>
          <tpl hier="4" item="2"/>
          <tpl hier="6" item="4"/>
          <tpl hier="14" item="3"/>
          <tpl hier="16" item="1"/>
        </tpls>
      </m>
      <m>
        <tpls c="7">
          <tpl fld="0" item="0"/>
          <tpl fld="1" item="16"/>
          <tpl hier="3" item="8"/>
          <tpl hier="4" item="2"/>
          <tpl hier="6" item="4"/>
          <tpl hier="14" item="3"/>
          <tpl hier="16" item="1"/>
        </tpls>
      </m>
      <n v="58">
        <tpls c="7">
          <tpl fld="0" item="1"/>
          <tpl fld="1" item="18"/>
          <tpl hier="3" item="8"/>
          <tpl hier="4" item="2"/>
          <tpl hier="6" item="4"/>
          <tpl hier="14" item="3"/>
          <tpl hier="16" item="1"/>
        </tpls>
      </n>
      <m>
        <tpls c="7">
          <tpl fld="0" item="1"/>
          <tpl fld="1" item="10"/>
          <tpl hier="3" item="8"/>
          <tpl hier="4" item="2"/>
          <tpl hier="6" item="4"/>
          <tpl hier="14" item="3"/>
          <tpl hier="16" item="1"/>
        </tpls>
      </m>
      <m>
        <tpls c="7">
          <tpl fld="0" item="1"/>
          <tpl fld="1" item="2"/>
          <tpl hier="3" item="8"/>
          <tpl hier="4" item="2"/>
          <tpl hier="6" item="4"/>
          <tpl hier="14" item="3"/>
          <tpl hier="16" item="1"/>
        </tpls>
      </m>
      <m>
        <tpls c="7">
          <tpl fld="0" item="0"/>
          <tpl fld="1" item="12"/>
          <tpl hier="3" item="8"/>
          <tpl hier="4" item="2"/>
          <tpl hier="6" item="4"/>
          <tpl hier="14" item="3"/>
          <tpl hier="16" item="1"/>
        </tpls>
      </m>
      <m>
        <tpls c="7">
          <tpl fld="0" item="1"/>
          <tpl fld="1" item="15"/>
          <tpl hier="3" item="8"/>
          <tpl hier="4" item="2"/>
          <tpl hier="6" item="4"/>
          <tpl hier="14" item="3"/>
          <tpl hier="16" item="1"/>
        </tpls>
      </m>
      <n v="1738.8">
        <tpls c="7">
          <tpl fld="0" item="0"/>
          <tpl fld="1" item="3"/>
          <tpl hier="3" item="8"/>
          <tpl hier="4" item="2"/>
          <tpl hier="6" item="4"/>
          <tpl hier="14" item="3"/>
          <tpl hier="16" item="1"/>
        </tpls>
      </n>
      <n v="4577">
        <tpls c="7">
          <tpl fld="0" item="0"/>
          <tpl hier="2" item="4294967295"/>
          <tpl hier="3" item="8"/>
          <tpl hier="4" item="2"/>
          <tpl hier="6" item="4"/>
          <tpl hier="14" item="3"/>
          <tpl hier="16" item="1"/>
        </tpls>
      </n>
      <m>
        <tpls c="7">
          <tpl fld="0" item="1"/>
          <tpl fld="1" item="13"/>
          <tpl hier="3" item="8"/>
          <tpl hier="4" item="2"/>
          <tpl hier="6" item="4"/>
          <tpl hier="14" item="3"/>
          <tpl hier="16" item="1"/>
        </tpls>
      </m>
      <m>
        <tpls c="7">
          <tpl fld="0" item="1"/>
          <tpl fld="1" item="5"/>
          <tpl hier="3" item="8"/>
          <tpl hier="4" item="2"/>
          <tpl hier="6" item="4"/>
          <tpl hier="14" item="3"/>
          <tpl hier="16" item="1"/>
        </tpls>
      </m>
      <m>
        <tpls c="7">
          <tpl fld="0" item="0"/>
          <tpl fld="1" item="17"/>
          <tpl hier="3" item="8"/>
          <tpl hier="4" item="2"/>
          <tpl hier="6" item="4"/>
          <tpl hier="14" item="3"/>
          <tpl hier="16" item="1"/>
        </tpls>
      </m>
      <m>
        <tpls c="7">
          <tpl fld="0" item="0"/>
          <tpl fld="1" item="1"/>
          <tpl hier="3" item="8"/>
          <tpl hier="4" item="2"/>
          <tpl hier="6" item="4"/>
          <tpl hier="14" item="3"/>
          <tpl hier="16" item="1"/>
        </tpls>
      </m>
      <n v="927">
        <tpls c="7">
          <tpl fld="0" item="0"/>
          <tpl fld="1" item="14"/>
          <tpl hier="3" item="17"/>
          <tpl hier="4" item="2"/>
          <tpl hier="6" item="4"/>
          <tpl hier="14" item="3"/>
          <tpl hier="16" item="1"/>
        </tpls>
      </n>
      <m>
        <tpls c="7">
          <tpl fld="0" item="1"/>
          <tpl fld="1" item="16"/>
          <tpl hier="3" item="17"/>
          <tpl hier="4" item="2"/>
          <tpl hier="6" item="4"/>
          <tpl hier="14" item="3"/>
          <tpl hier="16" item="1"/>
        </tpls>
      </m>
      <n v="30">
        <tpls c="7">
          <tpl fld="0" item="1"/>
          <tpl fld="1" item="8"/>
          <tpl hier="3" item="17"/>
          <tpl hier="4" item="2"/>
          <tpl hier="6" item="4"/>
          <tpl hier="14" item="3"/>
          <tpl hier="16" item="1"/>
        </tpls>
      </n>
      <n v="116">
        <tpls c="7">
          <tpl fld="0" item="1"/>
          <tpl fld="1" item="0"/>
          <tpl hier="3" item="17"/>
          <tpl hier="4" item="2"/>
          <tpl hier="6" item="4"/>
          <tpl hier="14" item="3"/>
          <tpl hier="16" item="1"/>
        </tpls>
      </n>
      <n v="64">
        <tpls c="7">
          <tpl fld="0" item="1"/>
          <tpl fld="1" item="3"/>
          <tpl hier="3" item="17"/>
          <tpl hier="4" item="2"/>
          <tpl hier="6" item="4"/>
          <tpl hier="14" item="3"/>
          <tpl hier="16" item="1"/>
        </tpls>
      </n>
      <n v="1026">
        <tpls c="7">
          <tpl fld="0" item="1"/>
          <tpl hier="2" item="4294967295"/>
          <tpl hier="3" item="17"/>
          <tpl hier="4" item="2"/>
          <tpl hier="6" item="4"/>
          <tpl hier="14" item="3"/>
          <tpl hier="16" item="1"/>
        </tpls>
      </n>
      <n v="967.2">
        <tpls c="7">
          <tpl fld="0" item="0"/>
          <tpl fld="1" item="7"/>
          <tpl hier="3" item="17"/>
          <tpl hier="4" item="2"/>
          <tpl hier="6" item="4"/>
          <tpl hier="14" item="3"/>
          <tpl hier="16" item="1"/>
        </tpls>
      </n>
      <m>
        <tpls c="7">
          <tpl fld="0" item="0"/>
          <tpl fld="1" item="9"/>
          <tpl hier="3" item="17"/>
          <tpl hier="4" item="2"/>
          <tpl hier="6" item="4"/>
          <tpl hier="14" item="3"/>
          <tpl hier="16" item="1"/>
        </tpls>
      </m>
      <n v="1142.4000000000001">
        <tpls c="7">
          <tpl fld="0" item="0"/>
          <tpl fld="1" item="8"/>
          <tpl hier="3" item="17"/>
          <tpl hier="4" item="2"/>
          <tpl hier="6" item="4"/>
          <tpl hier="14" item="3"/>
          <tpl hier="16" item="1"/>
        </tpls>
      </n>
      <n v="2904">
        <tpls c="7">
          <tpl fld="0" item="0"/>
          <tpl fld="1" item="4"/>
          <tpl hier="3" item="17"/>
          <tpl hier="4" item="2"/>
          <tpl hier="6" item="4"/>
          <tpl hier="14" item="3"/>
          <tpl hier="16" item="1"/>
        </tpls>
      </n>
      <n v="77">
        <tpls c="7">
          <tpl fld="0" item="1"/>
          <tpl fld="1" item="14"/>
          <tpl hier="3" item="17"/>
          <tpl hier="4" item="2"/>
          <tpl hier="6" item="4"/>
          <tpl hier="14" item="3"/>
          <tpl hier="16" item="1"/>
        </tpls>
      </n>
      <n v="108">
        <tpls c="7">
          <tpl fld="0" item="1"/>
          <tpl fld="1" item="6"/>
          <tpl hier="3" item="17"/>
          <tpl hier="4" item="2"/>
          <tpl hier="6" item="4"/>
          <tpl hier="14" item="3"/>
          <tpl hier="16" item="1"/>
        </tpls>
      </n>
      <n v="33">
        <tpls c="7">
          <tpl fld="0" item="1"/>
          <tpl fld="1" item="7"/>
          <tpl hier="3" item="17"/>
          <tpl hier="4" item="2"/>
          <tpl hier="6" item="4"/>
          <tpl hier="14" item="3"/>
          <tpl hier="16" item="1"/>
        </tpls>
      </n>
      <n v="2911.25">
        <tpls c="7">
          <tpl fld="0" item="0"/>
          <tpl fld="1" item="6"/>
          <tpl hier="3" item="17"/>
          <tpl hier="4" item="2"/>
          <tpl hier="6" item="4"/>
          <tpl hier="14" item="3"/>
          <tpl hier="16" item="1"/>
        </tpls>
      </n>
      <n v="441.75">
        <tpls c="7">
          <tpl fld="0" item="0"/>
          <tpl fld="1" item="11"/>
          <tpl hier="3" item="17"/>
          <tpl hier="4" item="2"/>
          <tpl hier="6" item="4"/>
          <tpl hier="14" item="3"/>
          <tpl hier="16" item="1"/>
        </tpls>
      </n>
      <m>
        <tpls c="7">
          <tpl fld="0" item="1"/>
          <tpl fld="1" item="17"/>
          <tpl hier="3" item="17"/>
          <tpl hier="4" item="2"/>
          <tpl hier="6" item="4"/>
          <tpl hier="14" item="3"/>
          <tpl hier="16" item="1"/>
        </tpls>
      </m>
      <m>
        <tpls c="7">
          <tpl fld="0" item="1"/>
          <tpl fld="1" item="9"/>
          <tpl hier="3" item="17"/>
          <tpl hier="4" item="2"/>
          <tpl hier="6" item="4"/>
          <tpl hier="14" item="3"/>
          <tpl hier="16" item="1"/>
        </tpls>
      </m>
      <m>
        <tpls c="7">
          <tpl fld="0" item="1"/>
          <tpl fld="1" item="1"/>
          <tpl hier="3" item="17"/>
          <tpl hier="4" item="2"/>
          <tpl hier="6" item="4"/>
          <tpl hier="14" item="3"/>
          <tpl hier="16" item="1"/>
        </tpls>
      </m>
      <n v="1593.6">
        <tpls c="7">
          <tpl fld="0" item="0"/>
          <tpl fld="1" item="2"/>
          <tpl hier="3" item="17"/>
          <tpl hier="4" item="2"/>
          <tpl hier="6" item="4"/>
          <tpl hier="14" item="3"/>
          <tpl hier="16" item="1"/>
        </tpls>
      </n>
      <n v="923">
        <tpls c="7">
          <tpl fld="0" item="0"/>
          <tpl fld="1" item="0"/>
          <tpl hier="3" item="17"/>
          <tpl hier="4" item="2"/>
          <tpl hier="6" item="4"/>
          <tpl hier="14" item="3"/>
          <tpl hier="16" item="1"/>
        </tpls>
      </n>
      <m>
        <tpls c="7">
          <tpl fld="0" item="1"/>
          <tpl fld="1" item="12"/>
          <tpl hier="3" item="17"/>
          <tpl hier="4" item="2"/>
          <tpl hier="6" item="4"/>
          <tpl hier="14" item="3"/>
          <tpl hier="16" item="1"/>
        </tpls>
      </m>
      <n v="104">
        <tpls c="7">
          <tpl fld="0" item="1"/>
          <tpl fld="1" item="4"/>
          <tpl hier="3" item="17"/>
          <tpl hier="4" item="2"/>
          <tpl hier="6" item="4"/>
          <tpl hier="14" item="3"/>
          <tpl hier="16" item="1"/>
        </tpls>
      </n>
      <n v="772.8">
        <tpls c="7">
          <tpl fld="0" item="0"/>
          <tpl fld="1" item="18"/>
          <tpl hier="3" item="17"/>
          <tpl hier="4" item="2"/>
          <tpl hier="6" item="4"/>
          <tpl hier="14" item="3"/>
          <tpl hier="16" item="1"/>
        </tpls>
      </n>
      <n v="17">
        <tpls c="7">
          <tpl fld="0" item="1"/>
          <tpl fld="1" item="11"/>
          <tpl hier="3" item="17"/>
          <tpl hier="4" item="2"/>
          <tpl hier="6" item="4"/>
          <tpl hier="14" item="3"/>
          <tpl hier="16" item="1"/>
        </tpls>
      </n>
      <n v="759.45">
        <tpls c="7">
          <tpl fld="0" item="0"/>
          <tpl fld="1" item="10"/>
          <tpl hier="3" item="17"/>
          <tpl hier="4" item="2"/>
          <tpl hier="6" item="4"/>
          <tpl hier="14" item="3"/>
          <tpl hier="16" item="1"/>
        </tpls>
      </n>
      <m>
        <tpls c="7">
          <tpl fld="0" item="0"/>
          <tpl fld="1" item="15"/>
          <tpl hier="3" item="17"/>
          <tpl hier="4" item="2"/>
          <tpl hier="6" item="4"/>
          <tpl hier="14" item="3"/>
          <tpl hier="16" item="1"/>
        </tpls>
      </m>
      <n v="884.4">
        <tpls c="7">
          <tpl fld="0" item="0"/>
          <tpl fld="1" item="13"/>
          <tpl hier="3" item="17"/>
          <tpl hier="4" item="2"/>
          <tpl hier="6" item="4"/>
          <tpl hier="14" item="3"/>
          <tpl hier="16" item="1"/>
        </tpls>
      </n>
      <n v="2453.75">
        <tpls c="7">
          <tpl fld="0" item="0"/>
          <tpl fld="1" item="5"/>
          <tpl hier="3" item="17"/>
          <tpl hier="4" item="2"/>
          <tpl hier="6" item="4"/>
          <tpl hier="14" item="3"/>
          <tpl hier="16" item="1"/>
        </tpls>
      </n>
      <m>
        <tpls c="7">
          <tpl fld="0" item="0"/>
          <tpl fld="1" item="16"/>
          <tpl hier="3" item="17"/>
          <tpl hier="4" item="2"/>
          <tpl hier="6" item="4"/>
          <tpl hier="14" item="3"/>
          <tpl hier="16" item="1"/>
        </tpls>
      </m>
      <n v="58">
        <tpls c="7">
          <tpl fld="0" item="1"/>
          <tpl fld="1" item="18"/>
          <tpl hier="3" item="17"/>
          <tpl hier="4" item="2"/>
          <tpl hier="6" item="4"/>
          <tpl hier="14" item="3"/>
          <tpl hier="16" item="1"/>
        </tpls>
      </n>
      <n v="80">
        <tpls c="7">
          <tpl fld="0" item="1"/>
          <tpl fld="1" item="10"/>
          <tpl hier="3" item="17"/>
          <tpl hier="4" item="2"/>
          <tpl hier="6" item="4"/>
          <tpl hier="14" item="3"/>
          <tpl hier="16" item="1"/>
        </tpls>
      </n>
      <n v="153">
        <tpls c="7">
          <tpl fld="0" item="1"/>
          <tpl fld="1" item="2"/>
          <tpl hier="3" item="17"/>
          <tpl hier="4" item="2"/>
          <tpl hier="6" item="4"/>
          <tpl hier="14" item="3"/>
          <tpl hier="16" item="1"/>
        </tpls>
      </n>
      <m>
        <tpls c="7">
          <tpl fld="0" item="0"/>
          <tpl fld="1" item="12"/>
          <tpl hier="3" item="17"/>
          <tpl hier="4" item="2"/>
          <tpl hier="6" item="4"/>
          <tpl hier="14" item="3"/>
          <tpl hier="16" item="1"/>
        </tpls>
      </m>
      <m>
        <tpls c="7">
          <tpl fld="0" item="1"/>
          <tpl fld="1" item="15"/>
          <tpl hier="3" item="17"/>
          <tpl hier="4" item="2"/>
          <tpl hier="6" item="4"/>
          <tpl hier="14" item="3"/>
          <tpl hier="16" item="1"/>
        </tpls>
      </m>
      <n v="1738.8">
        <tpls c="7">
          <tpl fld="0" item="0"/>
          <tpl fld="1" item="3"/>
          <tpl hier="3" item="17"/>
          <tpl hier="4" item="2"/>
          <tpl hier="6" item="4"/>
          <tpl hier="14" item="3"/>
          <tpl hier="16" item="1"/>
        </tpls>
      </n>
      <n v="18419.400000000001">
        <tpls c="7">
          <tpl fld="0" item="0"/>
          <tpl hier="2" item="4294967295"/>
          <tpl hier="3" item="17"/>
          <tpl hier="4" item="2"/>
          <tpl hier="6" item="4"/>
          <tpl hier="14" item="3"/>
          <tpl hier="16" item="1"/>
        </tpls>
      </n>
      <n v="63">
        <tpls c="7">
          <tpl fld="0" item="1"/>
          <tpl fld="1" item="13"/>
          <tpl hier="3" item="17"/>
          <tpl hier="4" item="2"/>
          <tpl hier="6" item="4"/>
          <tpl hier="14" item="3"/>
          <tpl hier="16" item="1"/>
        </tpls>
      </n>
      <n v="123">
        <tpls c="7">
          <tpl fld="0" item="1"/>
          <tpl fld="1" item="5"/>
          <tpl hier="3" item="17"/>
          <tpl hier="4" item="2"/>
          <tpl hier="6" item="4"/>
          <tpl hier="14" item="3"/>
          <tpl hier="16" item="1"/>
        </tpls>
      </n>
      <m>
        <tpls c="7">
          <tpl fld="0" item="0"/>
          <tpl fld="1" item="17"/>
          <tpl hier="3" item="17"/>
          <tpl hier="4" item="2"/>
          <tpl hier="6" item="4"/>
          <tpl hier="14" item="3"/>
          <tpl hier="16" item="1"/>
        </tpls>
      </m>
      <m>
        <tpls c="7">
          <tpl fld="0" item="0"/>
          <tpl fld="1" item="1"/>
          <tpl hier="3" item="17"/>
          <tpl hier="4" item="2"/>
          <tpl hier="6" item="4"/>
          <tpl hier="14" item="3"/>
          <tpl hier="16" item="1"/>
        </tpls>
      </m>
      <n v="927">
        <tpls c="7">
          <tpl fld="0" item="0"/>
          <tpl fld="1" item="14"/>
          <tpl hier="3" item="18"/>
          <tpl hier="4" item="2"/>
          <tpl hier="6" item="4"/>
          <tpl hier="14" item="3"/>
          <tpl hier="16" item="1"/>
        </tpls>
      </n>
      <m>
        <tpls c="7">
          <tpl fld="0" item="1"/>
          <tpl fld="1" item="16"/>
          <tpl hier="3" item="18"/>
          <tpl hier="4" item="2"/>
          <tpl hier="6" item="4"/>
          <tpl hier="14" item="3"/>
          <tpl hier="16" item="1"/>
        </tpls>
      </m>
      <n v="30">
        <tpls c="7">
          <tpl fld="0" item="1"/>
          <tpl fld="1" item="8"/>
          <tpl hier="3" item="18"/>
          <tpl hier="4" item="2"/>
          <tpl hier="6" item="4"/>
          <tpl hier="14" item="3"/>
          <tpl hier="16" item="1"/>
        </tpls>
      </n>
      <n v="116">
        <tpls c="7">
          <tpl fld="0" item="1"/>
          <tpl fld="1" item="0"/>
          <tpl hier="3" item="18"/>
          <tpl hier="4" item="2"/>
          <tpl hier="6" item="4"/>
          <tpl hier="14" item="3"/>
          <tpl hier="16" item="1"/>
        </tpls>
      </n>
      <n v="64">
        <tpls c="7">
          <tpl fld="0" item="1"/>
          <tpl fld="1" item="3"/>
          <tpl hier="3" item="18"/>
          <tpl hier="4" item="2"/>
          <tpl hier="6" item="4"/>
          <tpl hier="14" item="3"/>
          <tpl hier="16" item="1"/>
        </tpls>
      </n>
      <n v="1097">
        <tpls c="7">
          <tpl fld="0" item="1"/>
          <tpl hier="2" item="4294967295"/>
          <tpl hier="3" item="18"/>
          <tpl hier="4" item="2"/>
          <tpl hier="6" item="4"/>
          <tpl hier="14" item="3"/>
          <tpl hier="16" item="1"/>
        </tpls>
      </n>
      <n v="967.2">
        <tpls c="7">
          <tpl fld="0" item="0"/>
          <tpl fld="1" item="7"/>
          <tpl hier="3" item="18"/>
          <tpl hier="4" item="2"/>
          <tpl hier="6" item="4"/>
          <tpl hier="14" item="3"/>
          <tpl hier="16" item="1"/>
        </tpls>
      </n>
      <m>
        <tpls c="7">
          <tpl fld="0" item="0"/>
          <tpl fld="1" item="9"/>
          <tpl hier="3" item="18"/>
          <tpl hier="4" item="2"/>
          <tpl hier="6" item="4"/>
          <tpl hier="14" item="3"/>
          <tpl hier="16" item="1"/>
        </tpls>
      </m>
      <n v="1142.4000000000001">
        <tpls c="7">
          <tpl fld="0" item="0"/>
          <tpl fld="1" item="8"/>
          <tpl hier="3" item="18"/>
          <tpl hier="4" item="2"/>
          <tpl hier="6" item="4"/>
          <tpl hier="14" item="3"/>
          <tpl hier="16" item="1"/>
        </tpls>
      </n>
      <n v="2904">
        <tpls c="7">
          <tpl fld="0" item="0"/>
          <tpl fld="1" item="4"/>
          <tpl hier="3" item="18"/>
          <tpl hier="4" item="2"/>
          <tpl hier="6" item="4"/>
          <tpl hier="14" item="3"/>
          <tpl hier="16" item="1"/>
        </tpls>
      </n>
      <n v="77">
        <tpls c="7">
          <tpl fld="0" item="1"/>
          <tpl fld="1" item="14"/>
          <tpl hier="3" item="18"/>
          <tpl hier="4" item="2"/>
          <tpl hier="6" item="4"/>
          <tpl hier="14" item="3"/>
          <tpl hier="16" item="1"/>
        </tpls>
      </n>
      <n v="108">
        <tpls c="7">
          <tpl fld="0" item="1"/>
          <tpl fld="1" item="6"/>
          <tpl hier="3" item="18"/>
          <tpl hier="4" item="2"/>
          <tpl hier="6" item="4"/>
          <tpl hier="14" item="3"/>
          <tpl hier="16" item="1"/>
        </tpls>
      </n>
      <n v="33">
        <tpls c="7">
          <tpl fld="0" item="1"/>
          <tpl fld="1" item="7"/>
          <tpl hier="3" item="18"/>
          <tpl hier="4" item="2"/>
          <tpl hier="6" item="4"/>
          <tpl hier="14" item="3"/>
          <tpl hier="16" item="1"/>
        </tpls>
      </n>
      <n v="2911.25">
        <tpls c="7">
          <tpl fld="0" item="0"/>
          <tpl fld="1" item="6"/>
          <tpl hier="3" item="18"/>
          <tpl hier="4" item="2"/>
          <tpl hier="6" item="4"/>
          <tpl hier="14" item="3"/>
          <tpl hier="16" item="1"/>
        </tpls>
      </n>
      <n v="441.75">
        <tpls c="7">
          <tpl fld="0" item="0"/>
          <tpl fld="1" item="11"/>
          <tpl hier="3" item="18"/>
          <tpl hier="4" item="2"/>
          <tpl hier="6" item="4"/>
          <tpl hier="14" item="3"/>
          <tpl hier="16" item="1"/>
        </tpls>
      </n>
      <m>
        <tpls c="7">
          <tpl fld="0" item="1"/>
          <tpl fld="1" item="17"/>
          <tpl hier="3" item="18"/>
          <tpl hier="4" item="2"/>
          <tpl hier="6" item="4"/>
          <tpl hier="14" item="3"/>
          <tpl hier="16" item="1"/>
        </tpls>
      </m>
      <m>
        <tpls c="7">
          <tpl fld="0" item="1"/>
          <tpl fld="1" item="9"/>
          <tpl hier="3" item="18"/>
          <tpl hier="4" item="2"/>
          <tpl hier="6" item="4"/>
          <tpl hier="14" item="3"/>
          <tpl hier="16" item="1"/>
        </tpls>
      </m>
      <m>
        <tpls c="7">
          <tpl fld="0" item="1"/>
          <tpl fld="1" item="1"/>
          <tpl hier="3" item="18"/>
          <tpl hier="4" item="2"/>
          <tpl hier="6" item="4"/>
          <tpl hier="14" item="3"/>
          <tpl hier="16" item="1"/>
        </tpls>
      </m>
      <n v="1593.6">
        <tpls c="7">
          <tpl fld="0" item="0"/>
          <tpl fld="1" item="2"/>
          <tpl hier="3" item="18"/>
          <tpl hier="4" item="2"/>
          <tpl hier="6" item="4"/>
          <tpl hier="14" item="3"/>
          <tpl hier="16" item="1"/>
        </tpls>
      </n>
      <n v="923">
        <tpls c="7">
          <tpl fld="0" item="0"/>
          <tpl fld="1" item="0"/>
          <tpl hier="3" item="18"/>
          <tpl hier="4" item="2"/>
          <tpl hier="6" item="4"/>
          <tpl hier="14" item="3"/>
          <tpl hier="16" item="1"/>
        </tpls>
      </n>
      <m>
        <tpls c="7">
          <tpl fld="0" item="1"/>
          <tpl fld="1" item="12"/>
          <tpl hier="3" item="18"/>
          <tpl hier="4" item="2"/>
          <tpl hier="6" item="4"/>
          <tpl hier="14" item="3"/>
          <tpl hier="16" item="1"/>
        </tpls>
      </m>
      <n v="104">
        <tpls c="7">
          <tpl fld="0" item="1"/>
          <tpl fld="1" item="4"/>
          <tpl hier="3" item="18"/>
          <tpl hier="4" item="2"/>
          <tpl hier="6" item="4"/>
          <tpl hier="14" item="3"/>
          <tpl hier="16" item="1"/>
        </tpls>
      </n>
      <n v="772.8">
        <tpls c="7">
          <tpl fld="0" item="0"/>
          <tpl fld="1" item="18"/>
          <tpl hier="3" item="18"/>
          <tpl hier="4" item="2"/>
          <tpl hier="6" item="4"/>
          <tpl hier="14" item="3"/>
          <tpl hier="16" item="1"/>
        </tpls>
      </n>
      <n v="17">
        <tpls c="7">
          <tpl fld="0" item="1"/>
          <tpl fld="1" item="11"/>
          <tpl hier="3" item="18"/>
          <tpl hier="4" item="2"/>
          <tpl hier="6" item="4"/>
          <tpl hier="14" item="3"/>
          <tpl hier="16" item="1"/>
        </tpls>
      </n>
      <n v="759.45">
        <tpls c="7">
          <tpl fld="0" item="0"/>
          <tpl fld="1" item="10"/>
          <tpl hier="3" item="18"/>
          <tpl hier="4" item="2"/>
          <tpl hier="6" item="4"/>
          <tpl hier="14" item="3"/>
          <tpl hier="16" item="1"/>
        </tpls>
      </n>
      <n v="1643.4">
        <tpls c="7">
          <tpl fld="0" item="0"/>
          <tpl fld="1" item="15"/>
          <tpl hier="3" item="18"/>
          <tpl hier="4" item="2"/>
          <tpl hier="6" item="4"/>
          <tpl hier="14" item="3"/>
          <tpl hier="16" item="1"/>
        </tpls>
      </n>
      <n v="884.4">
        <tpls c="7">
          <tpl fld="0" item="0"/>
          <tpl fld="1" item="13"/>
          <tpl hier="3" item="18"/>
          <tpl hier="4" item="2"/>
          <tpl hier="6" item="4"/>
          <tpl hier="14" item="3"/>
          <tpl hier="16" item="1"/>
        </tpls>
      </n>
      <n v="2453.75">
        <tpls c="7">
          <tpl fld="0" item="0"/>
          <tpl fld="1" item="5"/>
          <tpl hier="3" item="18"/>
          <tpl hier="4" item="2"/>
          <tpl hier="6" item="4"/>
          <tpl hier="14" item="3"/>
          <tpl hier="16" item="1"/>
        </tpls>
      </n>
      <m>
        <tpls c="7">
          <tpl fld="0" item="0"/>
          <tpl fld="1" item="16"/>
          <tpl hier="3" item="18"/>
          <tpl hier="4" item="2"/>
          <tpl hier="6" item="4"/>
          <tpl hier="14" item="3"/>
          <tpl hier="16" item="1"/>
        </tpls>
      </m>
      <n v="58">
        <tpls c="7">
          <tpl fld="0" item="1"/>
          <tpl fld="1" item="18"/>
          <tpl hier="3" item="18"/>
          <tpl hier="4" item="2"/>
          <tpl hier="6" item="4"/>
          <tpl hier="14" item="3"/>
          <tpl hier="16" item="1"/>
        </tpls>
      </n>
      <n v="80">
        <tpls c="7">
          <tpl fld="0" item="1"/>
          <tpl fld="1" item="10"/>
          <tpl hier="3" item="18"/>
          <tpl hier="4" item="2"/>
          <tpl hier="6" item="4"/>
          <tpl hier="14" item="3"/>
          <tpl hier="16" item="1"/>
        </tpls>
      </n>
      <n v="153">
        <tpls c="7">
          <tpl fld="0" item="1"/>
          <tpl fld="1" item="2"/>
          <tpl hier="3" item="18"/>
          <tpl hier="4" item="2"/>
          <tpl hier="6" item="4"/>
          <tpl hier="14" item="3"/>
          <tpl hier="16" item="1"/>
        </tpls>
      </n>
      <m>
        <tpls c="7">
          <tpl fld="0" item="0"/>
          <tpl fld="1" item="12"/>
          <tpl hier="3" item="18"/>
          <tpl hier="4" item="2"/>
          <tpl hier="6" item="4"/>
          <tpl hier="14" item="3"/>
          <tpl hier="16" item="1"/>
        </tpls>
      </m>
      <n v="71">
        <tpls c="7">
          <tpl fld="0" item="1"/>
          <tpl fld="1" item="15"/>
          <tpl hier="3" item="18"/>
          <tpl hier="4" item="2"/>
          <tpl hier="6" item="4"/>
          <tpl hier="14" item="3"/>
          <tpl hier="16" item="1"/>
        </tpls>
      </n>
      <n v="1738.8">
        <tpls c="7">
          <tpl fld="0" item="0"/>
          <tpl fld="1" item="3"/>
          <tpl hier="3" item="18"/>
          <tpl hier="4" item="2"/>
          <tpl hier="6" item="4"/>
          <tpl hier="14" item="3"/>
          <tpl hier="16" item="1"/>
        </tpls>
      </n>
      <n v="20062.8">
        <tpls c="7">
          <tpl fld="0" item="0"/>
          <tpl hier="2" item="4294967295"/>
          <tpl hier="3" item="18"/>
          <tpl hier="4" item="2"/>
          <tpl hier="6" item="4"/>
          <tpl hier="14" item="3"/>
          <tpl hier="16" item="1"/>
        </tpls>
      </n>
      <n v="63">
        <tpls c="7">
          <tpl fld="0" item="1"/>
          <tpl fld="1" item="13"/>
          <tpl hier="3" item="18"/>
          <tpl hier="4" item="2"/>
          <tpl hier="6" item="4"/>
          <tpl hier="14" item="3"/>
          <tpl hier="16" item="1"/>
        </tpls>
      </n>
      <n v="123">
        <tpls c="7">
          <tpl fld="0" item="1"/>
          <tpl fld="1" item="5"/>
          <tpl hier="3" item="18"/>
          <tpl hier="4" item="2"/>
          <tpl hier="6" item="4"/>
          <tpl hier="14" item="3"/>
          <tpl hier="16" item="1"/>
        </tpls>
      </n>
      <m>
        <tpls c="7">
          <tpl fld="0" item="0"/>
          <tpl fld="1" item="17"/>
          <tpl hier="3" item="18"/>
          <tpl hier="4" item="2"/>
          <tpl hier="6" item="4"/>
          <tpl hier="14" item="3"/>
          <tpl hier="16" item="1"/>
        </tpls>
      </m>
      <m>
        <tpls c="7">
          <tpl fld="0" item="0"/>
          <tpl fld="1" item="1"/>
          <tpl hier="3" item="18"/>
          <tpl hier="4" item="2"/>
          <tpl hier="6" item="4"/>
          <tpl hier="14" item="3"/>
          <tpl hier="16" item="1"/>
        </tpls>
      </m>
      <m>
        <tpls c="7">
          <tpl fld="0" item="0"/>
          <tpl fld="1" item="14"/>
          <tpl hier="3" item="5"/>
          <tpl hier="4" item="9"/>
          <tpl hier="6" item="4"/>
          <tpl hier="14" item="3"/>
          <tpl hier="16" item="1"/>
        </tpls>
      </m>
      <n v="90">
        <tpls c="7">
          <tpl fld="0" item="1"/>
          <tpl fld="1" item="16"/>
          <tpl hier="3" item="5"/>
          <tpl hier="4" item="9"/>
          <tpl hier="6" item="4"/>
          <tpl hier="14" item="3"/>
          <tpl hier="16" item="1"/>
        </tpls>
      </n>
      <m>
        <tpls c="7">
          <tpl fld="0" item="1"/>
          <tpl fld="1" item="8"/>
          <tpl hier="3" item="5"/>
          <tpl hier="4" item="9"/>
          <tpl hier="6" item="4"/>
          <tpl hier="14" item="3"/>
          <tpl hier="16" item="1"/>
        </tpls>
      </m>
      <m>
        <tpls c="7">
          <tpl fld="0" item="1"/>
          <tpl fld="1" item="0"/>
          <tpl hier="3" item="5"/>
          <tpl hier="4" item="9"/>
          <tpl hier="6" item="4"/>
          <tpl hier="14" item="3"/>
          <tpl hier="16" item="1"/>
        </tpls>
      </m>
      <m>
        <tpls c="7">
          <tpl fld="0" item="1"/>
          <tpl fld="1" item="3"/>
          <tpl hier="3" item="5"/>
          <tpl hier="4" item="9"/>
          <tpl hier="6" item="4"/>
          <tpl hier="14" item="3"/>
          <tpl hier="16" item="1"/>
        </tpls>
      </m>
      <n v="90">
        <tpls c="7">
          <tpl fld="0" item="1"/>
          <tpl hier="2" item="4294967295"/>
          <tpl hier="3" item="5"/>
          <tpl hier="4" item="9"/>
          <tpl hier="6" item="4"/>
          <tpl hier="14" item="3"/>
          <tpl hier="16" item="1"/>
        </tpls>
      </n>
      <m>
        <tpls c="7">
          <tpl fld="0" item="0"/>
          <tpl fld="1" item="7"/>
          <tpl hier="3" item="5"/>
          <tpl hier="4" item="9"/>
          <tpl hier="6" item="4"/>
          <tpl hier="14" item="3"/>
          <tpl hier="16" item="1"/>
        </tpls>
      </m>
      <m>
        <tpls c="7">
          <tpl fld="0" item="0"/>
          <tpl fld="1" item="9"/>
          <tpl hier="3" item="5"/>
          <tpl hier="4" item="9"/>
          <tpl hier="6" item="4"/>
          <tpl hier="14" item="3"/>
          <tpl hier="16" item="1"/>
        </tpls>
      </m>
      <m>
        <tpls c="7">
          <tpl fld="0" item="0"/>
          <tpl fld="1" item="8"/>
          <tpl hier="3" item="5"/>
          <tpl hier="4" item="9"/>
          <tpl hier="6" item="4"/>
          <tpl hier="14" item="3"/>
          <tpl hier="16" item="1"/>
        </tpls>
      </m>
      <m>
        <tpls c="7">
          <tpl fld="0" item="0"/>
          <tpl fld="1" item="4"/>
          <tpl hier="3" item="5"/>
          <tpl hier="4" item="9"/>
          <tpl hier="6" item="4"/>
          <tpl hier="14" item="3"/>
          <tpl hier="16" item="1"/>
        </tpls>
      </m>
      <m>
        <tpls c="7">
          <tpl fld="0" item="1"/>
          <tpl fld="1" item="14"/>
          <tpl hier="3" item="5"/>
          <tpl hier="4" item="9"/>
          <tpl hier="6" item="4"/>
          <tpl hier="14" item="3"/>
          <tpl hier="16" item="1"/>
        </tpls>
      </m>
      <m>
        <tpls c="7">
          <tpl fld="0" item="1"/>
          <tpl fld="1" item="6"/>
          <tpl hier="3" item="5"/>
          <tpl hier="4" item="9"/>
          <tpl hier="6" item="4"/>
          <tpl hier="14" item="3"/>
          <tpl hier="16" item="1"/>
        </tpls>
      </m>
      <m>
        <tpls c="7">
          <tpl fld="0" item="1"/>
          <tpl fld="1" item="7"/>
          <tpl hier="3" item="5"/>
          <tpl hier="4" item="9"/>
          <tpl hier="6" item="4"/>
          <tpl hier="14" item="3"/>
          <tpl hier="16" item="1"/>
        </tpls>
      </m>
      <m>
        <tpls c="7">
          <tpl fld="0" item="0"/>
          <tpl fld="1" item="6"/>
          <tpl hier="3" item="5"/>
          <tpl hier="4" item="9"/>
          <tpl hier="6" item="4"/>
          <tpl hier="14" item="3"/>
          <tpl hier="16" item="1"/>
        </tpls>
      </m>
      <m>
        <tpls c="7">
          <tpl fld="0" item="0"/>
          <tpl fld="1" item="11"/>
          <tpl hier="3" item="5"/>
          <tpl hier="4" item="9"/>
          <tpl hier="6" item="4"/>
          <tpl hier="14" item="3"/>
          <tpl hier="16" item="1"/>
        </tpls>
      </m>
      <m>
        <tpls c="7">
          <tpl fld="0" item="1"/>
          <tpl fld="1" item="17"/>
          <tpl hier="3" item="5"/>
          <tpl hier="4" item="9"/>
          <tpl hier="6" item="4"/>
          <tpl hier="14" item="3"/>
          <tpl hier="16" item="1"/>
        </tpls>
      </m>
      <m>
        <tpls c="7">
          <tpl fld="0" item="1"/>
          <tpl fld="1" item="9"/>
          <tpl hier="3" item="5"/>
          <tpl hier="4" item="9"/>
          <tpl hier="6" item="4"/>
          <tpl hier="14" item="3"/>
          <tpl hier="16" item="1"/>
        </tpls>
      </m>
      <m>
        <tpls c="7">
          <tpl fld="0" item="1"/>
          <tpl fld="1" item="1"/>
          <tpl hier="3" item="5"/>
          <tpl hier="4" item="9"/>
          <tpl hier="6" item="4"/>
          <tpl hier="14" item="3"/>
          <tpl hier="16" item="1"/>
        </tpls>
      </m>
      <m>
        <tpls c="7">
          <tpl fld="0" item="0"/>
          <tpl fld="1" item="2"/>
          <tpl hier="3" item="5"/>
          <tpl hier="4" item="9"/>
          <tpl hier="6" item="4"/>
          <tpl hier="14" item="3"/>
          <tpl hier="16" item="1"/>
        </tpls>
      </m>
      <m>
        <tpls c="7">
          <tpl fld="0" item="0"/>
          <tpl fld="1" item="0"/>
          <tpl hier="3" item="5"/>
          <tpl hier="4" item="9"/>
          <tpl hier="6" item="4"/>
          <tpl hier="14" item="3"/>
          <tpl hier="16" item="1"/>
        </tpls>
      </m>
      <m>
        <tpls c="7">
          <tpl fld="0" item="1"/>
          <tpl fld="1" item="12"/>
          <tpl hier="3" item="5"/>
          <tpl hier="4" item="9"/>
          <tpl hier="6" item="4"/>
          <tpl hier="14" item="3"/>
          <tpl hier="16" item="1"/>
        </tpls>
      </m>
      <m>
        <tpls c="7">
          <tpl fld="0" item="1"/>
          <tpl fld="1" item="4"/>
          <tpl hier="3" item="5"/>
          <tpl hier="4" item="9"/>
          <tpl hier="6" item="4"/>
          <tpl hier="14" item="3"/>
          <tpl hier="16" item="1"/>
        </tpls>
      </m>
      <m>
        <tpls c="7">
          <tpl fld="0" item="0"/>
          <tpl fld="1" item="18"/>
          <tpl hier="3" item="5"/>
          <tpl hier="4" item="9"/>
          <tpl hier="6" item="4"/>
          <tpl hier="14" item="3"/>
          <tpl hier="16" item="1"/>
        </tpls>
      </m>
      <m>
        <tpls c="7">
          <tpl fld="0" item="1"/>
          <tpl fld="1" item="11"/>
          <tpl hier="3" item="5"/>
          <tpl hier="4" item="9"/>
          <tpl hier="6" item="4"/>
          <tpl hier="14" item="3"/>
          <tpl hier="16" item="1"/>
        </tpls>
      </m>
      <m>
        <tpls c="7">
          <tpl fld="0" item="0"/>
          <tpl fld="1" item="10"/>
          <tpl hier="3" item="5"/>
          <tpl hier="4" item="9"/>
          <tpl hier="6" item="4"/>
          <tpl hier="14" item="3"/>
          <tpl hier="16" item="1"/>
        </tpls>
      </m>
      <m>
        <tpls c="7">
          <tpl fld="0" item="0"/>
          <tpl fld="1" item="15"/>
          <tpl hier="3" item="5"/>
          <tpl hier="4" item="9"/>
          <tpl hier="6" item="4"/>
          <tpl hier="14" item="3"/>
          <tpl hier="16" item="1"/>
        </tpls>
      </m>
      <m>
        <tpls c="7">
          <tpl fld="0" item="0"/>
          <tpl fld="1" item="13"/>
          <tpl hier="3" item="5"/>
          <tpl hier="4" item="9"/>
          <tpl hier="6" item="4"/>
          <tpl hier="14" item="3"/>
          <tpl hier="16" item="1"/>
        </tpls>
      </m>
      <m>
        <tpls c="7">
          <tpl fld="0" item="0"/>
          <tpl fld="1" item="5"/>
          <tpl hier="3" item="5"/>
          <tpl hier="4" item="9"/>
          <tpl hier="6" item="4"/>
          <tpl hier="14" item="3"/>
          <tpl hier="16" item="1"/>
        </tpls>
      </m>
      <n v="1644">
        <tpls c="7">
          <tpl fld="0" item="0"/>
          <tpl fld="1" item="16"/>
          <tpl hier="3" item="5"/>
          <tpl hier="4" item="9"/>
          <tpl hier="6" item="4"/>
          <tpl hier="14" item="3"/>
          <tpl hier="16" item="1"/>
        </tpls>
      </n>
      <m>
        <tpls c="7">
          <tpl fld="0" item="1"/>
          <tpl fld="1" item="18"/>
          <tpl hier="3" item="5"/>
          <tpl hier="4" item="9"/>
          <tpl hier="6" item="4"/>
          <tpl hier="14" item="3"/>
          <tpl hier="16" item="1"/>
        </tpls>
      </m>
      <m>
        <tpls c="7">
          <tpl fld="0" item="1"/>
          <tpl fld="1" item="10"/>
          <tpl hier="3" item="5"/>
          <tpl hier="4" item="9"/>
          <tpl hier="6" item="4"/>
          <tpl hier="14" item="3"/>
          <tpl hier="16" item="1"/>
        </tpls>
      </m>
      <m>
        <tpls c="7">
          <tpl fld="0" item="1"/>
          <tpl fld="1" item="2"/>
          <tpl hier="3" item="5"/>
          <tpl hier="4" item="9"/>
          <tpl hier="6" item="4"/>
          <tpl hier="14" item="3"/>
          <tpl hier="16" item="1"/>
        </tpls>
      </m>
      <m>
        <tpls c="7">
          <tpl fld="0" item="0"/>
          <tpl fld="1" item="12"/>
          <tpl hier="3" item="5"/>
          <tpl hier="4" item="9"/>
          <tpl hier="6" item="4"/>
          <tpl hier="14" item="3"/>
          <tpl hier="16" item="1"/>
        </tpls>
      </m>
      <m>
        <tpls c="7">
          <tpl fld="0" item="1"/>
          <tpl fld="1" item="15"/>
          <tpl hier="3" item="5"/>
          <tpl hier="4" item="9"/>
          <tpl hier="6" item="4"/>
          <tpl hier="14" item="3"/>
          <tpl hier="16" item="1"/>
        </tpls>
      </m>
      <m>
        <tpls c="7">
          <tpl fld="0" item="0"/>
          <tpl fld="1" item="3"/>
          <tpl hier="3" item="5"/>
          <tpl hier="4" item="9"/>
          <tpl hier="6" item="4"/>
          <tpl hier="14" item="3"/>
          <tpl hier="16" item="1"/>
        </tpls>
      </m>
      <n v="1644">
        <tpls c="7">
          <tpl fld="0" item="0"/>
          <tpl hier="2" item="4294967295"/>
          <tpl hier="3" item="5"/>
          <tpl hier="4" item="9"/>
          <tpl hier="6" item="4"/>
          <tpl hier="14" item="3"/>
          <tpl hier="16" item="1"/>
        </tpls>
      </n>
      <m>
        <tpls c="7">
          <tpl fld="0" item="1"/>
          <tpl fld="1" item="13"/>
          <tpl hier="3" item="5"/>
          <tpl hier="4" item="9"/>
          <tpl hier="6" item="4"/>
          <tpl hier="14" item="3"/>
          <tpl hier="16" item="1"/>
        </tpls>
      </m>
      <m>
        <tpls c="7">
          <tpl fld="0" item="1"/>
          <tpl fld="1" item="5"/>
          <tpl hier="3" item="5"/>
          <tpl hier="4" item="9"/>
          <tpl hier="6" item="4"/>
          <tpl hier="14" item="3"/>
          <tpl hier="16" item="1"/>
        </tpls>
      </m>
      <m>
        <tpls c="7">
          <tpl fld="0" item="0"/>
          <tpl fld="1" item="17"/>
          <tpl hier="3" item="5"/>
          <tpl hier="4" item="9"/>
          <tpl hier="6" item="4"/>
          <tpl hier="14" item="3"/>
          <tpl hier="16" item="1"/>
        </tpls>
      </m>
      <m>
        <tpls c="7">
          <tpl fld="0" item="0"/>
          <tpl fld="1" item="1"/>
          <tpl hier="3" item="5"/>
          <tpl hier="4" item="9"/>
          <tpl hier="6" item="4"/>
          <tpl hier="14" item="3"/>
          <tpl hier="16" item="1"/>
        </tpls>
      </m>
    </entries>
    <sets count="19">
      <set count="1" maxRank="1" setDefinition="{[Range].[category].[All]}">
        <tpls c="1">
          <tpl hier="3" item="4294967295"/>
        </tpls>
      </set>
      <set count="1" maxRank="1" setDefinition="{[Range].[color_name].[All]}">
        <tpls c="1">
          <tpl hier="16" item="4294967295"/>
        </tpls>
      </set>
      <set count="1" maxRank="1" setDefinition="{[Range].[gender].[All]}">
        <tpls c="1">
          <tpl hier="4" item="4294967295"/>
        </tpls>
      </set>
      <set count="1" maxRank="1" setDefinition="{[Range].[size].[All]}">
        <tpls c="1">
          <tpl hier="14" item="4294967295"/>
        </tpls>
      </set>
      <set count="1" maxRank="1" setDefinition="{[Range].[time].[All]}">
        <tpls c="1">
          <tpl hier="6" item="4294967295"/>
        </tpls>
      </set>
      <set count="1" maxRank="1" setDefinition="{[Range].[category].&amp;[Accessories]}">
        <tpls c="1">
          <tpl fld="2" item="0"/>
        </tpls>
      </set>
      <set count="1" maxRank="1" setDefinition="{[Range].[gender].&amp;[male]}">
        <tpls c="1">
          <tpl fld="3" item="0"/>
        </tpls>
      </set>
      <set count="1" maxRank="1" setDefinition="{[Range].[category].&amp;[Luggage]}">
        <tpls c="1">
          <tpl fld="2" item="1"/>
        </tpls>
      </set>
      <set count="1" maxRank="1" setDefinition="{[Range].[category].&amp;[Footwear]}">
        <tpls c="1">
          <tpl fld="2" item="2"/>
        </tpls>
      </set>
      <set count="1" maxRank="1" setDefinition="{[Range].[gender].&amp;[female]}">
        <tpls c="1">
          <tpl fld="3" item="1"/>
        </tpls>
      </set>
      <set count="1" maxRank="1" setDefinition="{[Range].[time].&amp;[12:48:48.224576+0200]}">
        <tpls c="1">
          <tpl fld="4" item="0"/>
        </tpls>
      </set>
      <set count="1" maxRank="1" setDefinition="{[Range].[category].&amp;[Apparel]}">
        <tpls c="1">
          <tpl fld="2" item="3"/>
        </tpls>
      </set>
      <set count="1" maxRank="1" setDefinition="{[Range].[time].&amp;[11:56:54.199683+0200]}">
        <tpls c="1">
          <tpl fld="4" item="1"/>
        </tpls>
      </set>
      <set count="1" maxRank="1" setDefinition="{[Range].[time].&amp;[12:48:58.471454+0200]}">
        <tpls c="1">
          <tpl fld="4" item="2"/>
        </tpls>
      </set>
      <set count="1" maxRank="1" setDefinition="{[Range].[category].&amp;[Formal Wear]}">
        <tpls c="1">
          <tpl fld="2" item="4"/>
        </tpls>
      </set>
      <set count="1" maxRank="1" setDefinition="{[Range].[color_name].&amp;[BEIGE]}">
        <tpls c="1">
          <tpl fld="5" item="0"/>
        </tpls>
      </set>
      <set count="1" maxRank="1" setDefinition="{[Range].[size].&amp;[2]}">
        <tpls c="1">
          <tpl fld="6" item="0"/>
        </tpls>
      </set>
      <set count="2" maxRank="1" setDefinition="{[Range].[category].&amp;[Apparel],[Range].[category].&amp;[Footwear]}">
        <tpls c="1">
          <tpl fld="2" item="3"/>
        </tpls>
      </set>
      <set count="3" maxRank="1" setDefinition="{[Range].[category].&amp;[Apparel],[Range].[category].&amp;[Footwear],[Range].[category].&amp;[Formal Wear]}">
        <tpls c="1">
          <tpl fld="2" item="3"/>
        </tpls>
      </set>
    </sets>
    <queryCache count="22">
      <query mdx="[Measures].[Sum of reducedprice]">
        <tpls c="1">
          <tpl fld="0" item="0"/>
        </tpls>
      </query>
      <query mdx="[Measures].[Sum of count]">
        <tpls c="1">
          <tpl fld="0" item="1"/>
        </tpls>
      </query>
      <query mdx="[Range].[name].&amp;[Athletic Shoes Nady]">
        <tpls c="1">
          <tpl fld="1" item="0"/>
        </tpls>
      </query>
      <query mdx="[Range].[name].&amp;[Backpack Arnhild]">
        <tpls c="1">
          <tpl fld="1" item="1"/>
        </tpls>
      </query>
      <query mdx="[Range].[name].&amp;[Blazers &amp; Sport Coats Cylias]">
        <tpls c="1">
          <tpl fld="1" item="2"/>
        </tpls>
      </query>
      <query mdx="[Range].[name].&amp;[Boots Jeana]">
        <tpls c="1">
          <tpl fld="1" item="3"/>
        </tpls>
      </query>
      <query mdx="[Range].[name].&amp;[Bra Chrisie]">
        <tpls c="1">
          <tpl fld="1" item="4"/>
        </tpls>
      </query>
      <query mdx="[Range].[name].&amp;[Button-Down Shirt Escudo]">
        <tpls c="1">
          <tpl fld="1" item="5"/>
        </tpls>
      </query>
      <query mdx="[Range].[name].&amp;[Capris Bienchen]">
        <tpls c="1">
          <tpl fld="1" item="6"/>
        </tpls>
      </query>
      <query mdx="[Range].[name].&amp;[Coat Isto]">
        <tpls c="1">
          <tpl fld="1" item="7"/>
        </tpls>
      </query>
      <query mdx="[Range].[name].&amp;[Comfort Shoes Arnhild]">
        <tpls c="1">
          <tpl fld="1" item="8"/>
        </tpls>
      </query>
      <query mdx="[Range].[name].&amp;[Costume Amin]">
        <tpls c="1">
          <tpl fld="1" item="9"/>
        </tpls>
      </query>
      <query mdx="[Range].[name].&amp;[Hoodie Dexel]">
        <tpls c="1">
          <tpl fld="1" item="10"/>
        </tpls>
      </query>
      <query mdx="[Range].[name].&amp;[Jumpsuit Madame]">
        <tpls c="1">
          <tpl fld="1" item="11"/>
        </tpls>
      </query>
      <query mdx="[Range].[name].&amp;[Necklace Kiff]">
        <tpls c="1">
          <tpl fld="1" item="12"/>
        </tpls>
      </query>
      <query mdx="[Range].[name].&amp;[Pajamas Hagar]">
        <tpls c="1">
          <tpl fld="1" item="13"/>
        </tpls>
      </query>
      <query mdx="[Range].[name].&amp;[Socks Cylias]">
        <tpls c="1">
          <tpl fld="1" item="14"/>
        </tpls>
      </query>
      <query mdx="[Range].[name].&amp;[Suit Donner]">
        <tpls c="1">
          <tpl fld="1" item="15"/>
        </tpls>
      </query>
      <query mdx="[Range].[name].&amp;[Sunglasses Floni]">
        <tpls c="1">
          <tpl fld="1" item="16"/>
        </tpls>
      </query>
      <query mdx="[Range].[name].&amp;[Watch Panka]">
        <tpls c="1">
          <tpl fld="1" item="17"/>
        </tpls>
      </query>
      <query mdx="[Range].[name].&amp;[Wedges Kiff]">
        <tpls c="1">
          <tpl fld="1" item="18"/>
        </tpls>
      </query>
      <query mdx="[Range].[name].[All]">
        <tpls c="1">
          <tpl hier="2" item="4294967295"/>
        </tpls>
      </query>
    </queryCache>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Jihen" refreshedDate="45311.900804629629" backgroundQuery="1" createdVersion="6" refreshedVersion="6" minRefreshableVersion="3" recordCount="0" supportSubquery="1" supportAdvancedDrill="1">
  <cacheSource type="external" connectionId="1"/>
  <cacheFields count="4">
    <cacheField name="[Range].[name].[name]" caption="name" numFmtId="0" hierarchy="1" level="1">
      <sharedItems count="19">
        <s v="Athletic Shoes Nady"/>
        <s v="Backpack Arnhild"/>
        <s v="Blazers &amp; Sport Coats Cylias"/>
        <s v="Boots Jeana"/>
        <s v="Bra Chrisie"/>
        <s v="Button-Down Shirt Escudo"/>
        <s v="Capris Bienchen"/>
        <s v="Coat Isto"/>
        <s v="Comfort Shoes Arnhild"/>
        <s v="Costume Amin"/>
        <s v="Hoodie Dexel"/>
        <s v="Jumpsuit Madame"/>
        <s v="Necklace Kiff"/>
        <s v="Pajamas Hagar"/>
        <s v="Socks Cylias"/>
        <s v="Suit Donner"/>
        <s v="Sunglasses Floni"/>
        <s v="Watch Panka"/>
        <s v="Wedges Kiff"/>
      </sharedItems>
    </cacheField>
    <cacheField name="[Measures].[Sum of reducedprice]" caption="Sum of reducedprice" numFmtId="0" hierarchy="19" level="32767"/>
    <cacheField name="[Measures].[Sum of count]" caption="Sum of count" numFmtId="0" hierarchy="20" level="32767"/>
    <cacheField name="[Range].[color_name].[color_name]" caption="color_name" numFmtId="0" hierarchy="15" level="1">
      <sharedItems containsSemiMixedTypes="0" containsNonDate="0" containsString="0"/>
    </cacheField>
  </cacheFields>
  <cacheHierarchies count="21">
    <cacheHierarchy uniqueName="[Range].[id]" caption="id" attribute="1" defaultMemberUniqueName="[Range].[id].[All]" allUniqueName="[Range].[id].[All]" dimensionUniqueName="[Range]" displayFolder="" count="2" memberValueDatatype="20" unbalanced="0"/>
    <cacheHierarchy uniqueName="[Range].[name]" caption="name" attribute="1" defaultMemberUniqueName="[Range].[name].[All]" allUniqueName="[Range].[name].[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date]" caption="date" attribute="1" defaultMemberUniqueName="[Range].[date].[All]" allUniqueName="[Range].[date].[All]" dimensionUniqueName="[Range]" displayFolder="" count="2" memberValueDatatype="130" unbalanced="0"/>
    <cacheHierarchy uniqueName="[Range].[time]" caption="time" attribute="1" defaultMemberUniqueName="[Range].[time].[All]" allUniqueName="[Range].[time].[All]" dimensionUniqueName="[Range]" displayFolder="" count="2" memberValueDatatype="130" unbalanced="0"/>
    <cacheHierarchy uniqueName="[Range].[category_id]" caption="category_id" attribute="1" defaultMemberUniqueName="[Range].[category_id].[All]" allUniqueName="[Range].[category_id].[All]" dimensionUniqueName="[Range]" displayFolder="" count="2" memberValueDatatype="20" unbalanced="0"/>
    <cacheHierarchy uniqueName="[Range].[gender_id]" caption="gender_id" attribute="1" defaultMemberUniqueName="[Range].[gender_id].[All]" allUniqueName="[Range].[gender_id].[All]" dimensionUniqueName="[Range]" displayFolder="" count="2" memberValueDatatype="20" unbalanced="0"/>
    <cacheHierarchy uniqueName="[Range].[time_id]" caption="time_id" attribute="1" defaultMemberUniqueName="[Range].[time_id].[All]" allUniqueName="[Range].[time_id].[All]" dimensionUniqueName="[Range]" displayFolder="" count="2" memberValueDatatype="20" unbalanced="0"/>
    <cacheHierarchy uniqueName="[Range].[originalprice]" caption="originalprice" attribute="1" defaultMemberUniqueName="[Range].[originalprice].[All]" allUniqueName="[Range].[originalprice].[All]" dimensionUniqueName="[Range]" displayFolder="" count="2" memberValueDatatype="20" unbalanced="0"/>
    <cacheHierarchy uniqueName="[Range].[reducedprice]" caption="reducedprice" attribute="1" defaultMemberUniqueName="[Range].[reducedprice].[All]" allUniqueName="[Range].[reducedprice].[All]" dimensionUniqueName="[Range]" displayFolder="" count="2" memberValueDatatype="5" unbalanced="0"/>
    <cacheHierarchy uniqueName="[Range].[price_id]" caption="price_id" attribute="1" defaultMemberUniqueName="[Range].[price_id].[All]" allUniqueName="[Range].[price_id].[All]" dimensionUniqueName="[Range]" displayFolder="" count="2" memberValueDatatype="20" unbalanced="0"/>
    <cacheHierarchy uniqueName="[Range].[colorid]" caption="colorid" attribute="1" defaultMemberUniqueName="[Range].[colorid].[All]" allUniqueName="[Range].[colorid].[All]" dimensionUniqueName="[Range]" displayFolder="" count="2" memberValueDatatype="20" unbalanced="0"/>
    <cacheHierarchy uniqueName="[Range].[size]" caption="size" attribute="1" defaultMemberUniqueName="[Range].[size].[All]" allUniqueName="[Range].[size].[All]" dimensionUniqueName="[Range]" displayFolder="" count="2" memberValueDatatype="20" unbalanced="0"/>
    <cacheHierarchy uniqueName="[Range].[count]" caption="count" attribute="1" defaultMemberUniqueName="[Range].[count].[All]" allUniqueName="[Range].[count].[All]" dimensionUniqueName="[Range]" displayFolder="" count="2" memberValueDatatype="20" unbalanced="0"/>
    <cacheHierarchy uniqueName="[Range].[color_name]" caption="color_name" attribute="1" defaultMemberUniqueName="[Range].[color_name].[All]" allUniqueName="[Range].[color_name].[All]" dimensionUniqueName="[Range]" displayFolder="" count="2" memberValueDatatype="130" unbalanced="0">
      <fieldsUsage count="2">
        <fieldUsage x="-1"/>
        <fieldUsage x="3"/>
      </fieldsUsage>
    </cacheHierarchy>
    <cacheHierarchy uniqueName="[Range].[rbg]" caption="rbg" attribute="1" defaultMemberUniqueName="[Range].[rbg].[All]" allUniqueName="[Range].[rbg].[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ducedprice]" caption="Sum of reducedprice"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count]" caption="Sum of count"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Jihen" refreshedDate="45311.86048530092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date]" caption="date" attribute="1" defaultMemberUniqueName="[Range].[date].[All]" allUniqueName="[Range].[date].[All]" dimensionUniqueName="[Range]" displayFolder="" count="0" memberValueDatatype="130" unbalanced="0"/>
    <cacheHierarchy uniqueName="[Range].[time]" caption="time" attribute="1" defaultMemberUniqueName="[Range].[time].[All]" allUniqueName="[Range].[time].[All]" dimensionUniqueName="[Range]" displayFolder="" count="2" memberValueDatatype="130" unbalanced="0"/>
    <cacheHierarchy uniqueName="[Range].[category_id]" caption="category_id" attribute="1" defaultMemberUniqueName="[Range].[category_id].[All]" allUniqueName="[Range].[category_id].[All]" dimensionUniqueName="[Range]" displayFolder="" count="0" memberValueDatatype="20" unbalanced="0"/>
    <cacheHierarchy uniqueName="[Range].[gender_id]" caption="gender_id" attribute="1" defaultMemberUniqueName="[Range].[gender_id].[All]" allUniqueName="[Range].[gender_id].[All]" dimensionUniqueName="[Range]" displayFolder="" count="0" memberValueDatatype="20" unbalanced="0"/>
    <cacheHierarchy uniqueName="[Range].[time_id]" caption="time_id" attribute="1" defaultMemberUniqueName="[Range].[time_id].[All]" allUniqueName="[Range].[time_id].[All]" dimensionUniqueName="[Range]" displayFolder="" count="0" memberValueDatatype="20" unbalanced="0"/>
    <cacheHierarchy uniqueName="[Range].[originalprice]" caption="originalprice" attribute="1" defaultMemberUniqueName="[Range].[originalprice].[All]" allUniqueName="[Range].[originalprice].[All]" dimensionUniqueName="[Range]" displayFolder="" count="0" memberValueDatatype="20" unbalanced="0"/>
    <cacheHierarchy uniqueName="[Range].[reducedprice]" caption="reducedprice" attribute="1" defaultMemberUniqueName="[Range].[reducedprice].[All]" allUniqueName="[Range].[reducedprice].[All]" dimensionUniqueName="[Range]" displayFolder="" count="0" memberValueDatatype="5" unbalanced="0"/>
    <cacheHierarchy uniqueName="[Range].[price_id]" caption="price_id" attribute="1" defaultMemberUniqueName="[Range].[price_id].[All]" allUniqueName="[Range].[price_id].[All]" dimensionUniqueName="[Range]" displayFolder="" count="0" memberValueDatatype="20" unbalanced="0"/>
    <cacheHierarchy uniqueName="[Range].[colorid]" caption="colorid" attribute="1" defaultMemberUniqueName="[Range].[colorid].[All]" allUniqueName="[Range].[colorid].[All]" dimensionUniqueName="[Range]" displayFolder="" count="0" memberValueDatatype="20" unbalanced="0"/>
    <cacheHierarchy uniqueName="[Range].[size]" caption="size" attribute="1" defaultMemberUniqueName="[Range].[size].[All]" allUniqueName="[Range].[size].[All]" dimensionUniqueName="[Range]" displayFolder="" count="2" memberValueDatatype="20" unbalanced="0"/>
    <cacheHierarchy uniqueName="[Range].[count]" caption="count" attribute="1" defaultMemberUniqueName="[Range].[count].[All]" allUniqueName="[Range].[count].[All]" dimensionUniqueName="[Range]" displayFolder="" count="0" memberValueDatatype="20" unbalanced="0"/>
    <cacheHierarchy uniqueName="[Range].[color_name]" caption="color_name" attribute="1" defaultMemberUniqueName="[Range].[color_name].[All]" allUniqueName="[Range].[color_name].[All]" dimensionUniqueName="[Range]" displayFolder="" count="2" memberValueDatatype="130" unbalanced="0"/>
    <cacheHierarchy uniqueName="[Range].[rbg]" caption="rbg" attribute="1" defaultMemberUniqueName="[Range].[rbg].[All]" allUniqueName="[Range].[rbg].[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ducedprice]" caption="Sum of reducedprice" measure="1" displayFolder="" measureGroup="Range" count="0" hidden="1">
      <extLst>
        <ext xmlns:x15="http://schemas.microsoft.com/office/spreadsheetml/2010/11/main" uri="{B97F6D7D-B522-45F9-BDA1-12C45D357490}">
          <x15:cacheHierarchy aggregatedColumn="10"/>
        </ext>
      </extLst>
    </cacheHierarchy>
    <cacheHierarchy uniqueName="[Measures].[Sum of count]" caption="Sum of count" measure="1" displayFolder="" measureGroup="Rang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1" applyNumberFormats="0" applyBorderFormats="0" applyFontFormats="0" applyPatternFormats="0" applyAlignmentFormats="0" applyWidthHeightFormats="1" dataCaption="Values" tag="b4987f7f-228e-4601-a01e-0261efca5132" updatedVersion="6" minRefreshableVersion="3" useAutoFormatting="1" subtotalHiddenItems="1" itemPrintTitles="1" createdVersion="6" indent="0" outline="1" outlineData="1" multipleFieldFilters="0">
  <location ref="A3:C23" firstHeaderRow="0" firstDataRow="1" firstDataCol="1"/>
  <pivotFields count="4">
    <pivotField axis="axisRow" allDrilled="1" showAll="0" dataSourceSort="1" defaultAttributeDrillState="1">
      <items count="20">
        <item x="0"/>
        <item x="1"/>
        <item x="2"/>
        <item x="3"/>
        <item x="4"/>
        <item x="5"/>
        <item x="6"/>
        <item x="7"/>
        <item x="8"/>
        <item x="9"/>
        <item x="10"/>
        <item x="11"/>
        <item x="12"/>
        <item x="13"/>
        <item x="14"/>
        <item x="15"/>
        <item x="16"/>
        <item x="17"/>
        <item x="18"/>
        <item t="default"/>
      </items>
    </pivotField>
    <pivotField dataField="1" showAll="0"/>
    <pivotField dataField="1" showAll="0"/>
    <pivotField allDrilled="1" showAll="0" dataSourceSort="1" defaultAttributeDrillState="1"/>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reducedprice" fld="1" baseField="0" baseItem="0"/>
    <dataField name="Sum of count" fld="2"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Q$371">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Range].[category]">
  <pivotTables>
    <pivotTable tabId="11" name="PivotTable7"/>
  </pivotTables>
  <data>
    <olap pivotCacheId="1">
      <levels count="2">
        <level uniqueName="[Range].[category].[(All)]" sourceCaption="(All)" count="0"/>
        <level uniqueName="[Range].[category].[category]" sourceCaption="category" count="7">
          <ranges>
            <range startItem="0">
              <i n="[Range].[category].&amp;[Accessories]" c="Accessories"/>
              <i n="[Range].[category].&amp;[Apparel]" c="Apparel"/>
              <i n="[Range].[category].&amp;[Footwear]" c="Footwear"/>
              <i n="[Range].[category].&amp;[Formal Wear]" c="Formal Wear"/>
              <i n="[Range].[category].&amp;[Luggage]" c="Luggage"/>
              <i n="[Range].[category].&amp;[Traditional]" c="Traditional"/>
              <i n="[Range].[category].&amp;[Watches &amp; Jewelry]" c="Watches &amp; Jewelry"/>
            </range>
          </ranges>
        </level>
      </levels>
      <selections count="1">
        <selection n="[Range].[category].[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ime1" sourceName="[Range].[time]">
  <data>
    <olap pivotCacheId="1">
      <levels count="2">
        <level uniqueName="[Range].[time].[(All)]" sourceCaption="(All)" count="0"/>
        <level uniqueName="[Range].[time].[time]" sourceCaption="time" count="3">
          <ranges>
            <range startItem="0">
              <i n="[Range].[time].&amp;[11:56:54.199683+0200]" c="11:56:54.199683+0200"/>
              <i n="[Range].[time].&amp;[12:48:48.224576+0200]" c="12:48:48.224576+0200"/>
              <i n="[Range].[time].&amp;[12:48:58.471454+0200]" c="12:48:58.471454+0200"/>
            </range>
          </ranges>
        </level>
      </levels>
      <selections count="1">
        <selection n="[Range].[ti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lor_name" sourceName="[Range].[color_name]">
  <pivotTables>
    <pivotTable tabId="11" name="PivotTable7"/>
  </pivotTables>
  <data>
    <olap pivotCacheId="1">
      <levels count="2">
        <level uniqueName="[Range].[color_name].[(All)]" sourceCaption="(All)" count="0"/>
        <level uniqueName="[Range].[color_name].[color_name]" sourceCaption="color_name" count="60">
          <ranges>
            <range startItem="0">
              <i n="[Range].[color_name].&amp;[AQUA]" c="AQUA"/>
              <i n="[Range].[color_name].&amp;[BEIGE]" c="BEIGE"/>
              <i n="[Range].[color_name].&amp;[CHARTREUSE]" c="CHARTREUSE"/>
              <i n="[Range].[color_name].&amp;[CHOCOLATE]" c="CHOCOLATE"/>
              <i n="[Range].[color_name].&amp;[CORAL]" c="CORAL"/>
              <i n="[Range].[color_name].&amp;[DARKCYAN]" c="DARKCYAN"/>
              <i n="[Range].[color_name].&amp;[DARKGRAY]" c="DARKGRAY"/>
              <i n="[Range].[color_name].&amp;[DARKMAGENTA]" c="DARKMAGENTA"/>
              <i n="[Range].[color_name].&amp;[DARKORCHID]" c="DARKORCHID"/>
              <i n="[Range].[color_name].&amp;[DARKSALMON]" c="DARKSALMON"/>
              <i n="[Range].[color_name].&amp;[DARKSEAGREEN]" c="DARKSEAGREEN"/>
              <i n="[Range].[color_name].&amp;[DARKSLATEBLUE]" c="DARKSLATEBLUE"/>
              <i n="[Range].[color_name].&amp;[DEEPSKYBLUE]" c="DEEPSKYBLUE"/>
              <i n="[Range].[color_name].&amp;[DIMGRAY]" c="DIMGRAY"/>
              <i n="[Range].[color_name].&amp;[DODGERBLUE]" c="DODGERBLUE"/>
              <i n="[Range].[color_name].&amp;[FLORALWHITE]" c="FLORALWHITE"/>
              <i n="[Range].[color_name].&amp;[GHOSTWHITE]" c="GHOSTWHITE"/>
              <i n="[Range].[color_name].&amp;[GRAY]" c="GRAY"/>
              <i n="[Range].[color_name].&amp;[GREEN]" c="GREEN"/>
              <i n="[Range].[color_name].&amp;[GREENYELLOW]" c="GREENYELLOW"/>
              <i n="[Range].[color_name].&amp;[HOTPINK]" c="HOTPINK"/>
              <i n="[Range].[color_name].&amp;[IVORY]" c="IVORY"/>
              <i n="[Range].[color_name].&amp;[KHAKI]" c="KHAKI"/>
              <i n="[Range].[color_name].&amp;[LAVENDERBLUSH]" c="LAVENDERBLUSH"/>
              <i n="[Range].[color_name].&amp;[LAWNGREEN]" c="LAWNGREEN"/>
              <i n="[Range].[color_name].&amp;[LIGHTBLUE]" c="LIGHTBLUE"/>
              <i n="[Range].[color_name].&amp;[LIGHTCYAN]" c="LIGHTCYAN"/>
              <i n="[Range].[color_name].&amp;[LIGHTGOLDENRODYELLOW]" c="LIGHTGOLDENRODYELLOW"/>
              <i n="[Range].[color_name].&amp;[LIGHTGREEN]" c="LIGHTGREEN"/>
              <i n="[Range].[color_name].&amp;[LIGHTSALMON]" c="LIGHTSALMON"/>
              <i n="[Range].[color_name].&amp;[LIGHTSKYBLUE]" c="LIGHTSKYBLUE"/>
              <i n="[Range].[color_name].&amp;[LIGHTSTEELBLUE]" c="LIGHTSTEELBLUE"/>
              <i n="[Range].[color_name].&amp;[LIGHTYELLOW]" c="LIGHTYELLOW"/>
              <i n="[Range].[color_name].&amp;[MAROON]" c="MAROON"/>
              <i n="[Range].[color_name].&amp;[MEDIUMORCHID]" c="MEDIUMORCHID"/>
              <i n="[Range].[color_name].&amp;[MEDIUMPURPLE]" c="MEDIUMPURPLE"/>
              <i n="[Range].[color_name].&amp;[MEDIUMSLATEBLUE]" c="MEDIUMSLATEBLUE"/>
              <i n="[Range].[color_name].&amp;[MEDIUMSPRINGGREEN]" c="MEDIUMSPRINGGREEN"/>
              <i n="[Range].[color_name].&amp;[MEDIUMVIOLETRED]" c="MEDIUMVIOLETRED"/>
              <i n="[Range].[color_name].&amp;[MIDNIGHTBLUE]" c="MIDNIGHTBLUE"/>
              <i n="[Range].[color_name].&amp;[MINTCREAM]" c="MINTCREAM"/>
              <i n="[Range].[color_name].&amp;[OLIVE]" c="OLIVE"/>
              <i n="[Range].[color_name].&amp;[ORANGERED]" c="ORANGERED"/>
              <i n="[Range].[color_name].&amp;[PALEGOLDENROD]" c="PALEGOLDENROD"/>
              <i n="[Range].[color_name].&amp;[PALETURQUOISE]" c="PALETURQUOISE"/>
              <i n="[Range].[color_name].&amp;[PALEVIOLETRED]" c="PALEVIOLETRED"/>
              <i n="[Range].[color_name].&amp;[PEACHPUFF]" c="PEACHPUFF"/>
              <i n="[Range].[color_name].&amp;[PERU]" c="PERU"/>
              <i n="[Range].[color_name].&amp;[PINK]" c="PINK"/>
              <i n="[Range].[color_name].&amp;[PLUM]" c="PLUM"/>
              <i n="[Range].[color_name].&amp;[ROSYBROWN]" c="ROSYBROWN"/>
              <i n="[Range].[color_name].&amp;[SADDLEBROWN]" c="SADDLEBROWN"/>
              <i n="[Range].[color_name].&amp;[SIENNA]" c="SIENNA"/>
              <i n="[Range].[color_name].&amp;[SILVER]" c="SILVER"/>
              <i n="[Range].[color_name].&amp;[SKYBLUE]" c="SKYBLUE"/>
              <i n="[Range].[color_name].&amp;[SPRINGGREEN]" c="SPRINGGREEN"/>
              <i n="[Range].[color_name].&amp;[TAN]" c="TAN"/>
              <i n="[Range].[color_name].&amp;[VIOLET]" c="VIOLET"/>
              <i n="[Range].[color_name].&amp;[WHITESMOKE]" c="WHITESMOKE"/>
              <i n="[Range].[color_name].&amp;[YELLOWGREEN]" c="YELLOWGREEN"/>
            </range>
          </ranges>
        </level>
      </levels>
      <selections count="1">
        <selection n="[Range].[color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Range].[gender]">
  <pivotTables>
    <pivotTable tabId="11" name="PivotTable7"/>
  </pivotTables>
  <data>
    <olap pivotCacheId="1">
      <levels count="2">
        <level uniqueName="[Range].[gender].[(All)]" sourceCaption="(All)" count="0"/>
        <level uniqueName="[Range].[gender].[gender]" sourceCaption="gender" count="3">
          <ranges>
            <range startItem="0">
              <i n="[Range].[gender].&amp;[female]" c="female"/>
              <i n="[Range].[gender].&amp;[male]" c="male"/>
              <i n="[Range].[gender].&amp;[unisex]" c="unisex"/>
            </range>
          </ranges>
        </level>
      </levels>
      <selections count="1">
        <selection n="[Range].[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ize" sourceName="[Range].[size]">
  <pivotTables>
    <pivotTable tabId="11" name="PivotTable7"/>
  </pivotTables>
  <data>
    <olap pivotCacheId="1">
      <levels count="2">
        <level uniqueName="[Range].[size].[(All)]" sourceCaption="(All)" count="0"/>
        <level uniqueName="[Range].[size].[size]" sourceCaption="size" count="15">
          <ranges>
            <range startItem="0">
              <i n="[Range].[size].&amp;[1]" c="1"/>
              <i n="[Range].[size].&amp;[2]" c="2"/>
              <i n="[Range].[size].&amp;[3]" c="3"/>
              <i n="[Range].[size].&amp;[4]" c="4"/>
              <i n="[Range].[size].&amp;[5]" c="5"/>
              <i n="[Range].[size].&amp;[6]" c="6"/>
              <i n="[Range].[size].&amp;[7]" c="7"/>
              <i n="[Range].[size].&amp;[8]" c="8"/>
              <i n="[Range].[size].&amp;[9]" c="9"/>
              <i n="[Range].[size].&amp;[10]" c="10"/>
              <i n="[Range].[size].&amp;[11]" c="11"/>
              <i n="[Range].[size].&amp;[12]" c="12"/>
              <i n="[Range].[size].&amp;[13]" c="13"/>
              <i n="[Range].[size].&amp;[14]" c="14"/>
              <i n="[Range].[size].&amp;[15]" c="15"/>
            </range>
          </ranges>
        </level>
      </levels>
      <selections count="1">
        <selection n="[Range].[siz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me" sourceName="[Range].[time]">
  <pivotTables>
    <pivotTable tabId="11" name="PivotTable7"/>
  </pivotTables>
  <data>
    <olap pivotCacheId="1">
      <levels count="2">
        <level uniqueName="[Range].[time].[(All)]" sourceCaption="(All)" count="0"/>
        <level uniqueName="[Range].[time].[time]" sourceCaption="time" count="3">
          <ranges>
            <range startItem="0">
              <i n="[Range].[time].&amp;[11:56:54.199683+0200]" c="11:56:54.199683+0200"/>
              <i n="[Range].[time].&amp;[12:48:48.224576+0200]" c="12:48:48.224576+0200"/>
              <i n="[Range].[time].&amp;[12:48:58.471454+0200]" c="12:48:58.471454+0200"/>
            </range>
          </ranges>
        </level>
      </levels>
      <selections count="1">
        <selection n="[Range].[tim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ategory1" sourceName="[Range].[category]">
  <data>
    <olap pivotCacheId="1">
      <levels count="2">
        <level uniqueName="[Range].[category].[(All)]" sourceCaption="(All)" count="0"/>
        <level uniqueName="[Range].[category].[category]" sourceCaption="category" count="7">
          <ranges>
            <range startItem="0">
              <i n="[Range].[category].&amp;[Accessories]" c="Accessories"/>
              <i n="[Range].[category].&amp;[Apparel]" c="Apparel"/>
              <i n="[Range].[category].&amp;[Footwear]" c="Footwear"/>
              <i n="[Range].[category].&amp;[Formal Wear]" c="Formal Wear"/>
              <i n="[Range].[category].&amp;[Luggage]" c="Luggage"/>
              <i n="[Range].[category].&amp;[Traditional]" c="Traditional"/>
              <i n="[Range].[category].&amp;[Watches &amp; Jewelry]" c="Watches &amp; Jewelry"/>
            </range>
          </ranges>
        </level>
      </levels>
      <selections count="1">
        <selection n="[Range].[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olor_name1" sourceName="[Range].[color_name]">
  <data>
    <olap pivotCacheId="1">
      <levels count="2">
        <level uniqueName="[Range].[color_name].[(All)]" sourceCaption="(All)" count="0"/>
        <level uniqueName="[Range].[color_name].[color_name]" sourceCaption="color_name" count="60">
          <ranges>
            <range startItem="0">
              <i n="[Range].[color_name].&amp;[AQUA]" c="AQUA"/>
              <i n="[Range].[color_name].&amp;[BEIGE]" c="BEIGE"/>
              <i n="[Range].[color_name].&amp;[CHARTREUSE]" c="CHARTREUSE"/>
              <i n="[Range].[color_name].&amp;[CHOCOLATE]" c="CHOCOLATE"/>
              <i n="[Range].[color_name].&amp;[CORAL]" c="CORAL"/>
              <i n="[Range].[color_name].&amp;[DARKCYAN]" c="DARKCYAN"/>
              <i n="[Range].[color_name].&amp;[DARKGRAY]" c="DARKGRAY"/>
              <i n="[Range].[color_name].&amp;[DARKMAGENTA]" c="DARKMAGENTA"/>
              <i n="[Range].[color_name].&amp;[DARKORCHID]" c="DARKORCHID"/>
              <i n="[Range].[color_name].&amp;[DARKSALMON]" c="DARKSALMON"/>
              <i n="[Range].[color_name].&amp;[DARKSEAGREEN]" c="DARKSEAGREEN"/>
              <i n="[Range].[color_name].&amp;[DARKSLATEBLUE]" c="DARKSLATEBLUE"/>
              <i n="[Range].[color_name].&amp;[DEEPSKYBLUE]" c="DEEPSKYBLUE"/>
              <i n="[Range].[color_name].&amp;[DIMGRAY]" c="DIMGRAY"/>
              <i n="[Range].[color_name].&amp;[DODGERBLUE]" c="DODGERBLUE"/>
              <i n="[Range].[color_name].&amp;[FLORALWHITE]" c="FLORALWHITE"/>
              <i n="[Range].[color_name].&amp;[GHOSTWHITE]" c="GHOSTWHITE"/>
              <i n="[Range].[color_name].&amp;[GRAY]" c="GRAY"/>
              <i n="[Range].[color_name].&amp;[GREEN]" c="GREEN"/>
              <i n="[Range].[color_name].&amp;[GREENYELLOW]" c="GREENYELLOW"/>
              <i n="[Range].[color_name].&amp;[HOTPINK]" c="HOTPINK"/>
              <i n="[Range].[color_name].&amp;[IVORY]" c="IVORY"/>
              <i n="[Range].[color_name].&amp;[KHAKI]" c="KHAKI"/>
              <i n="[Range].[color_name].&amp;[LAVENDERBLUSH]" c="LAVENDERBLUSH"/>
              <i n="[Range].[color_name].&amp;[LAWNGREEN]" c="LAWNGREEN"/>
              <i n="[Range].[color_name].&amp;[LIGHTBLUE]" c="LIGHTBLUE"/>
              <i n="[Range].[color_name].&amp;[LIGHTCYAN]" c="LIGHTCYAN"/>
              <i n="[Range].[color_name].&amp;[LIGHTGOLDENRODYELLOW]" c="LIGHTGOLDENRODYELLOW"/>
              <i n="[Range].[color_name].&amp;[LIGHTGREEN]" c="LIGHTGREEN"/>
              <i n="[Range].[color_name].&amp;[LIGHTSALMON]" c="LIGHTSALMON"/>
              <i n="[Range].[color_name].&amp;[LIGHTSKYBLUE]" c="LIGHTSKYBLUE"/>
              <i n="[Range].[color_name].&amp;[LIGHTSTEELBLUE]" c="LIGHTSTEELBLUE"/>
              <i n="[Range].[color_name].&amp;[LIGHTYELLOW]" c="LIGHTYELLOW"/>
              <i n="[Range].[color_name].&amp;[MAROON]" c="MAROON"/>
              <i n="[Range].[color_name].&amp;[MEDIUMORCHID]" c="MEDIUMORCHID"/>
              <i n="[Range].[color_name].&amp;[MEDIUMPURPLE]" c="MEDIUMPURPLE"/>
              <i n="[Range].[color_name].&amp;[MEDIUMSLATEBLUE]" c="MEDIUMSLATEBLUE"/>
              <i n="[Range].[color_name].&amp;[MEDIUMSPRINGGREEN]" c="MEDIUMSPRINGGREEN"/>
              <i n="[Range].[color_name].&amp;[MEDIUMVIOLETRED]" c="MEDIUMVIOLETRED"/>
              <i n="[Range].[color_name].&amp;[MIDNIGHTBLUE]" c="MIDNIGHTBLUE"/>
              <i n="[Range].[color_name].&amp;[MINTCREAM]" c="MINTCREAM"/>
              <i n="[Range].[color_name].&amp;[OLIVE]" c="OLIVE"/>
              <i n="[Range].[color_name].&amp;[ORANGERED]" c="ORANGERED"/>
              <i n="[Range].[color_name].&amp;[PALEGOLDENROD]" c="PALEGOLDENROD"/>
              <i n="[Range].[color_name].&amp;[PALETURQUOISE]" c="PALETURQUOISE"/>
              <i n="[Range].[color_name].&amp;[PALEVIOLETRED]" c="PALEVIOLETRED"/>
              <i n="[Range].[color_name].&amp;[PEACHPUFF]" c="PEACHPUFF"/>
              <i n="[Range].[color_name].&amp;[PERU]" c="PERU"/>
              <i n="[Range].[color_name].&amp;[PINK]" c="PINK"/>
              <i n="[Range].[color_name].&amp;[PLUM]" c="PLUM"/>
              <i n="[Range].[color_name].&amp;[ROSYBROWN]" c="ROSYBROWN"/>
              <i n="[Range].[color_name].&amp;[SADDLEBROWN]" c="SADDLEBROWN"/>
              <i n="[Range].[color_name].&amp;[SIENNA]" c="SIENNA"/>
              <i n="[Range].[color_name].&amp;[SILVER]" c="SILVER"/>
              <i n="[Range].[color_name].&amp;[SKYBLUE]" c="SKYBLUE"/>
              <i n="[Range].[color_name].&amp;[SPRINGGREEN]" c="SPRINGGREEN"/>
              <i n="[Range].[color_name].&amp;[TAN]" c="TAN"/>
              <i n="[Range].[color_name].&amp;[VIOLET]" c="VIOLET"/>
              <i n="[Range].[color_name].&amp;[WHITESMOKE]" c="WHITESMOKE"/>
              <i n="[Range].[color_name].&amp;[YELLOWGREEN]" c="YELLOWGREEN"/>
            </range>
          </ranges>
        </level>
      </levels>
      <selections count="1">
        <selection n="[Range].[color_nam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gender1" sourceName="[Range].[gender]">
  <data>
    <olap pivotCacheId="1">
      <levels count="2">
        <level uniqueName="[Range].[gender].[(All)]" sourceCaption="(All)" count="0"/>
        <level uniqueName="[Range].[gender].[gender]" sourceCaption="gender" count="3">
          <ranges>
            <range startItem="0">
              <i n="[Range].[gender].&amp;[female]" c="female"/>
              <i n="[Range].[gender].&amp;[male]" c="male"/>
              <i n="[Range].[gender].&amp;[unisex]" c="unisex"/>
            </range>
          </ranges>
        </level>
      </levels>
      <selections count="1">
        <selection n="[Range].[gender].[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size1" sourceName="[Range].[size]">
  <data>
    <olap pivotCacheId="1">
      <levels count="2">
        <level uniqueName="[Range].[size].[(All)]" sourceCaption="(All)" count="0"/>
        <level uniqueName="[Range].[size].[size]" sourceCaption="size" count="15">
          <ranges>
            <range startItem="0">
              <i n="[Range].[size].&amp;[1]" c="1"/>
              <i n="[Range].[size].&amp;[2]" c="2"/>
              <i n="[Range].[size].&amp;[3]" c="3"/>
              <i n="[Range].[size].&amp;[4]" c="4"/>
              <i n="[Range].[size].&amp;[5]" c="5"/>
              <i n="[Range].[size].&amp;[6]" c="6"/>
              <i n="[Range].[size].&amp;[7]" c="7"/>
              <i n="[Range].[size].&amp;[8]" c="8"/>
              <i n="[Range].[size].&amp;[9]" c="9"/>
              <i n="[Range].[size].&amp;[10]" c="10"/>
              <i n="[Range].[size].&amp;[11]" c="11"/>
              <i n="[Range].[size].&amp;[12]" c="12"/>
              <i n="[Range].[size].&amp;[13]" c="13"/>
              <i n="[Range].[size].&amp;[14]" c="14"/>
              <i n="[Range].[size].&amp;[15]" c="15"/>
            </range>
          </ranges>
        </level>
      </levels>
      <selections count="1">
        <selection n="[Range].[siz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level="1" rowHeight="241300"/>
  <slicer name="color_name" cache="Slicer_color_name" caption="color_name" level="1" rowHeight="241300"/>
  <slicer name="gender" cache="Slicer_gender" caption="gender" level="1" rowHeight="241300"/>
  <slicer name="size" cache="Slicer_size" caption="size" level="1" rowHeight="241300"/>
  <slicer name="time" cache="Slicer_time" caption="tim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level="1" rowHeight="241300"/>
  <slicer name="color_name 1" cache="Slicer_color_name1" caption="color_name" level="1" rowHeight="241300"/>
  <slicer name="gender 1" cache="Slicer_gender1" caption="gender" level="1" rowHeight="241300"/>
  <slicer name="size 1" cache="Slicer_size1" caption="size" level="1" rowHeight="241300"/>
  <slicer name="time 1" cache="Slicer_time1" caption="ti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1"/>
  <sheetViews>
    <sheetView workbookViewId="0">
      <selection activeCell="B19" sqref="B19"/>
    </sheetView>
  </sheetViews>
  <sheetFormatPr defaultColWidth="11.42578125" defaultRowHeight="15" x14ac:dyDescent="0.25"/>
  <cols>
    <col min="2" max="2" width="26" customWidth="1"/>
    <col min="6" max="6" width="20.5703125" customWidth="1"/>
    <col min="10" max="10" width="13.28515625" customWidth="1"/>
    <col min="11" max="11" width="26" customWidth="1"/>
    <col min="15" max="15" width="26" customWidth="1"/>
  </cols>
  <sheetData>
    <row r="1" spans="1:17"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7" t="s">
        <v>169</v>
      </c>
      <c r="P1" s="5" t="s">
        <v>14</v>
      </c>
      <c r="Q1" s="5" t="s">
        <v>15</v>
      </c>
    </row>
    <row r="2" spans="1:17" x14ac:dyDescent="0.25">
      <c r="A2">
        <v>52</v>
      </c>
      <c r="B2" t="s">
        <v>16</v>
      </c>
      <c r="C2" t="s">
        <v>17</v>
      </c>
      <c r="D2" t="s">
        <v>18</v>
      </c>
      <c r="E2" t="s">
        <v>19</v>
      </c>
      <c r="F2" t="s">
        <v>20</v>
      </c>
      <c r="G2" s="1">
        <v>8</v>
      </c>
      <c r="H2" s="1">
        <v>2</v>
      </c>
      <c r="I2" s="1">
        <v>7</v>
      </c>
      <c r="J2">
        <v>103</v>
      </c>
      <c r="K2">
        <v>61.8</v>
      </c>
      <c r="L2" s="1">
        <v>2</v>
      </c>
      <c r="M2">
        <v>131</v>
      </c>
      <c r="N2">
        <v>15</v>
      </c>
      <c r="O2">
        <v>8</v>
      </c>
      <c r="P2" t="s">
        <v>21</v>
      </c>
      <c r="Q2" t="s">
        <v>22</v>
      </c>
    </row>
    <row r="3" spans="1:17" x14ac:dyDescent="0.25">
      <c r="A3">
        <v>52</v>
      </c>
      <c r="B3" t="s">
        <v>16</v>
      </c>
      <c r="C3" t="s">
        <v>17</v>
      </c>
      <c r="D3" t="s">
        <v>18</v>
      </c>
      <c r="E3" t="s">
        <v>19</v>
      </c>
      <c r="F3" t="s">
        <v>20</v>
      </c>
      <c r="G3" s="1">
        <v>8</v>
      </c>
      <c r="H3" s="1">
        <v>2</v>
      </c>
      <c r="I3" s="1">
        <v>7</v>
      </c>
      <c r="J3">
        <v>103</v>
      </c>
      <c r="K3">
        <v>61.8</v>
      </c>
      <c r="L3" s="1">
        <v>2</v>
      </c>
      <c r="M3">
        <v>131</v>
      </c>
      <c r="N3">
        <v>13</v>
      </c>
      <c r="O3">
        <v>6</v>
      </c>
      <c r="P3" t="s">
        <v>21</v>
      </c>
      <c r="Q3" t="s">
        <v>22</v>
      </c>
    </row>
    <row r="4" spans="1:17" x14ac:dyDescent="0.25">
      <c r="A4">
        <v>52</v>
      </c>
      <c r="B4" t="s">
        <v>16</v>
      </c>
      <c r="C4" t="s">
        <v>17</v>
      </c>
      <c r="D4" t="s">
        <v>18</v>
      </c>
      <c r="E4" t="s">
        <v>19</v>
      </c>
      <c r="F4" t="s">
        <v>20</v>
      </c>
      <c r="G4" s="1">
        <v>8</v>
      </c>
      <c r="H4" s="1">
        <v>2</v>
      </c>
      <c r="I4" s="1">
        <v>7</v>
      </c>
      <c r="J4">
        <v>103</v>
      </c>
      <c r="K4">
        <v>61.8</v>
      </c>
      <c r="L4" s="1">
        <v>2</v>
      </c>
      <c r="M4">
        <v>131</v>
      </c>
      <c r="N4">
        <v>12</v>
      </c>
      <c r="O4">
        <v>8</v>
      </c>
      <c r="P4" t="s">
        <v>21</v>
      </c>
      <c r="Q4" t="s">
        <v>22</v>
      </c>
    </row>
    <row r="5" spans="1:17" x14ac:dyDescent="0.25">
      <c r="A5">
        <v>52</v>
      </c>
      <c r="B5" t="s">
        <v>16</v>
      </c>
      <c r="C5" t="s">
        <v>17</v>
      </c>
      <c r="D5" t="s">
        <v>18</v>
      </c>
      <c r="E5" t="s">
        <v>19</v>
      </c>
      <c r="F5" t="s">
        <v>20</v>
      </c>
      <c r="G5" s="1">
        <v>8</v>
      </c>
      <c r="H5" s="1">
        <v>2</v>
      </c>
      <c r="I5" s="1">
        <v>7</v>
      </c>
      <c r="J5">
        <v>103</v>
      </c>
      <c r="K5">
        <v>61.8</v>
      </c>
      <c r="L5" s="1">
        <v>2</v>
      </c>
      <c r="M5">
        <v>131</v>
      </c>
      <c r="N5">
        <v>11</v>
      </c>
      <c r="O5">
        <v>7</v>
      </c>
      <c r="P5" t="s">
        <v>21</v>
      </c>
      <c r="Q5" t="s">
        <v>22</v>
      </c>
    </row>
    <row r="6" spans="1:17" x14ac:dyDescent="0.25">
      <c r="A6">
        <v>52</v>
      </c>
      <c r="B6" t="s">
        <v>16</v>
      </c>
      <c r="C6" t="s">
        <v>17</v>
      </c>
      <c r="D6" t="s">
        <v>18</v>
      </c>
      <c r="E6" t="s">
        <v>19</v>
      </c>
      <c r="F6" t="s">
        <v>20</v>
      </c>
      <c r="G6" s="1">
        <v>8</v>
      </c>
      <c r="H6" s="1">
        <v>2</v>
      </c>
      <c r="I6" s="1">
        <v>7</v>
      </c>
      <c r="J6">
        <v>103</v>
      </c>
      <c r="K6">
        <v>61.8</v>
      </c>
      <c r="L6" s="1">
        <v>2</v>
      </c>
      <c r="M6">
        <v>131</v>
      </c>
      <c r="N6">
        <v>14</v>
      </c>
      <c r="O6">
        <v>2</v>
      </c>
      <c r="P6" t="s">
        <v>21</v>
      </c>
      <c r="Q6" t="s">
        <v>22</v>
      </c>
    </row>
    <row r="7" spans="1:17" x14ac:dyDescent="0.25">
      <c r="A7">
        <v>78</v>
      </c>
      <c r="B7" t="s">
        <v>23</v>
      </c>
      <c r="C7" t="s">
        <v>24</v>
      </c>
      <c r="D7" t="s">
        <v>25</v>
      </c>
      <c r="E7" t="s">
        <v>19</v>
      </c>
      <c r="F7" t="s">
        <v>26</v>
      </c>
      <c r="G7" s="1">
        <v>3</v>
      </c>
      <c r="H7" s="1">
        <v>3</v>
      </c>
      <c r="I7" s="1">
        <v>5</v>
      </c>
      <c r="J7">
        <v>84</v>
      </c>
      <c r="K7">
        <v>77.28</v>
      </c>
      <c r="L7" s="1">
        <v>19</v>
      </c>
      <c r="M7">
        <v>89</v>
      </c>
      <c r="N7">
        <v>8</v>
      </c>
      <c r="O7">
        <v>7</v>
      </c>
      <c r="P7" t="s">
        <v>27</v>
      </c>
      <c r="Q7" t="s">
        <v>28</v>
      </c>
    </row>
    <row r="8" spans="1:17" x14ac:dyDescent="0.25">
      <c r="A8">
        <v>76</v>
      </c>
      <c r="B8" t="s">
        <v>29</v>
      </c>
      <c r="C8" t="s">
        <v>24</v>
      </c>
      <c r="D8" t="s">
        <v>25</v>
      </c>
      <c r="E8" t="s">
        <v>19</v>
      </c>
      <c r="F8" t="s">
        <v>26</v>
      </c>
      <c r="G8" s="1">
        <v>3</v>
      </c>
      <c r="H8" s="1">
        <v>3</v>
      </c>
      <c r="I8" s="1">
        <v>5</v>
      </c>
      <c r="J8">
        <v>52</v>
      </c>
      <c r="K8">
        <v>36.92</v>
      </c>
      <c r="L8" s="1">
        <v>17</v>
      </c>
      <c r="M8">
        <v>89</v>
      </c>
      <c r="N8">
        <v>8</v>
      </c>
      <c r="O8">
        <v>1</v>
      </c>
      <c r="P8" t="s">
        <v>27</v>
      </c>
      <c r="Q8" t="s">
        <v>28</v>
      </c>
    </row>
    <row r="9" spans="1:17" x14ac:dyDescent="0.25">
      <c r="A9">
        <v>78</v>
      </c>
      <c r="B9" t="s">
        <v>23</v>
      </c>
      <c r="C9" t="s">
        <v>24</v>
      </c>
      <c r="D9" t="s">
        <v>25</v>
      </c>
      <c r="E9" t="s">
        <v>19</v>
      </c>
      <c r="F9" t="s">
        <v>26</v>
      </c>
      <c r="G9" s="1">
        <v>3</v>
      </c>
      <c r="H9" s="1">
        <v>3</v>
      </c>
      <c r="I9" s="1">
        <v>5</v>
      </c>
      <c r="J9">
        <v>84</v>
      </c>
      <c r="K9">
        <v>77.28</v>
      </c>
      <c r="L9" s="1">
        <v>19</v>
      </c>
      <c r="M9">
        <v>89</v>
      </c>
      <c r="N9">
        <v>9</v>
      </c>
      <c r="O9">
        <v>4</v>
      </c>
      <c r="P9" t="s">
        <v>27</v>
      </c>
      <c r="Q9" t="s">
        <v>28</v>
      </c>
    </row>
    <row r="10" spans="1:17" x14ac:dyDescent="0.25">
      <c r="A10">
        <v>76</v>
      </c>
      <c r="B10" t="s">
        <v>29</v>
      </c>
      <c r="C10" t="s">
        <v>24</v>
      </c>
      <c r="D10" t="s">
        <v>25</v>
      </c>
      <c r="E10" t="s">
        <v>19</v>
      </c>
      <c r="F10" t="s">
        <v>26</v>
      </c>
      <c r="G10" s="1">
        <v>3</v>
      </c>
      <c r="H10" s="1">
        <v>3</v>
      </c>
      <c r="I10" s="1">
        <v>5</v>
      </c>
      <c r="J10">
        <v>52</v>
      </c>
      <c r="K10">
        <v>36.92</v>
      </c>
      <c r="L10" s="1">
        <v>17</v>
      </c>
      <c r="M10">
        <v>89</v>
      </c>
      <c r="N10">
        <v>9</v>
      </c>
      <c r="O10">
        <v>7</v>
      </c>
      <c r="P10" t="s">
        <v>27</v>
      </c>
      <c r="Q10" t="s">
        <v>28</v>
      </c>
    </row>
    <row r="11" spans="1:17" x14ac:dyDescent="0.25">
      <c r="A11">
        <v>78</v>
      </c>
      <c r="B11" t="s">
        <v>23</v>
      </c>
      <c r="C11" t="s">
        <v>24</v>
      </c>
      <c r="D11" t="s">
        <v>25</v>
      </c>
      <c r="E11" t="s">
        <v>19</v>
      </c>
      <c r="F11" t="s">
        <v>26</v>
      </c>
      <c r="G11" s="1">
        <v>3</v>
      </c>
      <c r="H11" s="1">
        <v>3</v>
      </c>
      <c r="I11" s="1">
        <v>5</v>
      </c>
      <c r="J11">
        <v>84</v>
      </c>
      <c r="K11">
        <v>77.28</v>
      </c>
      <c r="L11" s="1">
        <v>19</v>
      </c>
      <c r="M11">
        <v>89</v>
      </c>
      <c r="N11">
        <v>6</v>
      </c>
      <c r="O11">
        <v>5</v>
      </c>
      <c r="P11" t="s">
        <v>27</v>
      </c>
      <c r="Q11" t="s">
        <v>28</v>
      </c>
    </row>
    <row r="12" spans="1:17" x14ac:dyDescent="0.25">
      <c r="A12">
        <v>76</v>
      </c>
      <c r="B12" t="s">
        <v>29</v>
      </c>
      <c r="C12" t="s">
        <v>24</v>
      </c>
      <c r="D12" t="s">
        <v>25</v>
      </c>
      <c r="E12" t="s">
        <v>19</v>
      </c>
      <c r="F12" t="s">
        <v>26</v>
      </c>
      <c r="G12" s="1">
        <v>3</v>
      </c>
      <c r="H12" s="1">
        <v>3</v>
      </c>
      <c r="I12" s="1">
        <v>5</v>
      </c>
      <c r="J12">
        <v>52</v>
      </c>
      <c r="K12">
        <v>36.92</v>
      </c>
      <c r="L12" s="1">
        <v>17</v>
      </c>
      <c r="M12">
        <v>89</v>
      </c>
      <c r="N12">
        <v>6</v>
      </c>
      <c r="O12">
        <v>1</v>
      </c>
      <c r="P12" t="s">
        <v>27</v>
      </c>
      <c r="Q12" t="s">
        <v>28</v>
      </c>
    </row>
    <row r="13" spans="1:17" x14ac:dyDescent="0.25">
      <c r="A13">
        <v>78</v>
      </c>
      <c r="B13" t="s">
        <v>23</v>
      </c>
      <c r="C13" t="s">
        <v>24</v>
      </c>
      <c r="D13" t="s">
        <v>25</v>
      </c>
      <c r="E13" t="s">
        <v>19</v>
      </c>
      <c r="F13" t="s">
        <v>26</v>
      </c>
      <c r="G13" s="1">
        <v>3</v>
      </c>
      <c r="H13" s="1">
        <v>3</v>
      </c>
      <c r="I13" s="1">
        <v>5</v>
      </c>
      <c r="J13">
        <v>84</v>
      </c>
      <c r="K13">
        <v>77.28</v>
      </c>
      <c r="L13" s="1">
        <v>19</v>
      </c>
      <c r="M13">
        <v>89</v>
      </c>
      <c r="N13">
        <v>10</v>
      </c>
      <c r="O13">
        <v>2</v>
      </c>
      <c r="P13" t="s">
        <v>27</v>
      </c>
      <c r="Q13" t="s">
        <v>28</v>
      </c>
    </row>
    <row r="14" spans="1:17" x14ac:dyDescent="0.25">
      <c r="A14">
        <v>76</v>
      </c>
      <c r="B14" t="s">
        <v>29</v>
      </c>
      <c r="C14" t="s">
        <v>24</v>
      </c>
      <c r="D14" t="s">
        <v>25</v>
      </c>
      <c r="E14" t="s">
        <v>19</v>
      </c>
      <c r="F14" t="s">
        <v>26</v>
      </c>
      <c r="G14" s="1">
        <v>3</v>
      </c>
      <c r="H14" s="1">
        <v>3</v>
      </c>
      <c r="I14" s="1">
        <v>5</v>
      </c>
      <c r="J14">
        <v>52</v>
      </c>
      <c r="K14">
        <v>36.92</v>
      </c>
      <c r="L14" s="1">
        <v>17</v>
      </c>
      <c r="M14">
        <v>89</v>
      </c>
      <c r="N14">
        <v>10</v>
      </c>
      <c r="O14">
        <v>6</v>
      </c>
      <c r="P14" t="s">
        <v>27</v>
      </c>
      <c r="Q14" t="s">
        <v>28</v>
      </c>
    </row>
    <row r="15" spans="1:17" x14ac:dyDescent="0.25">
      <c r="A15">
        <v>78</v>
      </c>
      <c r="B15" t="s">
        <v>23</v>
      </c>
      <c r="C15" t="s">
        <v>24</v>
      </c>
      <c r="D15" t="s">
        <v>25</v>
      </c>
      <c r="E15" t="s">
        <v>19</v>
      </c>
      <c r="F15" t="s">
        <v>26</v>
      </c>
      <c r="G15" s="1">
        <v>3</v>
      </c>
      <c r="H15" s="1">
        <v>3</v>
      </c>
      <c r="I15" s="1">
        <v>5</v>
      </c>
      <c r="J15">
        <v>84</v>
      </c>
      <c r="K15">
        <v>77.28</v>
      </c>
      <c r="L15" s="1">
        <v>19</v>
      </c>
      <c r="M15">
        <v>89</v>
      </c>
      <c r="N15">
        <v>7</v>
      </c>
      <c r="O15">
        <v>9</v>
      </c>
      <c r="P15" t="s">
        <v>27</v>
      </c>
      <c r="Q15" t="s">
        <v>28</v>
      </c>
    </row>
    <row r="16" spans="1:17" x14ac:dyDescent="0.25">
      <c r="A16">
        <v>76</v>
      </c>
      <c r="B16" t="s">
        <v>29</v>
      </c>
      <c r="C16" t="s">
        <v>24</v>
      </c>
      <c r="D16" t="s">
        <v>25</v>
      </c>
      <c r="E16" t="s">
        <v>19</v>
      </c>
      <c r="F16" t="s">
        <v>26</v>
      </c>
      <c r="G16" s="1">
        <v>3</v>
      </c>
      <c r="H16" s="1">
        <v>3</v>
      </c>
      <c r="I16" s="1">
        <v>5</v>
      </c>
      <c r="J16">
        <v>52</v>
      </c>
      <c r="K16">
        <v>36.92</v>
      </c>
      <c r="L16" s="1">
        <v>17</v>
      </c>
      <c r="M16">
        <v>89</v>
      </c>
      <c r="N16">
        <v>7</v>
      </c>
      <c r="O16">
        <v>9</v>
      </c>
      <c r="P16" t="s">
        <v>27</v>
      </c>
      <c r="Q16" t="s">
        <v>28</v>
      </c>
    </row>
    <row r="17" spans="1:17" x14ac:dyDescent="0.25">
      <c r="A17">
        <v>55</v>
      </c>
      <c r="B17" t="s">
        <v>30</v>
      </c>
      <c r="C17" t="s">
        <v>17</v>
      </c>
      <c r="D17" t="s">
        <v>31</v>
      </c>
      <c r="E17" t="s">
        <v>19</v>
      </c>
      <c r="F17" t="s">
        <v>26</v>
      </c>
      <c r="G17" s="1">
        <v>8</v>
      </c>
      <c r="H17" s="1">
        <v>1</v>
      </c>
      <c r="I17" s="1">
        <v>5</v>
      </c>
      <c r="J17">
        <v>121</v>
      </c>
      <c r="K17">
        <v>116.16</v>
      </c>
      <c r="L17" s="1">
        <v>4</v>
      </c>
      <c r="M17">
        <v>95</v>
      </c>
      <c r="N17">
        <v>2</v>
      </c>
      <c r="O17">
        <v>0</v>
      </c>
      <c r="P17" t="s">
        <v>32</v>
      </c>
      <c r="Q17" t="s">
        <v>33</v>
      </c>
    </row>
    <row r="18" spans="1:17" x14ac:dyDescent="0.25">
      <c r="A18">
        <v>55</v>
      </c>
      <c r="B18" t="s">
        <v>30</v>
      </c>
      <c r="C18" t="s">
        <v>17</v>
      </c>
      <c r="D18" t="s">
        <v>31</v>
      </c>
      <c r="E18" t="s">
        <v>19</v>
      </c>
      <c r="F18" t="s">
        <v>26</v>
      </c>
      <c r="G18" s="1">
        <v>8</v>
      </c>
      <c r="H18" s="1">
        <v>1</v>
      </c>
      <c r="I18" s="1">
        <v>5</v>
      </c>
      <c r="J18">
        <v>121</v>
      </c>
      <c r="K18">
        <v>116.16</v>
      </c>
      <c r="L18" s="1">
        <v>4</v>
      </c>
      <c r="M18">
        <v>95</v>
      </c>
      <c r="N18">
        <v>5</v>
      </c>
      <c r="O18">
        <v>1</v>
      </c>
      <c r="P18" t="s">
        <v>32</v>
      </c>
      <c r="Q18" t="s">
        <v>33</v>
      </c>
    </row>
    <row r="19" spans="1:17" x14ac:dyDescent="0.25">
      <c r="A19">
        <v>55</v>
      </c>
      <c r="B19" t="s">
        <v>30</v>
      </c>
      <c r="C19" t="s">
        <v>17</v>
      </c>
      <c r="D19" t="s">
        <v>31</v>
      </c>
      <c r="E19" t="s">
        <v>19</v>
      </c>
      <c r="F19" t="s">
        <v>26</v>
      </c>
      <c r="G19" s="1">
        <v>8</v>
      </c>
      <c r="H19" s="1">
        <v>1</v>
      </c>
      <c r="I19" s="1">
        <v>5</v>
      </c>
      <c r="J19">
        <v>121</v>
      </c>
      <c r="K19">
        <v>116.16</v>
      </c>
      <c r="L19" s="1">
        <v>4</v>
      </c>
      <c r="M19">
        <v>95</v>
      </c>
      <c r="N19">
        <v>4</v>
      </c>
      <c r="O19">
        <v>1</v>
      </c>
      <c r="P19" t="s">
        <v>32</v>
      </c>
      <c r="Q19" t="s">
        <v>33</v>
      </c>
    </row>
    <row r="20" spans="1:17" x14ac:dyDescent="0.25">
      <c r="A20">
        <v>55</v>
      </c>
      <c r="B20" t="s">
        <v>30</v>
      </c>
      <c r="C20" t="s">
        <v>17</v>
      </c>
      <c r="D20" t="s">
        <v>31</v>
      </c>
      <c r="E20" t="s">
        <v>19</v>
      </c>
      <c r="F20" t="s">
        <v>26</v>
      </c>
      <c r="G20" s="1">
        <v>8</v>
      </c>
      <c r="H20" s="1">
        <v>1</v>
      </c>
      <c r="I20" s="1">
        <v>5</v>
      </c>
      <c r="J20">
        <v>121</v>
      </c>
      <c r="K20">
        <v>116.16</v>
      </c>
      <c r="L20" s="1">
        <v>4</v>
      </c>
      <c r="M20">
        <v>95</v>
      </c>
      <c r="N20">
        <v>3</v>
      </c>
      <c r="O20">
        <v>0</v>
      </c>
      <c r="P20" t="s">
        <v>32</v>
      </c>
      <c r="Q20" t="s">
        <v>33</v>
      </c>
    </row>
    <row r="21" spans="1:17" x14ac:dyDescent="0.25">
      <c r="A21">
        <v>55</v>
      </c>
      <c r="B21" t="s">
        <v>30</v>
      </c>
      <c r="C21" t="s">
        <v>17</v>
      </c>
      <c r="D21" t="s">
        <v>31</v>
      </c>
      <c r="E21" t="s">
        <v>19</v>
      </c>
      <c r="F21" t="s">
        <v>26</v>
      </c>
      <c r="G21" s="1">
        <v>8</v>
      </c>
      <c r="H21" s="1">
        <v>1</v>
      </c>
      <c r="I21" s="1">
        <v>5</v>
      </c>
      <c r="J21">
        <v>121</v>
      </c>
      <c r="K21">
        <v>116.16</v>
      </c>
      <c r="L21" s="1">
        <v>4</v>
      </c>
      <c r="M21">
        <v>95</v>
      </c>
      <c r="N21">
        <v>1</v>
      </c>
      <c r="O21">
        <v>5</v>
      </c>
      <c r="P21" t="s">
        <v>32</v>
      </c>
      <c r="Q21" t="s">
        <v>33</v>
      </c>
    </row>
    <row r="22" spans="1:17" x14ac:dyDescent="0.25">
      <c r="A22">
        <v>73</v>
      </c>
      <c r="B22" t="s">
        <v>34</v>
      </c>
      <c r="C22" t="s">
        <v>17</v>
      </c>
      <c r="D22" t="s">
        <v>31</v>
      </c>
      <c r="E22" t="s">
        <v>19</v>
      </c>
      <c r="F22" t="s">
        <v>26</v>
      </c>
      <c r="G22" s="1">
        <v>8</v>
      </c>
      <c r="H22" s="1">
        <v>1</v>
      </c>
      <c r="I22" s="1">
        <v>5</v>
      </c>
      <c r="J22">
        <v>104</v>
      </c>
      <c r="K22">
        <v>96.72</v>
      </c>
      <c r="L22" s="1">
        <v>16</v>
      </c>
      <c r="M22">
        <v>116</v>
      </c>
      <c r="N22">
        <v>2</v>
      </c>
      <c r="O22">
        <v>2</v>
      </c>
      <c r="P22" t="s">
        <v>35</v>
      </c>
      <c r="Q22" t="s">
        <v>36</v>
      </c>
    </row>
    <row r="23" spans="1:17" x14ac:dyDescent="0.25">
      <c r="A23">
        <v>57</v>
      </c>
      <c r="B23" t="s">
        <v>37</v>
      </c>
      <c r="C23" t="s">
        <v>38</v>
      </c>
      <c r="D23" t="s">
        <v>31</v>
      </c>
      <c r="E23" t="s">
        <v>19</v>
      </c>
      <c r="F23" t="s">
        <v>26</v>
      </c>
      <c r="G23" s="1">
        <v>2</v>
      </c>
      <c r="H23" s="1">
        <v>1</v>
      </c>
      <c r="I23" s="1">
        <v>5</v>
      </c>
      <c r="J23">
        <v>128</v>
      </c>
      <c r="K23">
        <v>102.4</v>
      </c>
      <c r="L23" s="1">
        <v>5</v>
      </c>
      <c r="M23">
        <v>116</v>
      </c>
      <c r="N23">
        <v>2</v>
      </c>
      <c r="O23">
        <v>8</v>
      </c>
      <c r="P23" t="s">
        <v>35</v>
      </c>
      <c r="Q23" t="s">
        <v>36</v>
      </c>
    </row>
    <row r="24" spans="1:17" x14ac:dyDescent="0.25">
      <c r="A24">
        <v>73</v>
      </c>
      <c r="B24" t="s">
        <v>34</v>
      </c>
      <c r="C24" t="s">
        <v>17</v>
      </c>
      <c r="D24" t="s">
        <v>31</v>
      </c>
      <c r="E24" t="s">
        <v>19</v>
      </c>
      <c r="F24" t="s">
        <v>26</v>
      </c>
      <c r="G24" s="1">
        <v>8</v>
      </c>
      <c r="H24" s="1">
        <v>1</v>
      </c>
      <c r="I24" s="1">
        <v>5</v>
      </c>
      <c r="J24">
        <v>104</v>
      </c>
      <c r="K24">
        <v>96.72</v>
      </c>
      <c r="L24" s="1">
        <v>16</v>
      </c>
      <c r="M24">
        <v>116</v>
      </c>
      <c r="N24">
        <v>5</v>
      </c>
      <c r="O24">
        <v>7</v>
      </c>
      <c r="P24" t="s">
        <v>35</v>
      </c>
      <c r="Q24" t="s">
        <v>36</v>
      </c>
    </row>
    <row r="25" spans="1:17" x14ac:dyDescent="0.25">
      <c r="A25">
        <v>57</v>
      </c>
      <c r="B25" t="s">
        <v>37</v>
      </c>
      <c r="C25" t="s">
        <v>38</v>
      </c>
      <c r="D25" t="s">
        <v>31</v>
      </c>
      <c r="E25" t="s">
        <v>19</v>
      </c>
      <c r="F25" t="s">
        <v>26</v>
      </c>
      <c r="G25" s="1">
        <v>2</v>
      </c>
      <c r="H25" s="1">
        <v>1</v>
      </c>
      <c r="I25" s="1">
        <v>5</v>
      </c>
      <c r="J25">
        <v>128</v>
      </c>
      <c r="K25">
        <v>102.4</v>
      </c>
      <c r="L25" s="1">
        <v>5</v>
      </c>
      <c r="M25">
        <v>116</v>
      </c>
      <c r="N25">
        <v>5</v>
      </c>
      <c r="O25">
        <v>0</v>
      </c>
      <c r="P25" t="s">
        <v>35</v>
      </c>
      <c r="Q25" t="s">
        <v>36</v>
      </c>
    </row>
    <row r="26" spans="1:17" x14ac:dyDescent="0.25">
      <c r="A26">
        <v>73</v>
      </c>
      <c r="B26" t="s">
        <v>34</v>
      </c>
      <c r="C26" t="s">
        <v>17</v>
      </c>
      <c r="D26" t="s">
        <v>31</v>
      </c>
      <c r="E26" t="s">
        <v>19</v>
      </c>
      <c r="F26" t="s">
        <v>26</v>
      </c>
      <c r="G26" s="1">
        <v>8</v>
      </c>
      <c r="H26" s="1">
        <v>1</v>
      </c>
      <c r="I26" s="1">
        <v>5</v>
      </c>
      <c r="J26">
        <v>104</v>
      </c>
      <c r="K26">
        <v>96.72</v>
      </c>
      <c r="L26" s="1">
        <v>16</v>
      </c>
      <c r="M26">
        <v>116</v>
      </c>
      <c r="N26">
        <v>4</v>
      </c>
      <c r="O26">
        <v>0</v>
      </c>
      <c r="P26" t="s">
        <v>35</v>
      </c>
      <c r="Q26" t="s">
        <v>36</v>
      </c>
    </row>
    <row r="27" spans="1:17" x14ac:dyDescent="0.25">
      <c r="A27">
        <v>57</v>
      </c>
      <c r="B27" t="s">
        <v>37</v>
      </c>
      <c r="C27" t="s">
        <v>38</v>
      </c>
      <c r="D27" t="s">
        <v>31</v>
      </c>
      <c r="E27" t="s">
        <v>19</v>
      </c>
      <c r="F27" t="s">
        <v>26</v>
      </c>
      <c r="G27" s="1">
        <v>2</v>
      </c>
      <c r="H27" s="1">
        <v>1</v>
      </c>
      <c r="I27" s="1">
        <v>5</v>
      </c>
      <c r="J27">
        <v>128</v>
      </c>
      <c r="K27">
        <v>102.4</v>
      </c>
      <c r="L27" s="1">
        <v>5</v>
      </c>
      <c r="M27">
        <v>116</v>
      </c>
      <c r="N27">
        <v>4</v>
      </c>
      <c r="O27">
        <v>3</v>
      </c>
      <c r="P27" t="s">
        <v>35</v>
      </c>
      <c r="Q27" t="s">
        <v>36</v>
      </c>
    </row>
    <row r="28" spans="1:17" x14ac:dyDescent="0.25">
      <c r="A28">
        <v>73</v>
      </c>
      <c r="B28" t="s">
        <v>34</v>
      </c>
      <c r="C28" t="s">
        <v>17</v>
      </c>
      <c r="D28" t="s">
        <v>31</v>
      </c>
      <c r="E28" t="s">
        <v>19</v>
      </c>
      <c r="F28" t="s">
        <v>26</v>
      </c>
      <c r="G28" s="1">
        <v>8</v>
      </c>
      <c r="H28" s="1">
        <v>1</v>
      </c>
      <c r="I28" s="1">
        <v>5</v>
      </c>
      <c r="J28">
        <v>104</v>
      </c>
      <c r="K28">
        <v>96.72</v>
      </c>
      <c r="L28" s="1">
        <v>16</v>
      </c>
      <c r="M28">
        <v>116</v>
      </c>
      <c r="N28">
        <v>3</v>
      </c>
      <c r="O28">
        <v>3</v>
      </c>
      <c r="P28" t="s">
        <v>35</v>
      </c>
      <c r="Q28" t="s">
        <v>36</v>
      </c>
    </row>
    <row r="29" spans="1:17" x14ac:dyDescent="0.25">
      <c r="A29">
        <v>57</v>
      </c>
      <c r="B29" t="s">
        <v>37</v>
      </c>
      <c r="C29" t="s">
        <v>38</v>
      </c>
      <c r="D29" t="s">
        <v>31</v>
      </c>
      <c r="E29" t="s">
        <v>19</v>
      </c>
      <c r="F29" t="s">
        <v>26</v>
      </c>
      <c r="G29" s="1">
        <v>2</v>
      </c>
      <c r="H29" s="1">
        <v>1</v>
      </c>
      <c r="I29" s="1">
        <v>5</v>
      </c>
      <c r="J29">
        <v>128</v>
      </c>
      <c r="K29">
        <v>102.4</v>
      </c>
      <c r="L29" s="1">
        <v>5</v>
      </c>
      <c r="M29">
        <v>116</v>
      </c>
      <c r="N29">
        <v>3</v>
      </c>
      <c r="O29">
        <v>1</v>
      </c>
      <c r="P29" t="s">
        <v>35</v>
      </c>
      <c r="Q29" t="s">
        <v>36</v>
      </c>
    </row>
    <row r="30" spans="1:17" x14ac:dyDescent="0.25">
      <c r="A30">
        <v>73</v>
      </c>
      <c r="B30" t="s">
        <v>34</v>
      </c>
      <c r="C30" t="s">
        <v>17</v>
      </c>
      <c r="D30" t="s">
        <v>31</v>
      </c>
      <c r="E30" t="s">
        <v>19</v>
      </c>
      <c r="F30" t="s">
        <v>26</v>
      </c>
      <c r="G30" s="1">
        <v>8</v>
      </c>
      <c r="H30" s="1">
        <v>1</v>
      </c>
      <c r="I30" s="1">
        <v>5</v>
      </c>
      <c r="J30">
        <v>104</v>
      </c>
      <c r="K30">
        <v>96.72</v>
      </c>
      <c r="L30" s="1">
        <v>16</v>
      </c>
      <c r="M30">
        <v>116</v>
      </c>
      <c r="N30">
        <v>1</v>
      </c>
      <c r="O30">
        <v>1</v>
      </c>
      <c r="P30" t="s">
        <v>35</v>
      </c>
      <c r="Q30" t="s">
        <v>36</v>
      </c>
    </row>
    <row r="31" spans="1:17" x14ac:dyDescent="0.25">
      <c r="A31">
        <v>57</v>
      </c>
      <c r="B31" t="s">
        <v>37</v>
      </c>
      <c r="C31" t="s">
        <v>38</v>
      </c>
      <c r="D31" t="s">
        <v>31</v>
      </c>
      <c r="E31" t="s">
        <v>19</v>
      </c>
      <c r="F31" t="s">
        <v>26</v>
      </c>
      <c r="G31" s="1">
        <v>2</v>
      </c>
      <c r="H31" s="1">
        <v>1</v>
      </c>
      <c r="I31" s="1">
        <v>5</v>
      </c>
      <c r="J31">
        <v>128</v>
      </c>
      <c r="K31">
        <v>102.4</v>
      </c>
      <c r="L31" s="1">
        <v>5</v>
      </c>
      <c r="M31">
        <v>116</v>
      </c>
      <c r="N31">
        <v>1</v>
      </c>
      <c r="O31">
        <v>6</v>
      </c>
      <c r="P31" t="s">
        <v>35</v>
      </c>
      <c r="Q31" t="s">
        <v>36</v>
      </c>
    </row>
    <row r="32" spans="1:17" x14ac:dyDescent="0.25">
      <c r="A32">
        <v>71</v>
      </c>
      <c r="B32" t="s">
        <v>39</v>
      </c>
      <c r="C32" t="s">
        <v>40</v>
      </c>
      <c r="D32" t="s">
        <v>31</v>
      </c>
      <c r="E32" t="s">
        <v>19</v>
      </c>
      <c r="F32" t="s">
        <v>26</v>
      </c>
      <c r="G32" s="1">
        <v>4</v>
      </c>
      <c r="H32" s="1">
        <v>1</v>
      </c>
      <c r="I32" s="1">
        <v>5</v>
      </c>
      <c r="J32">
        <v>69</v>
      </c>
      <c r="K32">
        <v>41.4</v>
      </c>
      <c r="L32" s="1">
        <v>14</v>
      </c>
      <c r="M32">
        <v>77</v>
      </c>
      <c r="N32">
        <v>2</v>
      </c>
      <c r="O32">
        <v>6</v>
      </c>
      <c r="P32" t="s">
        <v>41</v>
      </c>
      <c r="Q32" t="s">
        <v>42</v>
      </c>
    </row>
    <row r="33" spans="1:17" x14ac:dyDescent="0.25">
      <c r="A33">
        <v>71</v>
      </c>
      <c r="B33" t="s">
        <v>39</v>
      </c>
      <c r="C33" t="s">
        <v>40</v>
      </c>
      <c r="D33" t="s">
        <v>31</v>
      </c>
      <c r="E33" t="s">
        <v>19</v>
      </c>
      <c r="F33" t="s">
        <v>26</v>
      </c>
      <c r="G33" s="1">
        <v>4</v>
      </c>
      <c r="H33" s="1">
        <v>1</v>
      </c>
      <c r="I33" s="1">
        <v>5</v>
      </c>
      <c r="J33">
        <v>69</v>
      </c>
      <c r="K33">
        <v>41.4</v>
      </c>
      <c r="L33" s="1">
        <v>14</v>
      </c>
      <c r="M33">
        <v>77</v>
      </c>
      <c r="N33">
        <v>5</v>
      </c>
      <c r="O33">
        <v>0</v>
      </c>
      <c r="P33" t="s">
        <v>41</v>
      </c>
      <c r="Q33" t="s">
        <v>42</v>
      </c>
    </row>
    <row r="34" spans="1:17" x14ac:dyDescent="0.25">
      <c r="A34">
        <v>71</v>
      </c>
      <c r="B34" t="s">
        <v>39</v>
      </c>
      <c r="C34" t="s">
        <v>40</v>
      </c>
      <c r="D34" t="s">
        <v>31</v>
      </c>
      <c r="E34" t="s">
        <v>19</v>
      </c>
      <c r="F34" t="s">
        <v>26</v>
      </c>
      <c r="G34" s="1">
        <v>4</v>
      </c>
      <c r="H34" s="1">
        <v>1</v>
      </c>
      <c r="I34" s="1">
        <v>5</v>
      </c>
      <c r="J34">
        <v>69</v>
      </c>
      <c r="K34">
        <v>41.4</v>
      </c>
      <c r="L34" s="1">
        <v>14</v>
      </c>
      <c r="M34">
        <v>77</v>
      </c>
      <c r="N34">
        <v>4</v>
      </c>
      <c r="O34">
        <v>3</v>
      </c>
      <c r="P34" t="s">
        <v>41</v>
      </c>
      <c r="Q34" t="s">
        <v>42</v>
      </c>
    </row>
    <row r="35" spans="1:17" x14ac:dyDescent="0.25">
      <c r="A35">
        <v>71</v>
      </c>
      <c r="B35" t="s">
        <v>39</v>
      </c>
      <c r="C35" t="s">
        <v>40</v>
      </c>
      <c r="D35" t="s">
        <v>31</v>
      </c>
      <c r="E35" t="s">
        <v>19</v>
      </c>
      <c r="F35" t="s">
        <v>26</v>
      </c>
      <c r="G35" s="1">
        <v>4</v>
      </c>
      <c r="H35" s="1">
        <v>1</v>
      </c>
      <c r="I35" s="1">
        <v>5</v>
      </c>
      <c r="J35">
        <v>69</v>
      </c>
      <c r="K35">
        <v>41.4</v>
      </c>
      <c r="L35" s="1">
        <v>14</v>
      </c>
      <c r="M35">
        <v>77</v>
      </c>
      <c r="N35">
        <v>3</v>
      </c>
      <c r="O35">
        <v>4</v>
      </c>
      <c r="P35" t="s">
        <v>41</v>
      </c>
      <c r="Q35" t="s">
        <v>42</v>
      </c>
    </row>
    <row r="36" spans="1:17" x14ac:dyDescent="0.25">
      <c r="A36">
        <v>71</v>
      </c>
      <c r="B36" t="s">
        <v>39</v>
      </c>
      <c r="C36" t="s">
        <v>40</v>
      </c>
      <c r="D36" t="s">
        <v>31</v>
      </c>
      <c r="E36" t="s">
        <v>19</v>
      </c>
      <c r="F36" t="s">
        <v>26</v>
      </c>
      <c r="G36" s="1">
        <v>4</v>
      </c>
      <c r="H36" s="1">
        <v>1</v>
      </c>
      <c r="I36" s="1">
        <v>5</v>
      </c>
      <c r="J36">
        <v>69</v>
      </c>
      <c r="K36">
        <v>41.4</v>
      </c>
      <c r="L36" s="1">
        <v>14</v>
      </c>
      <c r="M36">
        <v>77</v>
      </c>
      <c r="N36">
        <v>1</v>
      </c>
      <c r="O36">
        <v>7</v>
      </c>
      <c r="P36" t="s">
        <v>41</v>
      </c>
      <c r="Q36" t="s">
        <v>42</v>
      </c>
    </row>
    <row r="37" spans="1:17" x14ac:dyDescent="0.25">
      <c r="A37">
        <v>53</v>
      </c>
      <c r="B37" t="s">
        <v>43</v>
      </c>
      <c r="C37" t="s">
        <v>17</v>
      </c>
      <c r="D37" t="s">
        <v>25</v>
      </c>
      <c r="E37" t="s">
        <v>19</v>
      </c>
      <c r="F37" t="s">
        <v>20</v>
      </c>
      <c r="G37" s="1">
        <v>8</v>
      </c>
      <c r="H37" s="1">
        <v>3</v>
      </c>
      <c r="I37" s="1">
        <v>7</v>
      </c>
      <c r="J37">
        <v>151</v>
      </c>
      <c r="K37">
        <v>98.15</v>
      </c>
      <c r="L37" s="1">
        <v>3</v>
      </c>
      <c r="M37">
        <v>122</v>
      </c>
      <c r="N37">
        <v>8</v>
      </c>
      <c r="O37">
        <v>6</v>
      </c>
      <c r="P37" t="s">
        <v>44</v>
      </c>
      <c r="Q37" t="s">
        <v>45</v>
      </c>
    </row>
    <row r="38" spans="1:17" x14ac:dyDescent="0.25">
      <c r="A38">
        <v>53</v>
      </c>
      <c r="B38" t="s">
        <v>43</v>
      </c>
      <c r="C38" t="s">
        <v>17</v>
      </c>
      <c r="D38" t="s">
        <v>25</v>
      </c>
      <c r="E38" t="s">
        <v>19</v>
      </c>
      <c r="F38" t="s">
        <v>20</v>
      </c>
      <c r="G38" s="1">
        <v>8</v>
      </c>
      <c r="H38" s="1">
        <v>3</v>
      </c>
      <c r="I38" s="1">
        <v>7</v>
      </c>
      <c r="J38">
        <v>151</v>
      </c>
      <c r="K38">
        <v>98.15</v>
      </c>
      <c r="L38" s="1">
        <v>3</v>
      </c>
      <c r="M38">
        <v>122</v>
      </c>
      <c r="N38">
        <v>9</v>
      </c>
      <c r="O38">
        <v>1</v>
      </c>
      <c r="P38" t="s">
        <v>44</v>
      </c>
      <c r="Q38" t="s">
        <v>45</v>
      </c>
    </row>
    <row r="39" spans="1:17" x14ac:dyDescent="0.25">
      <c r="A39">
        <v>53</v>
      </c>
      <c r="B39" t="s">
        <v>43</v>
      </c>
      <c r="C39" t="s">
        <v>17</v>
      </c>
      <c r="D39" t="s">
        <v>25</v>
      </c>
      <c r="E39" t="s">
        <v>19</v>
      </c>
      <c r="F39" t="s">
        <v>20</v>
      </c>
      <c r="G39" s="1">
        <v>8</v>
      </c>
      <c r="H39" s="1">
        <v>3</v>
      </c>
      <c r="I39" s="1">
        <v>7</v>
      </c>
      <c r="J39">
        <v>151</v>
      </c>
      <c r="K39">
        <v>98.15</v>
      </c>
      <c r="L39" s="1">
        <v>3</v>
      </c>
      <c r="M39">
        <v>122</v>
      </c>
      <c r="N39">
        <v>6</v>
      </c>
      <c r="O39">
        <v>8</v>
      </c>
      <c r="P39" t="s">
        <v>44</v>
      </c>
      <c r="Q39" t="s">
        <v>45</v>
      </c>
    </row>
    <row r="40" spans="1:17" x14ac:dyDescent="0.25">
      <c r="A40">
        <v>53</v>
      </c>
      <c r="B40" t="s">
        <v>43</v>
      </c>
      <c r="C40" t="s">
        <v>17</v>
      </c>
      <c r="D40" t="s">
        <v>25</v>
      </c>
      <c r="E40" t="s">
        <v>19</v>
      </c>
      <c r="F40" t="s">
        <v>20</v>
      </c>
      <c r="G40" s="1">
        <v>8</v>
      </c>
      <c r="H40" s="1">
        <v>3</v>
      </c>
      <c r="I40" s="1">
        <v>7</v>
      </c>
      <c r="J40">
        <v>151</v>
      </c>
      <c r="K40">
        <v>98.15</v>
      </c>
      <c r="L40" s="1">
        <v>3</v>
      </c>
      <c r="M40">
        <v>122</v>
      </c>
      <c r="N40">
        <v>10</v>
      </c>
      <c r="O40">
        <v>0</v>
      </c>
      <c r="P40" t="s">
        <v>44</v>
      </c>
      <c r="Q40" t="s">
        <v>45</v>
      </c>
    </row>
    <row r="41" spans="1:17" x14ac:dyDescent="0.25">
      <c r="A41">
        <v>53</v>
      </c>
      <c r="B41" t="s">
        <v>43</v>
      </c>
      <c r="C41" t="s">
        <v>17</v>
      </c>
      <c r="D41" t="s">
        <v>25</v>
      </c>
      <c r="E41" t="s">
        <v>19</v>
      </c>
      <c r="F41" t="s">
        <v>20</v>
      </c>
      <c r="G41" s="1">
        <v>8</v>
      </c>
      <c r="H41" s="1">
        <v>3</v>
      </c>
      <c r="I41" s="1">
        <v>7</v>
      </c>
      <c r="J41">
        <v>151</v>
      </c>
      <c r="K41">
        <v>98.15</v>
      </c>
      <c r="L41" s="1">
        <v>3</v>
      </c>
      <c r="M41">
        <v>122</v>
      </c>
      <c r="N41">
        <v>7</v>
      </c>
      <c r="O41">
        <v>9</v>
      </c>
      <c r="P41" t="s">
        <v>44</v>
      </c>
      <c r="Q41" t="s">
        <v>45</v>
      </c>
    </row>
    <row r="42" spans="1:17" x14ac:dyDescent="0.25">
      <c r="A42">
        <v>57</v>
      </c>
      <c r="B42" t="s">
        <v>37</v>
      </c>
      <c r="C42" t="s">
        <v>38</v>
      </c>
      <c r="D42" t="s">
        <v>31</v>
      </c>
      <c r="E42" t="s">
        <v>19</v>
      </c>
      <c r="F42" t="s">
        <v>26</v>
      </c>
      <c r="G42" s="1">
        <v>2</v>
      </c>
      <c r="H42" s="1">
        <v>1</v>
      </c>
      <c r="I42" s="1">
        <v>5</v>
      </c>
      <c r="J42">
        <v>128</v>
      </c>
      <c r="K42">
        <v>102.4</v>
      </c>
      <c r="L42" s="1">
        <v>5</v>
      </c>
      <c r="M42">
        <v>16</v>
      </c>
      <c r="N42">
        <v>2</v>
      </c>
      <c r="O42">
        <v>4</v>
      </c>
      <c r="P42" t="s">
        <v>46</v>
      </c>
      <c r="Q42" t="s">
        <v>47</v>
      </c>
    </row>
    <row r="43" spans="1:17" x14ac:dyDescent="0.25">
      <c r="A43">
        <v>57</v>
      </c>
      <c r="B43" t="s">
        <v>37</v>
      </c>
      <c r="C43" t="s">
        <v>38</v>
      </c>
      <c r="D43" t="s">
        <v>31</v>
      </c>
      <c r="E43" t="s">
        <v>19</v>
      </c>
      <c r="F43" t="s">
        <v>26</v>
      </c>
      <c r="G43" s="1">
        <v>2</v>
      </c>
      <c r="H43" s="1">
        <v>1</v>
      </c>
      <c r="I43" s="1">
        <v>5</v>
      </c>
      <c r="J43">
        <v>128</v>
      </c>
      <c r="K43">
        <v>102.4</v>
      </c>
      <c r="L43" s="1">
        <v>5</v>
      </c>
      <c r="M43">
        <v>16</v>
      </c>
      <c r="N43">
        <v>5</v>
      </c>
      <c r="O43">
        <v>2</v>
      </c>
      <c r="P43" t="s">
        <v>46</v>
      </c>
      <c r="Q43" t="s">
        <v>47</v>
      </c>
    </row>
    <row r="44" spans="1:17" x14ac:dyDescent="0.25">
      <c r="A44">
        <v>57</v>
      </c>
      <c r="B44" t="s">
        <v>37</v>
      </c>
      <c r="C44" t="s">
        <v>38</v>
      </c>
      <c r="D44" t="s">
        <v>31</v>
      </c>
      <c r="E44" t="s">
        <v>19</v>
      </c>
      <c r="F44" t="s">
        <v>26</v>
      </c>
      <c r="G44" s="1">
        <v>2</v>
      </c>
      <c r="H44" s="1">
        <v>1</v>
      </c>
      <c r="I44" s="1">
        <v>5</v>
      </c>
      <c r="J44">
        <v>128</v>
      </c>
      <c r="K44">
        <v>102.4</v>
      </c>
      <c r="L44" s="1">
        <v>5</v>
      </c>
      <c r="M44">
        <v>16</v>
      </c>
      <c r="N44">
        <v>4</v>
      </c>
      <c r="O44">
        <v>1</v>
      </c>
      <c r="P44" t="s">
        <v>46</v>
      </c>
      <c r="Q44" t="s">
        <v>47</v>
      </c>
    </row>
    <row r="45" spans="1:17" x14ac:dyDescent="0.25">
      <c r="A45">
        <v>57</v>
      </c>
      <c r="B45" t="s">
        <v>37</v>
      </c>
      <c r="C45" t="s">
        <v>38</v>
      </c>
      <c r="D45" t="s">
        <v>31</v>
      </c>
      <c r="E45" t="s">
        <v>19</v>
      </c>
      <c r="F45" t="s">
        <v>26</v>
      </c>
      <c r="G45" s="1">
        <v>2</v>
      </c>
      <c r="H45" s="1">
        <v>1</v>
      </c>
      <c r="I45" s="1">
        <v>5</v>
      </c>
      <c r="J45">
        <v>128</v>
      </c>
      <c r="K45">
        <v>102.4</v>
      </c>
      <c r="L45" s="1">
        <v>5</v>
      </c>
      <c r="M45">
        <v>16</v>
      </c>
      <c r="N45">
        <v>3</v>
      </c>
      <c r="O45">
        <v>0</v>
      </c>
      <c r="P45" t="s">
        <v>46</v>
      </c>
      <c r="Q45" t="s">
        <v>47</v>
      </c>
    </row>
    <row r="46" spans="1:17" x14ac:dyDescent="0.25">
      <c r="A46">
        <v>57</v>
      </c>
      <c r="B46" t="s">
        <v>37</v>
      </c>
      <c r="C46" t="s">
        <v>38</v>
      </c>
      <c r="D46" t="s">
        <v>31</v>
      </c>
      <c r="E46" t="s">
        <v>19</v>
      </c>
      <c r="F46" t="s">
        <v>26</v>
      </c>
      <c r="G46" s="1">
        <v>2</v>
      </c>
      <c r="H46" s="1">
        <v>1</v>
      </c>
      <c r="I46" s="1">
        <v>5</v>
      </c>
      <c r="J46">
        <v>128</v>
      </c>
      <c r="K46">
        <v>102.4</v>
      </c>
      <c r="L46" s="1">
        <v>5</v>
      </c>
      <c r="M46">
        <v>16</v>
      </c>
      <c r="N46">
        <v>1</v>
      </c>
      <c r="O46">
        <v>1</v>
      </c>
      <c r="P46" t="s">
        <v>46</v>
      </c>
      <c r="Q46" t="s">
        <v>47</v>
      </c>
    </row>
    <row r="47" spans="1:17" x14ac:dyDescent="0.25">
      <c r="A47">
        <v>60</v>
      </c>
      <c r="B47" t="s">
        <v>48</v>
      </c>
      <c r="C47" t="s">
        <v>38</v>
      </c>
      <c r="D47" t="s">
        <v>18</v>
      </c>
      <c r="E47" t="s">
        <v>19</v>
      </c>
      <c r="F47" t="s">
        <v>26</v>
      </c>
      <c r="G47" s="1">
        <v>2</v>
      </c>
      <c r="H47" s="1">
        <v>2</v>
      </c>
      <c r="I47" s="1">
        <v>5</v>
      </c>
      <c r="J47">
        <v>125</v>
      </c>
      <c r="K47">
        <v>93.75</v>
      </c>
      <c r="L47" s="1">
        <v>8</v>
      </c>
      <c r="M47">
        <v>91</v>
      </c>
      <c r="N47">
        <v>15</v>
      </c>
      <c r="O47">
        <v>1</v>
      </c>
      <c r="P47" t="s">
        <v>49</v>
      </c>
      <c r="Q47" t="s">
        <v>50</v>
      </c>
    </row>
    <row r="48" spans="1:17" x14ac:dyDescent="0.25">
      <c r="A48">
        <v>60</v>
      </c>
      <c r="B48" t="s">
        <v>48</v>
      </c>
      <c r="C48" t="s">
        <v>38</v>
      </c>
      <c r="D48" t="s">
        <v>18</v>
      </c>
      <c r="E48" t="s">
        <v>19</v>
      </c>
      <c r="F48" t="s">
        <v>26</v>
      </c>
      <c r="G48" s="1">
        <v>2</v>
      </c>
      <c r="H48" s="1">
        <v>2</v>
      </c>
      <c r="I48" s="1">
        <v>5</v>
      </c>
      <c r="J48">
        <v>125</v>
      </c>
      <c r="K48">
        <v>93.75</v>
      </c>
      <c r="L48" s="1">
        <v>8</v>
      </c>
      <c r="M48">
        <v>91</v>
      </c>
      <c r="N48">
        <v>13</v>
      </c>
      <c r="O48">
        <v>1</v>
      </c>
      <c r="P48" t="s">
        <v>49</v>
      </c>
      <c r="Q48" t="s">
        <v>50</v>
      </c>
    </row>
    <row r="49" spans="1:17" x14ac:dyDescent="0.25">
      <c r="A49">
        <v>60</v>
      </c>
      <c r="B49" t="s">
        <v>48</v>
      </c>
      <c r="C49" t="s">
        <v>38</v>
      </c>
      <c r="D49" t="s">
        <v>18</v>
      </c>
      <c r="E49" t="s">
        <v>19</v>
      </c>
      <c r="F49" t="s">
        <v>26</v>
      </c>
      <c r="G49" s="1">
        <v>2</v>
      </c>
      <c r="H49" s="1">
        <v>2</v>
      </c>
      <c r="I49" s="1">
        <v>5</v>
      </c>
      <c r="J49">
        <v>125</v>
      </c>
      <c r="K49">
        <v>93.75</v>
      </c>
      <c r="L49" s="1">
        <v>8</v>
      </c>
      <c r="M49">
        <v>91</v>
      </c>
      <c r="N49">
        <v>12</v>
      </c>
      <c r="O49">
        <v>2</v>
      </c>
      <c r="P49" t="s">
        <v>49</v>
      </c>
      <c r="Q49" t="s">
        <v>50</v>
      </c>
    </row>
    <row r="50" spans="1:17" x14ac:dyDescent="0.25">
      <c r="A50">
        <v>60</v>
      </c>
      <c r="B50" t="s">
        <v>48</v>
      </c>
      <c r="C50" t="s">
        <v>38</v>
      </c>
      <c r="D50" t="s">
        <v>18</v>
      </c>
      <c r="E50" t="s">
        <v>19</v>
      </c>
      <c r="F50" t="s">
        <v>26</v>
      </c>
      <c r="G50" s="1">
        <v>2</v>
      </c>
      <c r="H50" s="1">
        <v>2</v>
      </c>
      <c r="I50" s="1">
        <v>5</v>
      </c>
      <c r="J50">
        <v>125</v>
      </c>
      <c r="K50">
        <v>93.75</v>
      </c>
      <c r="L50" s="1">
        <v>8</v>
      </c>
      <c r="M50">
        <v>91</v>
      </c>
      <c r="N50">
        <v>11</v>
      </c>
      <c r="O50">
        <v>2</v>
      </c>
      <c r="P50" t="s">
        <v>49</v>
      </c>
      <c r="Q50" t="s">
        <v>50</v>
      </c>
    </row>
    <row r="51" spans="1:17" x14ac:dyDescent="0.25">
      <c r="A51">
        <v>60</v>
      </c>
      <c r="B51" t="s">
        <v>48</v>
      </c>
      <c r="C51" t="s">
        <v>38</v>
      </c>
      <c r="D51" t="s">
        <v>18</v>
      </c>
      <c r="E51" t="s">
        <v>19</v>
      </c>
      <c r="F51" t="s">
        <v>26</v>
      </c>
      <c r="G51" s="1">
        <v>2</v>
      </c>
      <c r="H51" s="1">
        <v>2</v>
      </c>
      <c r="I51" s="1">
        <v>5</v>
      </c>
      <c r="J51">
        <v>125</v>
      </c>
      <c r="K51">
        <v>93.75</v>
      </c>
      <c r="L51" s="1">
        <v>8</v>
      </c>
      <c r="M51">
        <v>91</v>
      </c>
      <c r="N51">
        <v>14</v>
      </c>
      <c r="O51">
        <v>1</v>
      </c>
      <c r="P51" t="s">
        <v>49</v>
      </c>
      <c r="Q51" t="s">
        <v>50</v>
      </c>
    </row>
    <row r="52" spans="1:17" x14ac:dyDescent="0.25">
      <c r="A52">
        <v>55</v>
      </c>
      <c r="B52" t="s">
        <v>30</v>
      </c>
      <c r="C52" t="s">
        <v>17</v>
      </c>
      <c r="D52" t="s">
        <v>31</v>
      </c>
      <c r="E52" t="s">
        <v>19</v>
      </c>
      <c r="F52" t="s">
        <v>26</v>
      </c>
      <c r="G52" s="1">
        <v>8</v>
      </c>
      <c r="H52" s="1">
        <v>1</v>
      </c>
      <c r="I52" s="1">
        <v>5</v>
      </c>
      <c r="J52">
        <v>121</v>
      </c>
      <c r="K52">
        <v>116.16</v>
      </c>
      <c r="L52" s="1">
        <v>4</v>
      </c>
      <c r="M52">
        <v>118</v>
      </c>
      <c r="N52">
        <v>2</v>
      </c>
      <c r="O52">
        <v>7</v>
      </c>
      <c r="P52" t="s">
        <v>51</v>
      </c>
      <c r="Q52" t="s">
        <v>52</v>
      </c>
    </row>
    <row r="53" spans="1:17" x14ac:dyDescent="0.25">
      <c r="A53">
        <v>59</v>
      </c>
      <c r="B53" t="s">
        <v>53</v>
      </c>
      <c r="C53" t="s">
        <v>24</v>
      </c>
      <c r="D53" t="s">
        <v>18</v>
      </c>
      <c r="E53" t="s">
        <v>19</v>
      </c>
      <c r="F53" t="s">
        <v>26</v>
      </c>
      <c r="G53" s="1">
        <v>3</v>
      </c>
      <c r="H53" s="1">
        <v>2</v>
      </c>
      <c r="I53" s="1">
        <v>5</v>
      </c>
      <c r="J53">
        <v>119</v>
      </c>
      <c r="K53">
        <v>114.24</v>
      </c>
      <c r="L53" s="1">
        <v>7</v>
      </c>
      <c r="M53">
        <v>118</v>
      </c>
      <c r="N53">
        <v>15</v>
      </c>
      <c r="O53">
        <v>4</v>
      </c>
      <c r="P53" t="s">
        <v>51</v>
      </c>
      <c r="Q53" t="s">
        <v>52</v>
      </c>
    </row>
    <row r="54" spans="1:17" x14ac:dyDescent="0.25">
      <c r="A54">
        <v>59</v>
      </c>
      <c r="B54" t="s">
        <v>53</v>
      </c>
      <c r="C54" t="s">
        <v>24</v>
      </c>
      <c r="D54" t="s">
        <v>18</v>
      </c>
      <c r="E54" t="s">
        <v>19</v>
      </c>
      <c r="F54" t="s">
        <v>26</v>
      </c>
      <c r="G54" s="1">
        <v>3</v>
      </c>
      <c r="H54" s="1">
        <v>2</v>
      </c>
      <c r="I54" s="1">
        <v>5</v>
      </c>
      <c r="J54">
        <v>119</v>
      </c>
      <c r="K54">
        <v>114.24</v>
      </c>
      <c r="L54" s="1">
        <v>7</v>
      </c>
      <c r="M54">
        <v>118</v>
      </c>
      <c r="N54">
        <v>13</v>
      </c>
      <c r="O54">
        <v>0</v>
      </c>
      <c r="P54" t="s">
        <v>51</v>
      </c>
      <c r="Q54" t="s">
        <v>52</v>
      </c>
    </row>
    <row r="55" spans="1:17" x14ac:dyDescent="0.25">
      <c r="A55">
        <v>77</v>
      </c>
      <c r="B55" t="s">
        <v>54</v>
      </c>
      <c r="C55" t="s">
        <v>17</v>
      </c>
      <c r="D55" t="s">
        <v>25</v>
      </c>
      <c r="E55" t="s">
        <v>19</v>
      </c>
      <c r="F55" t="s">
        <v>26</v>
      </c>
      <c r="G55" s="1">
        <v>8</v>
      </c>
      <c r="H55" s="1">
        <v>3</v>
      </c>
      <c r="I55" s="1">
        <v>5</v>
      </c>
      <c r="J55">
        <v>137</v>
      </c>
      <c r="K55">
        <v>116.45</v>
      </c>
      <c r="L55" s="1">
        <v>18</v>
      </c>
      <c r="M55">
        <v>118</v>
      </c>
      <c r="N55">
        <v>8</v>
      </c>
      <c r="O55">
        <v>5</v>
      </c>
      <c r="P55" t="s">
        <v>51</v>
      </c>
      <c r="Q55" t="s">
        <v>52</v>
      </c>
    </row>
    <row r="56" spans="1:17" x14ac:dyDescent="0.25">
      <c r="A56">
        <v>55</v>
      </c>
      <c r="B56" t="s">
        <v>30</v>
      </c>
      <c r="C56" t="s">
        <v>17</v>
      </c>
      <c r="D56" t="s">
        <v>31</v>
      </c>
      <c r="E56" t="s">
        <v>19</v>
      </c>
      <c r="F56" t="s">
        <v>26</v>
      </c>
      <c r="G56" s="1">
        <v>8</v>
      </c>
      <c r="H56" s="1">
        <v>1</v>
      </c>
      <c r="I56" s="1">
        <v>5</v>
      </c>
      <c r="J56">
        <v>121</v>
      </c>
      <c r="K56">
        <v>116.16</v>
      </c>
      <c r="L56" s="1">
        <v>4</v>
      </c>
      <c r="M56">
        <v>118</v>
      </c>
      <c r="N56">
        <v>5</v>
      </c>
      <c r="O56">
        <v>5</v>
      </c>
      <c r="P56" t="s">
        <v>51</v>
      </c>
      <c r="Q56" t="s">
        <v>52</v>
      </c>
    </row>
    <row r="57" spans="1:17" x14ac:dyDescent="0.25">
      <c r="A57">
        <v>77</v>
      </c>
      <c r="B57" t="s">
        <v>54</v>
      </c>
      <c r="C57" t="s">
        <v>17</v>
      </c>
      <c r="D57" t="s">
        <v>25</v>
      </c>
      <c r="E57" t="s">
        <v>19</v>
      </c>
      <c r="F57" t="s">
        <v>26</v>
      </c>
      <c r="G57" s="1">
        <v>8</v>
      </c>
      <c r="H57" s="1">
        <v>3</v>
      </c>
      <c r="I57" s="1">
        <v>5</v>
      </c>
      <c r="J57">
        <v>137</v>
      </c>
      <c r="K57">
        <v>116.45</v>
      </c>
      <c r="L57" s="1">
        <v>18</v>
      </c>
      <c r="M57">
        <v>118</v>
      </c>
      <c r="N57">
        <v>9</v>
      </c>
      <c r="O57">
        <v>1</v>
      </c>
      <c r="P57" t="s">
        <v>51</v>
      </c>
      <c r="Q57" t="s">
        <v>52</v>
      </c>
    </row>
    <row r="58" spans="1:17" x14ac:dyDescent="0.25">
      <c r="A58">
        <v>77</v>
      </c>
      <c r="B58" t="s">
        <v>54</v>
      </c>
      <c r="C58" t="s">
        <v>17</v>
      </c>
      <c r="D58" t="s">
        <v>25</v>
      </c>
      <c r="E58" t="s">
        <v>19</v>
      </c>
      <c r="F58" t="s">
        <v>26</v>
      </c>
      <c r="G58" s="1">
        <v>8</v>
      </c>
      <c r="H58" s="1">
        <v>3</v>
      </c>
      <c r="I58" s="1">
        <v>5</v>
      </c>
      <c r="J58">
        <v>137</v>
      </c>
      <c r="K58">
        <v>116.45</v>
      </c>
      <c r="L58" s="1">
        <v>18</v>
      </c>
      <c r="M58">
        <v>118</v>
      </c>
      <c r="N58">
        <v>6</v>
      </c>
      <c r="O58">
        <v>8</v>
      </c>
      <c r="P58" t="s">
        <v>51</v>
      </c>
      <c r="Q58" t="s">
        <v>52</v>
      </c>
    </row>
    <row r="59" spans="1:17" x14ac:dyDescent="0.25">
      <c r="A59">
        <v>59</v>
      </c>
      <c r="B59" t="s">
        <v>53</v>
      </c>
      <c r="C59" t="s">
        <v>24</v>
      </c>
      <c r="D59" t="s">
        <v>18</v>
      </c>
      <c r="E59" t="s">
        <v>19</v>
      </c>
      <c r="F59" t="s">
        <v>26</v>
      </c>
      <c r="G59" s="1">
        <v>3</v>
      </c>
      <c r="H59" s="1">
        <v>2</v>
      </c>
      <c r="I59" s="1">
        <v>5</v>
      </c>
      <c r="J59">
        <v>119</v>
      </c>
      <c r="K59">
        <v>114.24</v>
      </c>
      <c r="L59" s="1">
        <v>7</v>
      </c>
      <c r="M59">
        <v>118</v>
      </c>
      <c r="N59">
        <v>12</v>
      </c>
      <c r="O59">
        <v>9</v>
      </c>
      <c r="P59" t="s">
        <v>51</v>
      </c>
      <c r="Q59" t="s">
        <v>52</v>
      </c>
    </row>
    <row r="60" spans="1:17" x14ac:dyDescent="0.25">
      <c r="A60">
        <v>55</v>
      </c>
      <c r="B60" t="s">
        <v>30</v>
      </c>
      <c r="C60" t="s">
        <v>17</v>
      </c>
      <c r="D60" t="s">
        <v>31</v>
      </c>
      <c r="E60" t="s">
        <v>19</v>
      </c>
      <c r="F60" t="s">
        <v>26</v>
      </c>
      <c r="G60" s="1">
        <v>8</v>
      </c>
      <c r="H60" s="1">
        <v>1</v>
      </c>
      <c r="I60" s="1">
        <v>5</v>
      </c>
      <c r="J60">
        <v>121</v>
      </c>
      <c r="K60">
        <v>116.16</v>
      </c>
      <c r="L60" s="1">
        <v>4</v>
      </c>
      <c r="M60">
        <v>118</v>
      </c>
      <c r="N60">
        <v>4</v>
      </c>
      <c r="O60">
        <v>2</v>
      </c>
      <c r="P60" t="s">
        <v>51</v>
      </c>
      <c r="Q60" t="s">
        <v>52</v>
      </c>
    </row>
    <row r="61" spans="1:17" x14ac:dyDescent="0.25">
      <c r="A61">
        <v>59</v>
      </c>
      <c r="B61" t="s">
        <v>53</v>
      </c>
      <c r="C61" t="s">
        <v>24</v>
      </c>
      <c r="D61" t="s">
        <v>18</v>
      </c>
      <c r="E61" t="s">
        <v>19</v>
      </c>
      <c r="F61" t="s">
        <v>26</v>
      </c>
      <c r="G61" s="1">
        <v>3</v>
      </c>
      <c r="H61" s="1">
        <v>2</v>
      </c>
      <c r="I61" s="1">
        <v>5</v>
      </c>
      <c r="J61">
        <v>119</v>
      </c>
      <c r="K61">
        <v>114.24</v>
      </c>
      <c r="L61" s="1">
        <v>7</v>
      </c>
      <c r="M61">
        <v>118</v>
      </c>
      <c r="N61">
        <v>11</v>
      </c>
      <c r="O61">
        <v>0</v>
      </c>
      <c r="P61" t="s">
        <v>51</v>
      </c>
      <c r="Q61" t="s">
        <v>52</v>
      </c>
    </row>
    <row r="62" spans="1:17" x14ac:dyDescent="0.25">
      <c r="A62">
        <v>59</v>
      </c>
      <c r="B62" t="s">
        <v>53</v>
      </c>
      <c r="C62" t="s">
        <v>24</v>
      </c>
      <c r="D62" t="s">
        <v>18</v>
      </c>
      <c r="E62" t="s">
        <v>19</v>
      </c>
      <c r="F62" t="s">
        <v>26</v>
      </c>
      <c r="G62" s="1">
        <v>3</v>
      </c>
      <c r="H62" s="1">
        <v>2</v>
      </c>
      <c r="I62" s="1">
        <v>5</v>
      </c>
      <c r="J62">
        <v>119</v>
      </c>
      <c r="K62">
        <v>114.24</v>
      </c>
      <c r="L62" s="1">
        <v>7</v>
      </c>
      <c r="M62">
        <v>118</v>
      </c>
      <c r="N62">
        <v>14</v>
      </c>
      <c r="O62">
        <v>5</v>
      </c>
      <c r="P62" t="s">
        <v>51</v>
      </c>
      <c r="Q62" t="s">
        <v>52</v>
      </c>
    </row>
    <row r="63" spans="1:17" x14ac:dyDescent="0.25">
      <c r="A63">
        <v>77</v>
      </c>
      <c r="B63" t="s">
        <v>54</v>
      </c>
      <c r="C63" t="s">
        <v>17</v>
      </c>
      <c r="D63" t="s">
        <v>25</v>
      </c>
      <c r="E63" t="s">
        <v>19</v>
      </c>
      <c r="F63" t="s">
        <v>26</v>
      </c>
      <c r="G63" s="1">
        <v>8</v>
      </c>
      <c r="H63" s="1">
        <v>3</v>
      </c>
      <c r="I63" s="1">
        <v>5</v>
      </c>
      <c r="J63">
        <v>137</v>
      </c>
      <c r="K63">
        <v>116.45</v>
      </c>
      <c r="L63" s="1">
        <v>18</v>
      </c>
      <c r="M63">
        <v>118</v>
      </c>
      <c r="N63">
        <v>10</v>
      </c>
      <c r="O63">
        <v>9</v>
      </c>
      <c r="P63" t="s">
        <v>51</v>
      </c>
      <c r="Q63" t="s">
        <v>52</v>
      </c>
    </row>
    <row r="64" spans="1:17" x14ac:dyDescent="0.25">
      <c r="A64">
        <v>55</v>
      </c>
      <c r="B64" t="s">
        <v>30</v>
      </c>
      <c r="C64" t="s">
        <v>17</v>
      </c>
      <c r="D64" t="s">
        <v>31</v>
      </c>
      <c r="E64" t="s">
        <v>19</v>
      </c>
      <c r="F64" t="s">
        <v>26</v>
      </c>
      <c r="G64" s="1">
        <v>8</v>
      </c>
      <c r="H64" s="1">
        <v>1</v>
      </c>
      <c r="I64" s="1">
        <v>5</v>
      </c>
      <c r="J64">
        <v>121</v>
      </c>
      <c r="K64">
        <v>116.16</v>
      </c>
      <c r="L64" s="1">
        <v>4</v>
      </c>
      <c r="M64">
        <v>118</v>
      </c>
      <c r="N64">
        <v>3</v>
      </c>
      <c r="O64">
        <v>0</v>
      </c>
      <c r="P64" t="s">
        <v>51</v>
      </c>
      <c r="Q64" t="s">
        <v>52</v>
      </c>
    </row>
    <row r="65" spans="1:17" x14ac:dyDescent="0.25">
      <c r="A65">
        <v>55</v>
      </c>
      <c r="B65" t="s">
        <v>30</v>
      </c>
      <c r="C65" t="s">
        <v>17</v>
      </c>
      <c r="D65" t="s">
        <v>31</v>
      </c>
      <c r="E65" t="s">
        <v>19</v>
      </c>
      <c r="F65" t="s">
        <v>26</v>
      </c>
      <c r="G65" s="1">
        <v>8</v>
      </c>
      <c r="H65" s="1">
        <v>1</v>
      </c>
      <c r="I65" s="1">
        <v>5</v>
      </c>
      <c r="J65">
        <v>121</v>
      </c>
      <c r="K65">
        <v>116.16</v>
      </c>
      <c r="L65" s="1">
        <v>4</v>
      </c>
      <c r="M65">
        <v>118</v>
      </c>
      <c r="N65">
        <v>1</v>
      </c>
      <c r="O65">
        <v>9</v>
      </c>
      <c r="P65" t="s">
        <v>51</v>
      </c>
      <c r="Q65" t="s">
        <v>52</v>
      </c>
    </row>
    <row r="66" spans="1:17" x14ac:dyDescent="0.25">
      <c r="A66">
        <v>77</v>
      </c>
      <c r="B66" t="s">
        <v>54</v>
      </c>
      <c r="C66" t="s">
        <v>17</v>
      </c>
      <c r="D66" t="s">
        <v>25</v>
      </c>
      <c r="E66" t="s">
        <v>19</v>
      </c>
      <c r="F66" t="s">
        <v>26</v>
      </c>
      <c r="G66" s="1">
        <v>8</v>
      </c>
      <c r="H66" s="1">
        <v>3</v>
      </c>
      <c r="I66" s="1">
        <v>5</v>
      </c>
      <c r="J66">
        <v>137</v>
      </c>
      <c r="K66">
        <v>116.45</v>
      </c>
      <c r="L66" s="1">
        <v>18</v>
      </c>
      <c r="M66">
        <v>118</v>
      </c>
      <c r="N66">
        <v>7</v>
      </c>
      <c r="O66">
        <v>3</v>
      </c>
      <c r="P66" t="s">
        <v>51</v>
      </c>
      <c r="Q66" t="s">
        <v>52</v>
      </c>
    </row>
    <row r="67" spans="1:17" x14ac:dyDescent="0.25">
      <c r="A67">
        <v>58</v>
      </c>
      <c r="B67" t="s">
        <v>55</v>
      </c>
      <c r="C67" t="s">
        <v>17</v>
      </c>
      <c r="D67" t="s">
        <v>25</v>
      </c>
      <c r="E67" t="s">
        <v>19</v>
      </c>
      <c r="F67" t="s">
        <v>26</v>
      </c>
      <c r="G67" s="1">
        <v>8</v>
      </c>
      <c r="H67" s="1">
        <v>3</v>
      </c>
      <c r="I67" s="1">
        <v>5</v>
      </c>
      <c r="J67">
        <v>83</v>
      </c>
      <c r="K67">
        <v>53.12</v>
      </c>
      <c r="L67" s="1">
        <v>6</v>
      </c>
      <c r="M67">
        <v>141</v>
      </c>
      <c r="N67">
        <v>8</v>
      </c>
      <c r="O67">
        <v>7</v>
      </c>
      <c r="P67" t="s">
        <v>56</v>
      </c>
      <c r="Q67" t="s">
        <v>57</v>
      </c>
    </row>
    <row r="68" spans="1:17" x14ac:dyDescent="0.25">
      <c r="A68">
        <v>58</v>
      </c>
      <c r="B68" t="s">
        <v>55</v>
      </c>
      <c r="C68" t="s">
        <v>17</v>
      </c>
      <c r="D68" t="s">
        <v>25</v>
      </c>
      <c r="E68" t="s">
        <v>19</v>
      </c>
      <c r="F68" t="s">
        <v>26</v>
      </c>
      <c r="G68" s="1">
        <v>8</v>
      </c>
      <c r="H68" s="1">
        <v>3</v>
      </c>
      <c r="I68" s="1">
        <v>5</v>
      </c>
      <c r="J68">
        <v>83</v>
      </c>
      <c r="K68">
        <v>53.12</v>
      </c>
      <c r="L68" s="1">
        <v>6</v>
      </c>
      <c r="M68">
        <v>141</v>
      </c>
      <c r="N68">
        <v>9</v>
      </c>
      <c r="O68">
        <v>5</v>
      </c>
      <c r="P68" t="s">
        <v>56</v>
      </c>
      <c r="Q68" t="s">
        <v>57</v>
      </c>
    </row>
    <row r="69" spans="1:17" x14ac:dyDescent="0.25">
      <c r="A69">
        <v>58</v>
      </c>
      <c r="B69" t="s">
        <v>55</v>
      </c>
      <c r="C69" t="s">
        <v>17</v>
      </c>
      <c r="D69" t="s">
        <v>25</v>
      </c>
      <c r="E69" t="s">
        <v>19</v>
      </c>
      <c r="F69" t="s">
        <v>26</v>
      </c>
      <c r="G69" s="1">
        <v>8</v>
      </c>
      <c r="H69" s="1">
        <v>3</v>
      </c>
      <c r="I69" s="1">
        <v>5</v>
      </c>
      <c r="J69">
        <v>83</v>
      </c>
      <c r="K69">
        <v>53.12</v>
      </c>
      <c r="L69" s="1">
        <v>6</v>
      </c>
      <c r="M69">
        <v>141</v>
      </c>
      <c r="N69">
        <v>6</v>
      </c>
      <c r="O69">
        <v>5</v>
      </c>
      <c r="P69" t="s">
        <v>56</v>
      </c>
      <c r="Q69" t="s">
        <v>57</v>
      </c>
    </row>
    <row r="70" spans="1:17" x14ac:dyDescent="0.25">
      <c r="A70">
        <v>58</v>
      </c>
      <c r="B70" t="s">
        <v>55</v>
      </c>
      <c r="C70" t="s">
        <v>17</v>
      </c>
      <c r="D70" t="s">
        <v>25</v>
      </c>
      <c r="E70" t="s">
        <v>19</v>
      </c>
      <c r="F70" t="s">
        <v>26</v>
      </c>
      <c r="G70" s="1">
        <v>8</v>
      </c>
      <c r="H70" s="1">
        <v>3</v>
      </c>
      <c r="I70" s="1">
        <v>5</v>
      </c>
      <c r="J70">
        <v>83</v>
      </c>
      <c r="K70">
        <v>53.12</v>
      </c>
      <c r="L70" s="1">
        <v>6</v>
      </c>
      <c r="M70">
        <v>141</v>
      </c>
      <c r="N70">
        <v>10</v>
      </c>
      <c r="O70">
        <v>6</v>
      </c>
      <c r="P70" t="s">
        <v>56</v>
      </c>
      <c r="Q70" t="s">
        <v>57</v>
      </c>
    </row>
    <row r="71" spans="1:17" x14ac:dyDescent="0.25">
      <c r="A71">
        <v>58</v>
      </c>
      <c r="B71" t="s">
        <v>55</v>
      </c>
      <c r="C71" t="s">
        <v>17</v>
      </c>
      <c r="D71" t="s">
        <v>25</v>
      </c>
      <c r="E71" t="s">
        <v>19</v>
      </c>
      <c r="F71" t="s">
        <v>26</v>
      </c>
      <c r="G71" s="1">
        <v>8</v>
      </c>
      <c r="H71" s="1">
        <v>3</v>
      </c>
      <c r="I71" s="1">
        <v>5</v>
      </c>
      <c r="J71">
        <v>83</v>
      </c>
      <c r="K71">
        <v>53.12</v>
      </c>
      <c r="L71" s="1">
        <v>6</v>
      </c>
      <c r="M71">
        <v>141</v>
      </c>
      <c r="N71">
        <v>7</v>
      </c>
      <c r="O71">
        <v>5</v>
      </c>
      <c r="P71" t="s">
        <v>56</v>
      </c>
      <c r="Q71" t="s">
        <v>57</v>
      </c>
    </row>
    <row r="72" spans="1:17" x14ac:dyDescent="0.25">
      <c r="A72">
        <v>66</v>
      </c>
      <c r="B72" t="s">
        <v>58</v>
      </c>
      <c r="C72" t="s">
        <v>17</v>
      </c>
      <c r="D72" t="s">
        <v>18</v>
      </c>
      <c r="E72" t="s">
        <v>19</v>
      </c>
      <c r="F72" t="s">
        <v>26</v>
      </c>
      <c r="G72" s="1">
        <v>8</v>
      </c>
      <c r="H72" s="1">
        <v>2</v>
      </c>
      <c r="I72" s="1">
        <v>5</v>
      </c>
      <c r="J72">
        <v>66</v>
      </c>
      <c r="K72">
        <v>44.22</v>
      </c>
      <c r="L72" s="1">
        <v>12</v>
      </c>
      <c r="M72">
        <v>43</v>
      </c>
      <c r="N72">
        <v>15</v>
      </c>
      <c r="O72">
        <v>4</v>
      </c>
      <c r="P72" t="s">
        <v>59</v>
      </c>
      <c r="Q72" t="s">
        <v>60</v>
      </c>
    </row>
    <row r="73" spans="1:17" x14ac:dyDescent="0.25">
      <c r="A73">
        <v>66</v>
      </c>
      <c r="B73" t="s">
        <v>58</v>
      </c>
      <c r="C73" t="s">
        <v>17</v>
      </c>
      <c r="D73" t="s">
        <v>18</v>
      </c>
      <c r="E73" t="s">
        <v>19</v>
      </c>
      <c r="F73" t="s">
        <v>26</v>
      </c>
      <c r="G73" s="1">
        <v>8</v>
      </c>
      <c r="H73" s="1">
        <v>2</v>
      </c>
      <c r="I73" s="1">
        <v>5</v>
      </c>
      <c r="J73">
        <v>66</v>
      </c>
      <c r="K73">
        <v>44.22</v>
      </c>
      <c r="L73" s="1">
        <v>12</v>
      </c>
      <c r="M73">
        <v>43</v>
      </c>
      <c r="N73">
        <v>13</v>
      </c>
      <c r="O73">
        <v>1</v>
      </c>
      <c r="P73" t="s">
        <v>59</v>
      </c>
      <c r="Q73" t="s">
        <v>60</v>
      </c>
    </row>
    <row r="74" spans="1:17" x14ac:dyDescent="0.25">
      <c r="A74">
        <v>66</v>
      </c>
      <c r="B74" t="s">
        <v>58</v>
      </c>
      <c r="C74" t="s">
        <v>17</v>
      </c>
      <c r="D74" t="s">
        <v>18</v>
      </c>
      <c r="E74" t="s">
        <v>19</v>
      </c>
      <c r="F74" t="s">
        <v>26</v>
      </c>
      <c r="G74" s="1">
        <v>8</v>
      </c>
      <c r="H74" s="1">
        <v>2</v>
      </c>
      <c r="I74" s="1">
        <v>5</v>
      </c>
      <c r="J74">
        <v>66</v>
      </c>
      <c r="K74">
        <v>44.22</v>
      </c>
      <c r="L74" s="1">
        <v>12</v>
      </c>
      <c r="M74">
        <v>43</v>
      </c>
      <c r="N74">
        <v>12</v>
      </c>
      <c r="O74">
        <v>8</v>
      </c>
      <c r="P74" t="s">
        <v>59</v>
      </c>
      <c r="Q74" t="s">
        <v>60</v>
      </c>
    </row>
    <row r="75" spans="1:17" x14ac:dyDescent="0.25">
      <c r="A75">
        <v>66</v>
      </c>
      <c r="B75" t="s">
        <v>58</v>
      </c>
      <c r="C75" t="s">
        <v>17</v>
      </c>
      <c r="D75" t="s">
        <v>18</v>
      </c>
      <c r="E75" t="s">
        <v>19</v>
      </c>
      <c r="F75" t="s">
        <v>26</v>
      </c>
      <c r="G75" s="1">
        <v>8</v>
      </c>
      <c r="H75" s="1">
        <v>2</v>
      </c>
      <c r="I75" s="1">
        <v>5</v>
      </c>
      <c r="J75">
        <v>66</v>
      </c>
      <c r="K75">
        <v>44.22</v>
      </c>
      <c r="L75" s="1">
        <v>12</v>
      </c>
      <c r="M75">
        <v>43</v>
      </c>
      <c r="N75">
        <v>11</v>
      </c>
      <c r="O75">
        <v>6</v>
      </c>
      <c r="P75" t="s">
        <v>59</v>
      </c>
      <c r="Q75" t="s">
        <v>60</v>
      </c>
    </row>
    <row r="76" spans="1:17" x14ac:dyDescent="0.25">
      <c r="A76">
        <v>66</v>
      </c>
      <c r="B76" t="s">
        <v>58</v>
      </c>
      <c r="C76" t="s">
        <v>17</v>
      </c>
      <c r="D76" t="s">
        <v>18</v>
      </c>
      <c r="E76" t="s">
        <v>19</v>
      </c>
      <c r="F76" t="s">
        <v>26</v>
      </c>
      <c r="G76" s="1">
        <v>8</v>
      </c>
      <c r="H76" s="1">
        <v>2</v>
      </c>
      <c r="I76" s="1">
        <v>5</v>
      </c>
      <c r="J76">
        <v>66</v>
      </c>
      <c r="K76">
        <v>44.22</v>
      </c>
      <c r="L76" s="1">
        <v>12</v>
      </c>
      <c r="M76">
        <v>43</v>
      </c>
      <c r="N76">
        <v>14</v>
      </c>
      <c r="O76">
        <v>2</v>
      </c>
      <c r="P76" t="s">
        <v>59</v>
      </c>
      <c r="Q76" t="s">
        <v>60</v>
      </c>
    </row>
    <row r="77" spans="1:17" x14ac:dyDescent="0.25">
      <c r="A77">
        <v>73</v>
      </c>
      <c r="B77" t="s">
        <v>34</v>
      </c>
      <c r="C77" t="s">
        <v>17</v>
      </c>
      <c r="D77" t="s">
        <v>31</v>
      </c>
      <c r="E77" t="s">
        <v>19</v>
      </c>
      <c r="F77" t="s">
        <v>26</v>
      </c>
      <c r="G77" s="1">
        <v>8</v>
      </c>
      <c r="H77" s="1">
        <v>1</v>
      </c>
      <c r="I77" s="1">
        <v>5</v>
      </c>
      <c r="J77">
        <v>104</v>
      </c>
      <c r="K77">
        <v>96.72</v>
      </c>
      <c r="L77" s="1">
        <v>16</v>
      </c>
      <c r="M77">
        <v>60</v>
      </c>
      <c r="N77">
        <v>2</v>
      </c>
      <c r="O77">
        <v>9</v>
      </c>
      <c r="P77" t="s">
        <v>61</v>
      </c>
      <c r="Q77" t="s">
        <v>62</v>
      </c>
    </row>
    <row r="78" spans="1:17" x14ac:dyDescent="0.25">
      <c r="A78">
        <v>73</v>
      </c>
      <c r="B78" t="s">
        <v>34</v>
      </c>
      <c r="C78" t="s">
        <v>17</v>
      </c>
      <c r="D78" t="s">
        <v>31</v>
      </c>
      <c r="E78" t="s">
        <v>19</v>
      </c>
      <c r="F78" t="s">
        <v>26</v>
      </c>
      <c r="G78" s="1">
        <v>8</v>
      </c>
      <c r="H78" s="1">
        <v>1</v>
      </c>
      <c r="I78" s="1">
        <v>5</v>
      </c>
      <c r="J78">
        <v>104</v>
      </c>
      <c r="K78">
        <v>96.72</v>
      </c>
      <c r="L78" s="1">
        <v>16</v>
      </c>
      <c r="M78">
        <v>60</v>
      </c>
      <c r="N78">
        <v>5</v>
      </c>
      <c r="O78">
        <v>7</v>
      </c>
      <c r="P78" t="s">
        <v>61</v>
      </c>
      <c r="Q78" t="s">
        <v>62</v>
      </c>
    </row>
    <row r="79" spans="1:17" x14ac:dyDescent="0.25">
      <c r="A79">
        <v>73</v>
      </c>
      <c r="B79" t="s">
        <v>34</v>
      </c>
      <c r="C79" t="s">
        <v>17</v>
      </c>
      <c r="D79" t="s">
        <v>31</v>
      </c>
      <c r="E79" t="s">
        <v>19</v>
      </c>
      <c r="F79" t="s">
        <v>26</v>
      </c>
      <c r="G79" s="1">
        <v>8</v>
      </c>
      <c r="H79" s="1">
        <v>1</v>
      </c>
      <c r="I79" s="1">
        <v>5</v>
      </c>
      <c r="J79">
        <v>104</v>
      </c>
      <c r="K79">
        <v>96.72</v>
      </c>
      <c r="L79" s="1">
        <v>16</v>
      </c>
      <c r="M79">
        <v>60</v>
      </c>
      <c r="N79">
        <v>4</v>
      </c>
      <c r="O79">
        <v>3</v>
      </c>
      <c r="P79" t="s">
        <v>61</v>
      </c>
      <c r="Q79" t="s">
        <v>62</v>
      </c>
    </row>
    <row r="80" spans="1:17" x14ac:dyDescent="0.25">
      <c r="A80">
        <v>73</v>
      </c>
      <c r="B80" t="s">
        <v>34</v>
      </c>
      <c r="C80" t="s">
        <v>17</v>
      </c>
      <c r="D80" t="s">
        <v>31</v>
      </c>
      <c r="E80" t="s">
        <v>19</v>
      </c>
      <c r="F80" t="s">
        <v>26</v>
      </c>
      <c r="G80" s="1">
        <v>8</v>
      </c>
      <c r="H80" s="1">
        <v>1</v>
      </c>
      <c r="I80" s="1">
        <v>5</v>
      </c>
      <c r="J80">
        <v>104</v>
      </c>
      <c r="K80">
        <v>96.72</v>
      </c>
      <c r="L80" s="1">
        <v>16</v>
      </c>
      <c r="M80">
        <v>60</v>
      </c>
      <c r="N80">
        <v>3</v>
      </c>
      <c r="O80">
        <v>1</v>
      </c>
      <c r="P80" t="s">
        <v>61</v>
      </c>
      <c r="Q80" t="s">
        <v>62</v>
      </c>
    </row>
    <row r="81" spans="1:17" x14ac:dyDescent="0.25">
      <c r="A81">
        <v>73</v>
      </c>
      <c r="B81" t="s">
        <v>34</v>
      </c>
      <c r="C81" t="s">
        <v>17</v>
      </c>
      <c r="D81" t="s">
        <v>31</v>
      </c>
      <c r="E81" t="s">
        <v>19</v>
      </c>
      <c r="F81" t="s">
        <v>26</v>
      </c>
      <c r="G81" s="1">
        <v>8</v>
      </c>
      <c r="H81" s="1">
        <v>1</v>
      </c>
      <c r="I81" s="1">
        <v>5</v>
      </c>
      <c r="J81">
        <v>104</v>
      </c>
      <c r="K81">
        <v>96.72</v>
      </c>
      <c r="L81" s="1">
        <v>16</v>
      </c>
      <c r="M81">
        <v>60</v>
      </c>
      <c r="N81">
        <v>1</v>
      </c>
      <c r="O81">
        <v>0</v>
      </c>
      <c r="P81" t="s">
        <v>61</v>
      </c>
      <c r="Q81" t="s">
        <v>62</v>
      </c>
    </row>
    <row r="82" spans="1:17" x14ac:dyDescent="0.25">
      <c r="A82">
        <v>53</v>
      </c>
      <c r="B82" t="s">
        <v>43</v>
      </c>
      <c r="C82" t="s">
        <v>17</v>
      </c>
      <c r="D82" t="s">
        <v>25</v>
      </c>
      <c r="E82" t="s">
        <v>19</v>
      </c>
      <c r="F82" t="s">
        <v>20</v>
      </c>
      <c r="G82" s="1">
        <v>8</v>
      </c>
      <c r="H82" s="1">
        <v>3</v>
      </c>
      <c r="I82" s="1">
        <v>7</v>
      </c>
      <c r="J82">
        <v>151</v>
      </c>
      <c r="K82">
        <v>98.15</v>
      </c>
      <c r="L82" s="1">
        <v>3</v>
      </c>
      <c r="M82">
        <v>90</v>
      </c>
      <c r="N82">
        <v>8</v>
      </c>
      <c r="O82">
        <v>5</v>
      </c>
      <c r="P82" t="s">
        <v>63</v>
      </c>
      <c r="Q82" t="s">
        <v>64</v>
      </c>
    </row>
    <row r="83" spans="1:17" x14ac:dyDescent="0.25">
      <c r="A83">
        <v>53</v>
      </c>
      <c r="B83" t="s">
        <v>43</v>
      </c>
      <c r="C83" t="s">
        <v>17</v>
      </c>
      <c r="D83" t="s">
        <v>25</v>
      </c>
      <c r="E83" t="s">
        <v>19</v>
      </c>
      <c r="F83" t="s">
        <v>20</v>
      </c>
      <c r="G83" s="1">
        <v>8</v>
      </c>
      <c r="H83" s="1">
        <v>3</v>
      </c>
      <c r="I83" s="1">
        <v>7</v>
      </c>
      <c r="J83">
        <v>151</v>
      </c>
      <c r="K83">
        <v>98.15</v>
      </c>
      <c r="L83" s="1">
        <v>3</v>
      </c>
      <c r="M83">
        <v>90</v>
      </c>
      <c r="N83">
        <v>9</v>
      </c>
      <c r="O83">
        <v>9</v>
      </c>
      <c r="P83" t="s">
        <v>63</v>
      </c>
      <c r="Q83" t="s">
        <v>64</v>
      </c>
    </row>
    <row r="84" spans="1:17" x14ac:dyDescent="0.25">
      <c r="A84">
        <v>53</v>
      </c>
      <c r="B84" t="s">
        <v>43</v>
      </c>
      <c r="C84" t="s">
        <v>17</v>
      </c>
      <c r="D84" t="s">
        <v>25</v>
      </c>
      <c r="E84" t="s">
        <v>19</v>
      </c>
      <c r="F84" t="s">
        <v>20</v>
      </c>
      <c r="G84" s="1">
        <v>8</v>
      </c>
      <c r="H84" s="1">
        <v>3</v>
      </c>
      <c r="I84" s="1">
        <v>7</v>
      </c>
      <c r="J84">
        <v>151</v>
      </c>
      <c r="K84">
        <v>98.15</v>
      </c>
      <c r="L84" s="1">
        <v>3</v>
      </c>
      <c r="M84">
        <v>90</v>
      </c>
      <c r="N84">
        <v>6</v>
      </c>
      <c r="O84">
        <v>5</v>
      </c>
      <c r="P84" t="s">
        <v>63</v>
      </c>
      <c r="Q84" t="s">
        <v>64</v>
      </c>
    </row>
    <row r="85" spans="1:17" x14ac:dyDescent="0.25">
      <c r="A85">
        <v>53</v>
      </c>
      <c r="B85" t="s">
        <v>43</v>
      </c>
      <c r="C85" t="s">
        <v>17</v>
      </c>
      <c r="D85" t="s">
        <v>25</v>
      </c>
      <c r="E85" t="s">
        <v>19</v>
      </c>
      <c r="F85" t="s">
        <v>20</v>
      </c>
      <c r="G85" s="1">
        <v>8</v>
      </c>
      <c r="H85" s="1">
        <v>3</v>
      </c>
      <c r="I85" s="1">
        <v>7</v>
      </c>
      <c r="J85">
        <v>151</v>
      </c>
      <c r="K85">
        <v>98.15</v>
      </c>
      <c r="L85" s="1">
        <v>3</v>
      </c>
      <c r="M85">
        <v>90</v>
      </c>
      <c r="N85">
        <v>10</v>
      </c>
      <c r="O85">
        <v>6</v>
      </c>
      <c r="P85" t="s">
        <v>63</v>
      </c>
      <c r="Q85" t="s">
        <v>64</v>
      </c>
    </row>
    <row r="86" spans="1:17" x14ac:dyDescent="0.25">
      <c r="A86">
        <v>53</v>
      </c>
      <c r="B86" t="s">
        <v>43</v>
      </c>
      <c r="C86" t="s">
        <v>17</v>
      </c>
      <c r="D86" t="s">
        <v>25</v>
      </c>
      <c r="E86" t="s">
        <v>19</v>
      </c>
      <c r="F86" t="s">
        <v>20</v>
      </c>
      <c r="G86" s="1">
        <v>8</v>
      </c>
      <c r="H86" s="1">
        <v>3</v>
      </c>
      <c r="I86" s="1">
        <v>7</v>
      </c>
      <c r="J86">
        <v>151</v>
      </c>
      <c r="K86">
        <v>98.15</v>
      </c>
      <c r="L86" s="1">
        <v>3</v>
      </c>
      <c r="M86">
        <v>90</v>
      </c>
      <c r="N86">
        <v>7</v>
      </c>
      <c r="O86">
        <v>4</v>
      </c>
      <c r="P86" t="s">
        <v>63</v>
      </c>
      <c r="Q86" t="s">
        <v>64</v>
      </c>
    </row>
    <row r="87" spans="1:17" x14ac:dyDescent="0.25">
      <c r="A87">
        <v>60</v>
      </c>
      <c r="B87" t="s">
        <v>48</v>
      </c>
      <c r="C87" t="s">
        <v>38</v>
      </c>
      <c r="D87" t="s">
        <v>18</v>
      </c>
      <c r="E87" t="s">
        <v>19</v>
      </c>
      <c r="F87" t="s">
        <v>26</v>
      </c>
      <c r="G87" s="1">
        <v>2</v>
      </c>
      <c r="H87" s="1">
        <v>2</v>
      </c>
      <c r="I87" s="1">
        <v>5</v>
      </c>
      <c r="J87">
        <v>125</v>
      </c>
      <c r="K87">
        <v>93.75</v>
      </c>
      <c r="L87" s="1">
        <v>8</v>
      </c>
      <c r="M87">
        <v>48</v>
      </c>
      <c r="N87">
        <v>15</v>
      </c>
      <c r="O87">
        <v>1</v>
      </c>
      <c r="P87" t="s">
        <v>65</v>
      </c>
      <c r="Q87" t="s">
        <v>66</v>
      </c>
    </row>
    <row r="88" spans="1:17" x14ac:dyDescent="0.25">
      <c r="A88">
        <v>60</v>
      </c>
      <c r="B88" t="s">
        <v>48</v>
      </c>
      <c r="C88" t="s">
        <v>38</v>
      </c>
      <c r="D88" t="s">
        <v>18</v>
      </c>
      <c r="E88" t="s">
        <v>19</v>
      </c>
      <c r="F88" t="s">
        <v>26</v>
      </c>
      <c r="G88" s="1">
        <v>2</v>
      </c>
      <c r="H88" s="1">
        <v>2</v>
      </c>
      <c r="I88" s="1">
        <v>5</v>
      </c>
      <c r="J88">
        <v>125</v>
      </c>
      <c r="K88">
        <v>93.75</v>
      </c>
      <c r="L88" s="1">
        <v>8</v>
      </c>
      <c r="M88">
        <v>48</v>
      </c>
      <c r="N88">
        <v>13</v>
      </c>
      <c r="O88">
        <v>8</v>
      </c>
      <c r="P88" t="s">
        <v>65</v>
      </c>
      <c r="Q88" t="s">
        <v>66</v>
      </c>
    </row>
    <row r="89" spans="1:17" x14ac:dyDescent="0.25">
      <c r="A89">
        <v>77</v>
      </c>
      <c r="B89" t="s">
        <v>54</v>
      </c>
      <c r="C89" t="s">
        <v>17</v>
      </c>
      <c r="D89" t="s">
        <v>25</v>
      </c>
      <c r="E89" t="s">
        <v>19</v>
      </c>
      <c r="F89" t="s">
        <v>26</v>
      </c>
      <c r="G89" s="1">
        <v>8</v>
      </c>
      <c r="H89" s="1">
        <v>3</v>
      </c>
      <c r="I89" s="1">
        <v>5</v>
      </c>
      <c r="J89">
        <v>137</v>
      </c>
      <c r="K89">
        <v>116.45</v>
      </c>
      <c r="L89" s="1">
        <v>18</v>
      </c>
      <c r="M89">
        <v>48</v>
      </c>
      <c r="N89">
        <v>8</v>
      </c>
      <c r="O89">
        <v>2</v>
      </c>
      <c r="P89" t="s">
        <v>65</v>
      </c>
      <c r="Q89" t="s">
        <v>66</v>
      </c>
    </row>
    <row r="90" spans="1:17" x14ac:dyDescent="0.25">
      <c r="A90">
        <v>77</v>
      </c>
      <c r="B90" t="s">
        <v>54</v>
      </c>
      <c r="C90" t="s">
        <v>17</v>
      </c>
      <c r="D90" t="s">
        <v>25</v>
      </c>
      <c r="E90" t="s">
        <v>19</v>
      </c>
      <c r="F90" t="s">
        <v>26</v>
      </c>
      <c r="G90" s="1">
        <v>8</v>
      </c>
      <c r="H90" s="1">
        <v>3</v>
      </c>
      <c r="I90" s="1">
        <v>5</v>
      </c>
      <c r="J90">
        <v>137</v>
      </c>
      <c r="K90">
        <v>116.45</v>
      </c>
      <c r="L90" s="1">
        <v>18</v>
      </c>
      <c r="M90">
        <v>48</v>
      </c>
      <c r="N90">
        <v>9</v>
      </c>
      <c r="O90">
        <v>0</v>
      </c>
      <c r="P90" t="s">
        <v>65</v>
      </c>
      <c r="Q90" t="s">
        <v>66</v>
      </c>
    </row>
    <row r="91" spans="1:17" x14ac:dyDescent="0.25">
      <c r="A91">
        <v>77</v>
      </c>
      <c r="B91" t="s">
        <v>54</v>
      </c>
      <c r="C91" t="s">
        <v>17</v>
      </c>
      <c r="D91" t="s">
        <v>25</v>
      </c>
      <c r="E91" t="s">
        <v>19</v>
      </c>
      <c r="F91" t="s">
        <v>26</v>
      </c>
      <c r="G91" s="1">
        <v>8</v>
      </c>
      <c r="H91" s="1">
        <v>3</v>
      </c>
      <c r="I91" s="1">
        <v>5</v>
      </c>
      <c r="J91">
        <v>137</v>
      </c>
      <c r="K91">
        <v>116.45</v>
      </c>
      <c r="L91" s="1">
        <v>18</v>
      </c>
      <c r="M91">
        <v>48</v>
      </c>
      <c r="N91">
        <v>6</v>
      </c>
      <c r="O91">
        <v>1</v>
      </c>
      <c r="P91" t="s">
        <v>65</v>
      </c>
      <c r="Q91" t="s">
        <v>66</v>
      </c>
    </row>
    <row r="92" spans="1:17" x14ac:dyDescent="0.25">
      <c r="A92">
        <v>60</v>
      </c>
      <c r="B92" t="s">
        <v>48</v>
      </c>
      <c r="C92" t="s">
        <v>38</v>
      </c>
      <c r="D92" t="s">
        <v>18</v>
      </c>
      <c r="E92" t="s">
        <v>19</v>
      </c>
      <c r="F92" t="s">
        <v>26</v>
      </c>
      <c r="G92" s="1">
        <v>2</v>
      </c>
      <c r="H92" s="1">
        <v>2</v>
      </c>
      <c r="I92" s="1">
        <v>5</v>
      </c>
      <c r="J92">
        <v>125</v>
      </c>
      <c r="K92">
        <v>93.75</v>
      </c>
      <c r="L92" s="1">
        <v>8</v>
      </c>
      <c r="M92">
        <v>48</v>
      </c>
      <c r="N92">
        <v>12</v>
      </c>
      <c r="O92">
        <v>3</v>
      </c>
      <c r="P92" t="s">
        <v>65</v>
      </c>
      <c r="Q92" t="s">
        <v>66</v>
      </c>
    </row>
    <row r="93" spans="1:17" x14ac:dyDescent="0.25">
      <c r="A93">
        <v>60</v>
      </c>
      <c r="B93" t="s">
        <v>48</v>
      </c>
      <c r="C93" t="s">
        <v>38</v>
      </c>
      <c r="D93" t="s">
        <v>18</v>
      </c>
      <c r="E93" t="s">
        <v>19</v>
      </c>
      <c r="F93" t="s">
        <v>26</v>
      </c>
      <c r="G93" s="1">
        <v>2</v>
      </c>
      <c r="H93" s="1">
        <v>2</v>
      </c>
      <c r="I93" s="1">
        <v>5</v>
      </c>
      <c r="J93">
        <v>125</v>
      </c>
      <c r="K93">
        <v>93.75</v>
      </c>
      <c r="L93" s="1">
        <v>8</v>
      </c>
      <c r="M93">
        <v>48</v>
      </c>
      <c r="N93">
        <v>11</v>
      </c>
      <c r="O93">
        <v>6</v>
      </c>
      <c r="P93" t="s">
        <v>65</v>
      </c>
      <c r="Q93" t="s">
        <v>66</v>
      </c>
    </row>
    <row r="94" spans="1:17" x14ac:dyDescent="0.25">
      <c r="A94">
        <v>60</v>
      </c>
      <c r="B94" t="s">
        <v>48</v>
      </c>
      <c r="C94" t="s">
        <v>38</v>
      </c>
      <c r="D94" t="s">
        <v>18</v>
      </c>
      <c r="E94" t="s">
        <v>19</v>
      </c>
      <c r="F94" t="s">
        <v>26</v>
      </c>
      <c r="G94" s="1">
        <v>2</v>
      </c>
      <c r="H94" s="1">
        <v>2</v>
      </c>
      <c r="I94" s="1">
        <v>5</v>
      </c>
      <c r="J94">
        <v>125</v>
      </c>
      <c r="K94">
        <v>93.75</v>
      </c>
      <c r="L94" s="1">
        <v>8</v>
      </c>
      <c r="M94">
        <v>48</v>
      </c>
      <c r="N94">
        <v>14</v>
      </c>
      <c r="O94">
        <v>0</v>
      </c>
      <c r="P94" t="s">
        <v>65</v>
      </c>
      <c r="Q94" t="s">
        <v>66</v>
      </c>
    </row>
    <row r="95" spans="1:17" x14ac:dyDescent="0.25">
      <c r="A95">
        <v>77</v>
      </c>
      <c r="B95" t="s">
        <v>54</v>
      </c>
      <c r="C95" t="s">
        <v>17</v>
      </c>
      <c r="D95" t="s">
        <v>25</v>
      </c>
      <c r="E95" t="s">
        <v>19</v>
      </c>
      <c r="F95" t="s">
        <v>26</v>
      </c>
      <c r="G95" s="1">
        <v>8</v>
      </c>
      <c r="H95" s="1">
        <v>3</v>
      </c>
      <c r="I95" s="1">
        <v>5</v>
      </c>
      <c r="J95">
        <v>137</v>
      </c>
      <c r="K95">
        <v>116.45</v>
      </c>
      <c r="L95" s="1">
        <v>18</v>
      </c>
      <c r="M95">
        <v>48</v>
      </c>
      <c r="N95">
        <v>10</v>
      </c>
      <c r="O95">
        <v>3</v>
      </c>
      <c r="P95" t="s">
        <v>65</v>
      </c>
      <c r="Q95" t="s">
        <v>66</v>
      </c>
    </row>
    <row r="96" spans="1:17" x14ac:dyDescent="0.25">
      <c r="A96">
        <v>77</v>
      </c>
      <c r="B96" t="s">
        <v>54</v>
      </c>
      <c r="C96" t="s">
        <v>17</v>
      </c>
      <c r="D96" t="s">
        <v>25</v>
      </c>
      <c r="E96" t="s">
        <v>19</v>
      </c>
      <c r="F96" t="s">
        <v>26</v>
      </c>
      <c r="G96" s="1">
        <v>8</v>
      </c>
      <c r="H96" s="1">
        <v>3</v>
      </c>
      <c r="I96" s="1">
        <v>5</v>
      </c>
      <c r="J96">
        <v>137</v>
      </c>
      <c r="K96">
        <v>116.45</v>
      </c>
      <c r="L96" s="1">
        <v>18</v>
      </c>
      <c r="M96">
        <v>48</v>
      </c>
      <c r="N96">
        <v>7</v>
      </c>
      <c r="O96">
        <v>5</v>
      </c>
      <c r="P96" t="s">
        <v>65</v>
      </c>
      <c r="Q96" t="s">
        <v>66</v>
      </c>
    </row>
    <row r="97" spans="1:17" x14ac:dyDescent="0.25">
      <c r="A97">
        <v>77</v>
      </c>
      <c r="B97" t="s">
        <v>54</v>
      </c>
      <c r="C97" t="s">
        <v>17</v>
      </c>
      <c r="D97" t="s">
        <v>25</v>
      </c>
      <c r="E97" t="s">
        <v>19</v>
      </c>
      <c r="F97" t="s">
        <v>26</v>
      </c>
      <c r="G97" s="1">
        <v>8</v>
      </c>
      <c r="H97" s="1">
        <v>3</v>
      </c>
      <c r="I97" s="1">
        <v>5</v>
      </c>
      <c r="J97">
        <v>137</v>
      </c>
      <c r="K97">
        <v>116.45</v>
      </c>
      <c r="L97" s="1">
        <v>18</v>
      </c>
      <c r="M97">
        <v>125</v>
      </c>
      <c r="N97">
        <v>8</v>
      </c>
      <c r="O97">
        <v>3</v>
      </c>
      <c r="P97" t="s">
        <v>67</v>
      </c>
      <c r="Q97" t="s">
        <v>68</v>
      </c>
    </row>
    <row r="98" spans="1:17" x14ac:dyDescent="0.25">
      <c r="A98">
        <v>77</v>
      </c>
      <c r="B98" t="s">
        <v>54</v>
      </c>
      <c r="C98" t="s">
        <v>17</v>
      </c>
      <c r="D98" t="s">
        <v>25</v>
      </c>
      <c r="E98" t="s">
        <v>19</v>
      </c>
      <c r="F98" t="s">
        <v>26</v>
      </c>
      <c r="G98" s="1">
        <v>8</v>
      </c>
      <c r="H98" s="1">
        <v>3</v>
      </c>
      <c r="I98" s="1">
        <v>5</v>
      </c>
      <c r="J98">
        <v>137</v>
      </c>
      <c r="K98">
        <v>116.45</v>
      </c>
      <c r="L98" s="1">
        <v>18</v>
      </c>
      <c r="M98">
        <v>125</v>
      </c>
      <c r="N98">
        <v>9</v>
      </c>
      <c r="O98">
        <v>0</v>
      </c>
      <c r="P98" t="s">
        <v>67</v>
      </c>
      <c r="Q98" t="s">
        <v>68</v>
      </c>
    </row>
    <row r="99" spans="1:17" x14ac:dyDescent="0.25">
      <c r="A99">
        <v>77</v>
      </c>
      <c r="B99" t="s">
        <v>54</v>
      </c>
      <c r="C99" t="s">
        <v>17</v>
      </c>
      <c r="D99" t="s">
        <v>25</v>
      </c>
      <c r="E99" t="s">
        <v>19</v>
      </c>
      <c r="F99" t="s">
        <v>26</v>
      </c>
      <c r="G99" s="1">
        <v>8</v>
      </c>
      <c r="H99" s="1">
        <v>3</v>
      </c>
      <c r="I99" s="1">
        <v>5</v>
      </c>
      <c r="J99">
        <v>137</v>
      </c>
      <c r="K99">
        <v>116.45</v>
      </c>
      <c r="L99" s="1">
        <v>18</v>
      </c>
      <c r="M99">
        <v>125</v>
      </c>
      <c r="N99">
        <v>6</v>
      </c>
      <c r="O99">
        <v>1</v>
      </c>
      <c r="P99" t="s">
        <v>67</v>
      </c>
      <c r="Q99" t="s">
        <v>68</v>
      </c>
    </row>
    <row r="100" spans="1:17" x14ac:dyDescent="0.25">
      <c r="A100">
        <v>77</v>
      </c>
      <c r="B100" t="s">
        <v>54</v>
      </c>
      <c r="C100" t="s">
        <v>17</v>
      </c>
      <c r="D100" t="s">
        <v>25</v>
      </c>
      <c r="E100" t="s">
        <v>19</v>
      </c>
      <c r="F100" t="s">
        <v>26</v>
      </c>
      <c r="G100" s="1">
        <v>8</v>
      </c>
      <c r="H100" s="1">
        <v>3</v>
      </c>
      <c r="I100" s="1">
        <v>5</v>
      </c>
      <c r="J100">
        <v>137</v>
      </c>
      <c r="K100">
        <v>116.45</v>
      </c>
      <c r="L100" s="1">
        <v>18</v>
      </c>
      <c r="M100">
        <v>125</v>
      </c>
      <c r="N100">
        <v>10</v>
      </c>
      <c r="O100">
        <v>9</v>
      </c>
      <c r="P100" t="s">
        <v>67</v>
      </c>
      <c r="Q100" t="s">
        <v>68</v>
      </c>
    </row>
    <row r="101" spans="1:17" x14ac:dyDescent="0.25">
      <c r="A101">
        <v>77</v>
      </c>
      <c r="B101" t="s">
        <v>54</v>
      </c>
      <c r="C101" t="s">
        <v>17</v>
      </c>
      <c r="D101" t="s">
        <v>25</v>
      </c>
      <c r="E101" t="s">
        <v>19</v>
      </c>
      <c r="F101" t="s">
        <v>26</v>
      </c>
      <c r="G101" s="1">
        <v>8</v>
      </c>
      <c r="H101" s="1">
        <v>3</v>
      </c>
      <c r="I101" s="1">
        <v>5</v>
      </c>
      <c r="J101">
        <v>137</v>
      </c>
      <c r="K101">
        <v>116.45</v>
      </c>
      <c r="L101" s="1">
        <v>18</v>
      </c>
      <c r="M101">
        <v>125</v>
      </c>
      <c r="N101">
        <v>7</v>
      </c>
      <c r="O101">
        <v>7</v>
      </c>
      <c r="P101" t="s">
        <v>67</v>
      </c>
      <c r="Q101" t="s">
        <v>68</v>
      </c>
    </row>
    <row r="102" spans="1:17" x14ac:dyDescent="0.25">
      <c r="A102">
        <v>65</v>
      </c>
      <c r="B102" t="s">
        <v>69</v>
      </c>
      <c r="C102" t="s">
        <v>70</v>
      </c>
      <c r="D102" t="s">
        <v>31</v>
      </c>
      <c r="E102" t="s">
        <v>19</v>
      </c>
      <c r="F102" t="s">
        <v>26</v>
      </c>
      <c r="G102" s="1">
        <v>9</v>
      </c>
      <c r="H102" s="1">
        <v>1</v>
      </c>
      <c r="I102" s="1">
        <v>5</v>
      </c>
      <c r="J102">
        <v>132</v>
      </c>
      <c r="K102">
        <v>109.56</v>
      </c>
      <c r="L102" s="1">
        <v>11</v>
      </c>
      <c r="M102">
        <v>33</v>
      </c>
      <c r="N102">
        <v>2</v>
      </c>
      <c r="O102">
        <v>6</v>
      </c>
      <c r="P102" t="s">
        <v>71</v>
      </c>
      <c r="Q102" t="s">
        <v>72</v>
      </c>
    </row>
    <row r="103" spans="1:17" x14ac:dyDescent="0.25">
      <c r="A103">
        <v>65</v>
      </c>
      <c r="B103" t="s">
        <v>69</v>
      </c>
      <c r="C103" t="s">
        <v>70</v>
      </c>
      <c r="D103" t="s">
        <v>31</v>
      </c>
      <c r="E103" t="s">
        <v>19</v>
      </c>
      <c r="F103" t="s">
        <v>26</v>
      </c>
      <c r="G103" s="1">
        <v>9</v>
      </c>
      <c r="H103" s="1">
        <v>1</v>
      </c>
      <c r="I103" s="1">
        <v>5</v>
      </c>
      <c r="J103">
        <v>132</v>
      </c>
      <c r="K103">
        <v>109.56</v>
      </c>
      <c r="L103" s="1">
        <v>11</v>
      </c>
      <c r="M103">
        <v>33</v>
      </c>
      <c r="N103">
        <v>5</v>
      </c>
      <c r="O103">
        <v>4</v>
      </c>
      <c r="P103" t="s">
        <v>71</v>
      </c>
      <c r="Q103" t="s">
        <v>72</v>
      </c>
    </row>
    <row r="104" spans="1:17" x14ac:dyDescent="0.25">
      <c r="A104">
        <v>65</v>
      </c>
      <c r="B104" t="s">
        <v>69</v>
      </c>
      <c r="C104" t="s">
        <v>70</v>
      </c>
      <c r="D104" t="s">
        <v>31</v>
      </c>
      <c r="E104" t="s">
        <v>19</v>
      </c>
      <c r="F104" t="s">
        <v>26</v>
      </c>
      <c r="G104" s="1">
        <v>9</v>
      </c>
      <c r="H104" s="1">
        <v>1</v>
      </c>
      <c r="I104" s="1">
        <v>5</v>
      </c>
      <c r="J104">
        <v>132</v>
      </c>
      <c r="K104">
        <v>109.56</v>
      </c>
      <c r="L104" s="1">
        <v>11</v>
      </c>
      <c r="M104">
        <v>33</v>
      </c>
      <c r="N104">
        <v>4</v>
      </c>
      <c r="O104">
        <v>9</v>
      </c>
      <c r="P104" t="s">
        <v>71</v>
      </c>
      <c r="Q104" t="s">
        <v>72</v>
      </c>
    </row>
    <row r="105" spans="1:17" x14ac:dyDescent="0.25">
      <c r="A105">
        <v>65</v>
      </c>
      <c r="B105" t="s">
        <v>69</v>
      </c>
      <c r="C105" t="s">
        <v>70</v>
      </c>
      <c r="D105" t="s">
        <v>31</v>
      </c>
      <c r="E105" t="s">
        <v>19</v>
      </c>
      <c r="F105" t="s">
        <v>26</v>
      </c>
      <c r="G105" s="1">
        <v>9</v>
      </c>
      <c r="H105" s="1">
        <v>1</v>
      </c>
      <c r="I105" s="1">
        <v>5</v>
      </c>
      <c r="J105">
        <v>132</v>
      </c>
      <c r="K105">
        <v>109.56</v>
      </c>
      <c r="L105" s="1">
        <v>11</v>
      </c>
      <c r="M105">
        <v>33</v>
      </c>
      <c r="N105">
        <v>3</v>
      </c>
      <c r="O105">
        <v>4</v>
      </c>
      <c r="P105" t="s">
        <v>71</v>
      </c>
      <c r="Q105" t="s">
        <v>72</v>
      </c>
    </row>
    <row r="106" spans="1:17" x14ac:dyDescent="0.25">
      <c r="A106">
        <v>65</v>
      </c>
      <c r="B106" t="s">
        <v>69</v>
      </c>
      <c r="C106" t="s">
        <v>70</v>
      </c>
      <c r="D106" t="s">
        <v>31</v>
      </c>
      <c r="E106" t="s">
        <v>19</v>
      </c>
      <c r="F106" t="s">
        <v>26</v>
      </c>
      <c r="G106" s="1">
        <v>9</v>
      </c>
      <c r="H106" s="1">
        <v>1</v>
      </c>
      <c r="I106" s="1">
        <v>5</v>
      </c>
      <c r="J106">
        <v>132</v>
      </c>
      <c r="K106">
        <v>109.56</v>
      </c>
      <c r="L106" s="1">
        <v>11</v>
      </c>
      <c r="M106">
        <v>33</v>
      </c>
      <c r="N106">
        <v>1</v>
      </c>
      <c r="O106">
        <v>0</v>
      </c>
      <c r="P106" t="s">
        <v>71</v>
      </c>
      <c r="Q106" t="s">
        <v>72</v>
      </c>
    </row>
    <row r="107" spans="1:17" x14ac:dyDescent="0.25">
      <c r="A107">
        <v>53</v>
      </c>
      <c r="B107" t="s">
        <v>43</v>
      </c>
      <c r="C107" t="s">
        <v>17</v>
      </c>
      <c r="D107" t="s">
        <v>25</v>
      </c>
      <c r="E107" t="s">
        <v>19</v>
      </c>
      <c r="F107" t="s">
        <v>20</v>
      </c>
      <c r="G107" s="1">
        <v>8</v>
      </c>
      <c r="H107" s="1">
        <v>3</v>
      </c>
      <c r="I107" s="1">
        <v>7</v>
      </c>
      <c r="J107">
        <v>151</v>
      </c>
      <c r="K107">
        <v>98.15</v>
      </c>
      <c r="L107" s="1">
        <v>3</v>
      </c>
      <c r="M107">
        <v>130</v>
      </c>
      <c r="N107">
        <v>8</v>
      </c>
      <c r="O107">
        <v>1</v>
      </c>
      <c r="P107" t="s">
        <v>73</v>
      </c>
      <c r="Q107" t="s">
        <v>74</v>
      </c>
    </row>
    <row r="108" spans="1:17" x14ac:dyDescent="0.25">
      <c r="A108">
        <v>53</v>
      </c>
      <c r="B108" t="s">
        <v>43</v>
      </c>
      <c r="C108" t="s">
        <v>17</v>
      </c>
      <c r="D108" t="s">
        <v>25</v>
      </c>
      <c r="E108" t="s">
        <v>19</v>
      </c>
      <c r="F108" t="s">
        <v>20</v>
      </c>
      <c r="G108" s="1">
        <v>8</v>
      </c>
      <c r="H108" s="1">
        <v>3</v>
      </c>
      <c r="I108" s="1">
        <v>7</v>
      </c>
      <c r="J108">
        <v>151</v>
      </c>
      <c r="K108">
        <v>98.15</v>
      </c>
      <c r="L108" s="1">
        <v>3</v>
      </c>
      <c r="M108">
        <v>130</v>
      </c>
      <c r="N108">
        <v>9</v>
      </c>
      <c r="O108">
        <v>4</v>
      </c>
      <c r="P108" t="s">
        <v>73</v>
      </c>
      <c r="Q108" t="s">
        <v>74</v>
      </c>
    </row>
    <row r="109" spans="1:17" x14ac:dyDescent="0.25">
      <c r="A109">
        <v>53</v>
      </c>
      <c r="B109" t="s">
        <v>43</v>
      </c>
      <c r="C109" t="s">
        <v>17</v>
      </c>
      <c r="D109" t="s">
        <v>25</v>
      </c>
      <c r="E109" t="s">
        <v>19</v>
      </c>
      <c r="F109" t="s">
        <v>20</v>
      </c>
      <c r="G109" s="1">
        <v>8</v>
      </c>
      <c r="H109" s="1">
        <v>3</v>
      </c>
      <c r="I109" s="1">
        <v>7</v>
      </c>
      <c r="J109">
        <v>151</v>
      </c>
      <c r="K109">
        <v>98.15</v>
      </c>
      <c r="L109" s="1">
        <v>3</v>
      </c>
      <c r="M109">
        <v>130</v>
      </c>
      <c r="N109">
        <v>6</v>
      </c>
      <c r="O109">
        <v>8</v>
      </c>
      <c r="P109" t="s">
        <v>73</v>
      </c>
      <c r="Q109" t="s">
        <v>74</v>
      </c>
    </row>
    <row r="110" spans="1:17" x14ac:dyDescent="0.25">
      <c r="A110">
        <v>53</v>
      </c>
      <c r="B110" t="s">
        <v>43</v>
      </c>
      <c r="C110" t="s">
        <v>17</v>
      </c>
      <c r="D110" t="s">
        <v>25</v>
      </c>
      <c r="E110" t="s">
        <v>19</v>
      </c>
      <c r="F110" t="s">
        <v>20</v>
      </c>
      <c r="G110" s="1">
        <v>8</v>
      </c>
      <c r="H110" s="1">
        <v>3</v>
      </c>
      <c r="I110" s="1">
        <v>7</v>
      </c>
      <c r="J110">
        <v>151</v>
      </c>
      <c r="K110">
        <v>98.15</v>
      </c>
      <c r="L110" s="1">
        <v>3</v>
      </c>
      <c r="M110">
        <v>130</v>
      </c>
      <c r="N110">
        <v>10</v>
      </c>
      <c r="O110">
        <v>5</v>
      </c>
      <c r="P110" t="s">
        <v>73</v>
      </c>
      <c r="Q110" t="s">
        <v>74</v>
      </c>
    </row>
    <row r="111" spans="1:17" x14ac:dyDescent="0.25">
      <c r="A111">
        <v>53</v>
      </c>
      <c r="B111" t="s">
        <v>43</v>
      </c>
      <c r="C111" t="s">
        <v>17</v>
      </c>
      <c r="D111" t="s">
        <v>25</v>
      </c>
      <c r="E111" t="s">
        <v>19</v>
      </c>
      <c r="F111" t="s">
        <v>20</v>
      </c>
      <c r="G111" s="1">
        <v>8</v>
      </c>
      <c r="H111" s="1">
        <v>3</v>
      </c>
      <c r="I111" s="1">
        <v>7</v>
      </c>
      <c r="J111">
        <v>151</v>
      </c>
      <c r="K111">
        <v>98.15</v>
      </c>
      <c r="L111" s="1">
        <v>3</v>
      </c>
      <c r="M111">
        <v>130</v>
      </c>
      <c r="N111">
        <v>7</v>
      </c>
      <c r="O111">
        <v>6</v>
      </c>
      <c r="P111" t="s">
        <v>73</v>
      </c>
      <c r="Q111" t="s">
        <v>74</v>
      </c>
    </row>
    <row r="112" spans="1:17" x14ac:dyDescent="0.25">
      <c r="A112">
        <v>61</v>
      </c>
      <c r="B112" t="s">
        <v>75</v>
      </c>
      <c r="C112" t="s">
        <v>76</v>
      </c>
      <c r="D112" t="s">
        <v>31</v>
      </c>
      <c r="E112" t="s">
        <v>19</v>
      </c>
      <c r="F112" t="s">
        <v>26</v>
      </c>
      <c r="G112" s="1">
        <v>7</v>
      </c>
      <c r="H112" s="1">
        <v>1</v>
      </c>
      <c r="I112" s="1">
        <v>5</v>
      </c>
      <c r="J112">
        <v>137</v>
      </c>
      <c r="K112">
        <v>82.2</v>
      </c>
      <c r="L112" s="1">
        <v>9</v>
      </c>
      <c r="M112">
        <v>18</v>
      </c>
      <c r="N112">
        <v>2</v>
      </c>
      <c r="O112">
        <v>9</v>
      </c>
      <c r="P112" t="s">
        <v>77</v>
      </c>
      <c r="Q112" t="s">
        <v>78</v>
      </c>
    </row>
    <row r="113" spans="1:17" x14ac:dyDescent="0.25">
      <c r="A113">
        <v>61</v>
      </c>
      <c r="B113" t="s">
        <v>75</v>
      </c>
      <c r="C113" t="s">
        <v>76</v>
      </c>
      <c r="D113" t="s">
        <v>31</v>
      </c>
      <c r="E113" t="s">
        <v>19</v>
      </c>
      <c r="F113" t="s">
        <v>26</v>
      </c>
      <c r="G113" s="1">
        <v>7</v>
      </c>
      <c r="H113" s="1">
        <v>1</v>
      </c>
      <c r="I113" s="1">
        <v>5</v>
      </c>
      <c r="J113">
        <v>137</v>
      </c>
      <c r="K113">
        <v>82.2</v>
      </c>
      <c r="L113" s="1">
        <v>9</v>
      </c>
      <c r="M113">
        <v>18</v>
      </c>
      <c r="N113">
        <v>5</v>
      </c>
      <c r="O113">
        <v>1</v>
      </c>
      <c r="P113" t="s">
        <v>77</v>
      </c>
      <c r="Q113" t="s">
        <v>78</v>
      </c>
    </row>
    <row r="114" spans="1:17" x14ac:dyDescent="0.25">
      <c r="A114">
        <v>61</v>
      </c>
      <c r="B114" t="s">
        <v>75</v>
      </c>
      <c r="C114" t="s">
        <v>76</v>
      </c>
      <c r="D114" t="s">
        <v>31</v>
      </c>
      <c r="E114" t="s">
        <v>19</v>
      </c>
      <c r="F114" t="s">
        <v>26</v>
      </c>
      <c r="G114" s="1">
        <v>7</v>
      </c>
      <c r="H114" s="1">
        <v>1</v>
      </c>
      <c r="I114" s="1">
        <v>5</v>
      </c>
      <c r="J114">
        <v>137</v>
      </c>
      <c r="K114">
        <v>82.2</v>
      </c>
      <c r="L114" s="1">
        <v>9</v>
      </c>
      <c r="M114">
        <v>18</v>
      </c>
      <c r="N114">
        <v>4</v>
      </c>
      <c r="O114">
        <v>5</v>
      </c>
      <c r="P114" t="s">
        <v>77</v>
      </c>
      <c r="Q114" t="s">
        <v>78</v>
      </c>
    </row>
    <row r="115" spans="1:17" x14ac:dyDescent="0.25">
      <c r="A115">
        <v>61</v>
      </c>
      <c r="B115" t="s">
        <v>75</v>
      </c>
      <c r="C115" t="s">
        <v>76</v>
      </c>
      <c r="D115" t="s">
        <v>31</v>
      </c>
      <c r="E115" t="s">
        <v>19</v>
      </c>
      <c r="F115" t="s">
        <v>26</v>
      </c>
      <c r="G115" s="1">
        <v>7</v>
      </c>
      <c r="H115" s="1">
        <v>1</v>
      </c>
      <c r="I115" s="1">
        <v>5</v>
      </c>
      <c r="J115">
        <v>137</v>
      </c>
      <c r="K115">
        <v>82.2</v>
      </c>
      <c r="L115" s="1">
        <v>9</v>
      </c>
      <c r="M115">
        <v>18</v>
      </c>
      <c r="N115">
        <v>3</v>
      </c>
      <c r="O115">
        <v>4</v>
      </c>
      <c r="P115" t="s">
        <v>77</v>
      </c>
      <c r="Q115" t="s">
        <v>78</v>
      </c>
    </row>
    <row r="116" spans="1:17" x14ac:dyDescent="0.25">
      <c r="A116">
        <v>61</v>
      </c>
      <c r="B116" t="s">
        <v>75</v>
      </c>
      <c r="C116" t="s">
        <v>76</v>
      </c>
      <c r="D116" t="s">
        <v>31</v>
      </c>
      <c r="E116" t="s">
        <v>19</v>
      </c>
      <c r="F116" t="s">
        <v>26</v>
      </c>
      <c r="G116" s="1">
        <v>7</v>
      </c>
      <c r="H116" s="1">
        <v>1</v>
      </c>
      <c r="I116" s="1">
        <v>5</v>
      </c>
      <c r="J116">
        <v>137</v>
      </c>
      <c r="K116">
        <v>82.2</v>
      </c>
      <c r="L116" s="1">
        <v>9</v>
      </c>
      <c r="M116">
        <v>18</v>
      </c>
      <c r="N116">
        <v>1</v>
      </c>
      <c r="O116">
        <v>8</v>
      </c>
      <c r="P116" t="s">
        <v>77</v>
      </c>
      <c r="Q116" t="s">
        <v>78</v>
      </c>
    </row>
    <row r="117" spans="1:17" x14ac:dyDescent="0.25">
      <c r="A117">
        <v>55</v>
      </c>
      <c r="B117" t="s">
        <v>30</v>
      </c>
      <c r="C117" t="s">
        <v>17</v>
      </c>
      <c r="D117" t="s">
        <v>31</v>
      </c>
      <c r="E117" t="s">
        <v>19</v>
      </c>
      <c r="F117" t="s">
        <v>26</v>
      </c>
      <c r="G117" s="1">
        <v>8</v>
      </c>
      <c r="H117" s="1">
        <v>1</v>
      </c>
      <c r="I117" s="1">
        <v>5</v>
      </c>
      <c r="J117">
        <v>121</v>
      </c>
      <c r="K117">
        <v>116.16</v>
      </c>
      <c r="L117" s="1">
        <v>4</v>
      </c>
      <c r="M117">
        <v>80</v>
      </c>
      <c r="N117">
        <v>2</v>
      </c>
      <c r="O117">
        <v>0</v>
      </c>
      <c r="P117" t="s">
        <v>79</v>
      </c>
      <c r="Q117" t="s">
        <v>80</v>
      </c>
    </row>
    <row r="118" spans="1:17" x14ac:dyDescent="0.25">
      <c r="A118">
        <v>55</v>
      </c>
      <c r="B118" t="s">
        <v>30</v>
      </c>
      <c r="C118" t="s">
        <v>17</v>
      </c>
      <c r="D118" t="s">
        <v>31</v>
      </c>
      <c r="E118" t="s">
        <v>19</v>
      </c>
      <c r="F118" t="s">
        <v>26</v>
      </c>
      <c r="G118" s="1">
        <v>8</v>
      </c>
      <c r="H118" s="1">
        <v>1</v>
      </c>
      <c r="I118" s="1">
        <v>5</v>
      </c>
      <c r="J118">
        <v>121</v>
      </c>
      <c r="K118">
        <v>116.16</v>
      </c>
      <c r="L118" s="1">
        <v>4</v>
      </c>
      <c r="M118">
        <v>80</v>
      </c>
      <c r="N118">
        <v>5</v>
      </c>
      <c r="O118">
        <v>5</v>
      </c>
      <c r="P118" t="s">
        <v>79</v>
      </c>
      <c r="Q118" t="s">
        <v>80</v>
      </c>
    </row>
    <row r="119" spans="1:17" x14ac:dyDescent="0.25">
      <c r="A119">
        <v>55</v>
      </c>
      <c r="B119" t="s">
        <v>30</v>
      </c>
      <c r="C119" t="s">
        <v>17</v>
      </c>
      <c r="D119" t="s">
        <v>31</v>
      </c>
      <c r="E119" t="s">
        <v>19</v>
      </c>
      <c r="F119" t="s">
        <v>26</v>
      </c>
      <c r="G119" s="1">
        <v>8</v>
      </c>
      <c r="H119" s="1">
        <v>1</v>
      </c>
      <c r="I119" s="1">
        <v>5</v>
      </c>
      <c r="J119">
        <v>121</v>
      </c>
      <c r="K119">
        <v>116.16</v>
      </c>
      <c r="L119" s="1">
        <v>4</v>
      </c>
      <c r="M119">
        <v>80</v>
      </c>
      <c r="N119">
        <v>4</v>
      </c>
      <c r="O119">
        <v>6</v>
      </c>
      <c r="P119" t="s">
        <v>79</v>
      </c>
      <c r="Q119" t="s">
        <v>80</v>
      </c>
    </row>
    <row r="120" spans="1:17" x14ac:dyDescent="0.25">
      <c r="A120">
        <v>55</v>
      </c>
      <c r="B120" t="s">
        <v>30</v>
      </c>
      <c r="C120" t="s">
        <v>17</v>
      </c>
      <c r="D120" t="s">
        <v>31</v>
      </c>
      <c r="E120" t="s">
        <v>19</v>
      </c>
      <c r="F120" t="s">
        <v>26</v>
      </c>
      <c r="G120" s="1">
        <v>8</v>
      </c>
      <c r="H120" s="1">
        <v>1</v>
      </c>
      <c r="I120" s="1">
        <v>5</v>
      </c>
      <c r="J120">
        <v>121</v>
      </c>
      <c r="K120">
        <v>116.16</v>
      </c>
      <c r="L120" s="1">
        <v>4</v>
      </c>
      <c r="M120">
        <v>80</v>
      </c>
      <c r="N120">
        <v>3</v>
      </c>
      <c r="O120">
        <v>3</v>
      </c>
      <c r="P120" t="s">
        <v>79</v>
      </c>
      <c r="Q120" t="s">
        <v>80</v>
      </c>
    </row>
    <row r="121" spans="1:17" x14ac:dyDescent="0.25">
      <c r="A121">
        <v>55</v>
      </c>
      <c r="B121" t="s">
        <v>30</v>
      </c>
      <c r="C121" t="s">
        <v>17</v>
      </c>
      <c r="D121" t="s">
        <v>31</v>
      </c>
      <c r="E121" t="s">
        <v>19</v>
      </c>
      <c r="F121" t="s">
        <v>26</v>
      </c>
      <c r="G121" s="1">
        <v>8</v>
      </c>
      <c r="H121" s="1">
        <v>1</v>
      </c>
      <c r="I121" s="1">
        <v>5</v>
      </c>
      <c r="J121">
        <v>121</v>
      </c>
      <c r="K121">
        <v>116.16</v>
      </c>
      <c r="L121" s="1">
        <v>4</v>
      </c>
      <c r="M121">
        <v>80</v>
      </c>
      <c r="N121">
        <v>1</v>
      </c>
      <c r="O121">
        <v>6</v>
      </c>
      <c r="P121" t="s">
        <v>79</v>
      </c>
      <c r="Q121" t="s">
        <v>80</v>
      </c>
    </row>
    <row r="122" spans="1:17" x14ac:dyDescent="0.25">
      <c r="A122">
        <v>57</v>
      </c>
      <c r="B122" t="s">
        <v>37</v>
      </c>
      <c r="C122" t="s">
        <v>38</v>
      </c>
      <c r="D122" t="s">
        <v>31</v>
      </c>
      <c r="E122" t="s">
        <v>19</v>
      </c>
      <c r="F122" t="s">
        <v>26</v>
      </c>
      <c r="G122" s="1">
        <v>2</v>
      </c>
      <c r="H122" s="1">
        <v>1</v>
      </c>
      <c r="I122" s="1">
        <v>5</v>
      </c>
      <c r="J122">
        <v>128</v>
      </c>
      <c r="K122">
        <v>102.4</v>
      </c>
      <c r="L122" s="1">
        <v>5</v>
      </c>
      <c r="M122">
        <v>55</v>
      </c>
      <c r="N122">
        <v>2</v>
      </c>
      <c r="O122">
        <v>7</v>
      </c>
      <c r="P122" t="s">
        <v>81</v>
      </c>
      <c r="Q122" t="s">
        <v>82</v>
      </c>
    </row>
    <row r="123" spans="1:17" x14ac:dyDescent="0.25">
      <c r="A123">
        <v>57</v>
      </c>
      <c r="B123" t="s">
        <v>37</v>
      </c>
      <c r="C123" t="s">
        <v>38</v>
      </c>
      <c r="D123" t="s">
        <v>31</v>
      </c>
      <c r="E123" t="s">
        <v>19</v>
      </c>
      <c r="F123" t="s">
        <v>26</v>
      </c>
      <c r="G123" s="1">
        <v>2</v>
      </c>
      <c r="H123" s="1">
        <v>1</v>
      </c>
      <c r="I123" s="1">
        <v>5</v>
      </c>
      <c r="J123">
        <v>128</v>
      </c>
      <c r="K123">
        <v>102.4</v>
      </c>
      <c r="L123" s="1">
        <v>5</v>
      </c>
      <c r="M123">
        <v>55</v>
      </c>
      <c r="N123">
        <v>5</v>
      </c>
      <c r="O123">
        <v>6</v>
      </c>
      <c r="P123" t="s">
        <v>81</v>
      </c>
      <c r="Q123" t="s">
        <v>82</v>
      </c>
    </row>
    <row r="124" spans="1:17" x14ac:dyDescent="0.25">
      <c r="A124">
        <v>57</v>
      </c>
      <c r="B124" t="s">
        <v>37</v>
      </c>
      <c r="C124" t="s">
        <v>38</v>
      </c>
      <c r="D124" t="s">
        <v>31</v>
      </c>
      <c r="E124" t="s">
        <v>19</v>
      </c>
      <c r="F124" t="s">
        <v>26</v>
      </c>
      <c r="G124" s="1">
        <v>2</v>
      </c>
      <c r="H124" s="1">
        <v>1</v>
      </c>
      <c r="I124" s="1">
        <v>5</v>
      </c>
      <c r="J124">
        <v>128</v>
      </c>
      <c r="K124">
        <v>102.4</v>
      </c>
      <c r="L124" s="1">
        <v>5</v>
      </c>
      <c r="M124">
        <v>55</v>
      </c>
      <c r="N124">
        <v>4</v>
      </c>
      <c r="O124">
        <v>3</v>
      </c>
      <c r="P124" t="s">
        <v>81</v>
      </c>
      <c r="Q124" t="s">
        <v>82</v>
      </c>
    </row>
    <row r="125" spans="1:17" x14ac:dyDescent="0.25">
      <c r="A125">
        <v>57</v>
      </c>
      <c r="B125" t="s">
        <v>37</v>
      </c>
      <c r="C125" t="s">
        <v>38</v>
      </c>
      <c r="D125" t="s">
        <v>31</v>
      </c>
      <c r="E125" t="s">
        <v>19</v>
      </c>
      <c r="F125" t="s">
        <v>26</v>
      </c>
      <c r="G125" s="1">
        <v>2</v>
      </c>
      <c r="H125" s="1">
        <v>1</v>
      </c>
      <c r="I125" s="1">
        <v>5</v>
      </c>
      <c r="J125">
        <v>128</v>
      </c>
      <c r="K125">
        <v>102.4</v>
      </c>
      <c r="L125" s="1">
        <v>5</v>
      </c>
      <c r="M125">
        <v>55</v>
      </c>
      <c r="N125">
        <v>3</v>
      </c>
      <c r="O125">
        <v>8</v>
      </c>
      <c r="P125" t="s">
        <v>81</v>
      </c>
      <c r="Q125" t="s">
        <v>82</v>
      </c>
    </row>
    <row r="126" spans="1:17" x14ac:dyDescent="0.25">
      <c r="A126">
        <v>57</v>
      </c>
      <c r="B126" t="s">
        <v>37</v>
      </c>
      <c r="C126" t="s">
        <v>38</v>
      </c>
      <c r="D126" t="s">
        <v>31</v>
      </c>
      <c r="E126" t="s">
        <v>19</v>
      </c>
      <c r="F126" t="s">
        <v>26</v>
      </c>
      <c r="G126" s="1">
        <v>2</v>
      </c>
      <c r="H126" s="1">
        <v>1</v>
      </c>
      <c r="I126" s="1">
        <v>5</v>
      </c>
      <c r="J126">
        <v>128</v>
      </c>
      <c r="K126">
        <v>102.4</v>
      </c>
      <c r="L126" s="1">
        <v>5</v>
      </c>
      <c r="M126">
        <v>55</v>
      </c>
      <c r="N126">
        <v>1</v>
      </c>
      <c r="O126">
        <v>9</v>
      </c>
      <c r="P126" t="s">
        <v>81</v>
      </c>
      <c r="Q126" t="s">
        <v>82</v>
      </c>
    </row>
    <row r="127" spans="1:17" x14ac:dyDescent="0.25">
      <c r="A127">
        <v>59</v>
      </c>
      <c r="B127" t="s">
        <v>53</v>
      </c>
      <c r="C127" t="s">
        <v>24</v>
      </c>
      <c r="D127" t="s">
        <v>18</v>
      </c>
      <c r="E127" t="s">
        <v>19</v>
      </c>
      <c r="F127" t="s">
        <v>26</v>
      </c>
      <c r="G127" s="1">
        <v>3</v>
      </c>
      <c r="H127" s="1">
        <v>2</v>
      </c>
      <c r="I127" s="1">
        <v>5</v>
      </c>
      <c r="J127">
        <v>119</v>
      </c>
      <c r="K127">
        <v>114.24</v>
      </c>
      <c r="L127" s="1">
        <v>7</v>
      </c>
      <c r="M127">
        <v>6</v>
      </c>
      <c r="N127">
        <v>15</v>
      </c>
      <c r="O127">
        <v>9</v>
      </c>
      <c r="P127" t="s">
        <v>83</v>
      </c>
      <c r="Q127" t="s">
        <v>84</v>
      </c>
    </row>
    <row r="128" spans="1:17" x14ac:dyDescent="0.25">
      <c r="A128">
        <v>59</v>
      </c>
      <c r="B128" t="s">
        <v>53</v>
      </c>
      <c r="C128" t="s">
        <v>24</v>
      </c>
      <c r="D128" t="s">
        <v>18</v>
      </c>
      <c r="E128" t="s">
        <v>19</v>
      </c>
      <c r="F128" t="s">
        <v>26</v>
      </c>
      <c r="G128" s="1">
        <v>3</v>
      </c>
      <c r="H128" s="1">
        <v>2</v>
      </c>
      <c r="I128" s="1">
        <v>5</v>
      </c>
      <c r="J128">
        <v>119</v>
      </c>
      <c r="K128">
        <v>114.24</v>
      </c>
      <c r="L128" s="1">
        <v>7</v>
      </c>
      <c r="M128">
        <v>6</v>
      </c>
      <c r="N128">
        <v>13</v>
      </c>
      <c r="O128">
        <v>2</v>
      </c>
      <c r="P128" t="s">
        <v>83</v>
      </c>
      <c r="Q128" t="s">
        <v>84</v>
      </c>
    </row>
    <row r="129" spans="1:17" x14ac:dyDescent="0.25">
      <c r="A129">
        <v>59</v>
      </c>
      <c r="B129" t="s">
        <v>53</v>
      </c>
      <c r="C129" t="s">
        <v>24</v>
      </c>
      <c r="D129" t="s">
        <v>18</v>
      </c>
      <c r="E129" t="s">
        <v>19</v>
      </c>
      <c r="F129" t="s">
        <v>26</v>
      </c>
      <c r="G129" s="1">
        <v>3</v>
      </c>
      <c r="H129" s="1">
        <v>2</v>
      </c>
      <c r="I129" s="1">
        <v>5</v>
      </c>
      <c r="J129">
        <v>119</v>
      </c>
      <c r="K129">
        <v>114.24</v>
      </c>
      <c r="L129" s="1">
        <v>7</v>
      </c>
      <c r="M129">
        <v>6</v>
      </c>
      <c r="N129">
        <v>12</v>
      </c>
      <c r="O129">
        <v>0</v>
      </c>
      <c r="P129" t="s">
        <v>83</v>
      </c>
      <c r="Q129" t="s">
        <v>84</v>
      </c>
    </row>
    <row r="130" spans="1:17" x14ac:dyDescent="0.25">
      <c r="A130">
        <v>59</v>
      </c>
      <c r="B130" t="s">
        <v>53</v>
      </c>
      <c r="C130" t="s">
        <v>24</v>
      </c>
      <c r="D130" t="s">
        <v>18</v>
      </c>
      <c r="E130" t="s">
        <v>19</v>
      </c>
      <c r="F130" t="s">
        <v>26</v>
      </c>
      <c r="G130" s="1">
        <v>3</v>
      </c>
      <c r="H130" s="1">
        <v>2</v>
      </c>
      <c r="I130" s="1">
        <v>5</v>
      </c>
      <c r="J130">
        <v>119</v>
      </c>
      <c r="K130">
        <v>114.24</v>
      </c>
      <c r="L130" s="1">
        <v>7</v>
      </c>
      <c r="M130">
        <v>6</v>
      </c>
      <c r="N130">
        <v>11</v>
      </c>
      <c r="O130">
        <v>0</v>
      </c>
      <c r="P130" t="s">
        <v>83</v>
      </c>
      <c r="Q130" t="s">
        <v>84</v>
      </c>
    </row>
    <row r="131" spans="1:17" x14ac:dyDescent="0.25">
      <c r="A131">
        <v>59</v>
      </c>
      <c r="B131" t="s">
        <v>53</v>
      </c>
      <c r="C131" t="s">
        <v>24</v>
      </c>
      <c r="D131" t="s">
        <v>18</v>
      </c>
      <c r="E131" t="s">
        <v>19</v>
      </c>
      <c r="F131" t="s">
        <v>26</v>
      </c>
      <c r="G131" s="1">
        <v>3</v>
      </c>
      <c r="H131" s="1">
        <v>2</v>
      </c>
      <c r="I131" s="1">
        <v>5</v>
      </c>
      <c r="J131">
        <v>119</v>
      </c>
      <c r="K131">
        <v>114.24</v>
      </c>
      <c r="L131" s="1">
        <v>7</v>
      </c>
      <c r="M131">
        <v>6</v>
      </c>
      <c r="N131">
        <v>14</v>
      </c>
      <c r="O131">
        <v>1</v>
      </c>
      <c r="P131" t="s">
        <v>83</v>
      </c>
      <c r="Q131" t="s">
        <v>84</v>
      </c>
    </row>
    <row r="132" spans="1:17" x14ac:dyDescent="0.25">
      <c r="A132">
        <v>52</v>
      </c>
      <c r="B132" t="s">
        <v>16</v>
      </c>
      <c r="C132" t="s">
        <v>17</v>
      </c>
      <c r="D132" t="s">
        <v>18</v>
      </c>
      <c r="E132" t="s">
        <v>19</v>
      </c>
      <c r="F132" t="s">
        <v>20</v>
      </c>
      <c r="G132" s="1">
        <v>8</v>
      </c>
      <c r="H132" s="1">
        <v>2</v>
      </c>
      <c r="I132" s="1">
        <v>7</v>
      </c>
      <c r="J132">
        <v>103</v>
      </c>
      <c r="K132">
        <v>61.8</v>
      </c>
      <c r="L132" s="1">
        <v>2</v>
      </c>
      <c r="M132">
        <v>70</v>
      </c>
      <c r="N132">
        <v>15</v>
      </c>
      <c r="O132">
        <v>7</v>
      </c>
      <c r="P132" t="s">
        <v>85</v>
      </c>
      <c r="Q132" t="s">
        <v>86</v>
      </c>
    </row>
    <row r="133" spans="1:17" x14ac:dyDescent="0.25">
      <c r="A133">
        <v>52</v>
      </c>
      <c r="B133" t="s">
        <v>16</v>
      </c>
      <c r="C133" t="s">
        <v>17</v>
      </c>
      <c r="D133" t="s">
        <v>18</v>
      </c>
      <c r="E133" t="s">
        <v>19</v>
      </c>
      <c r="F133" t="s">
        <v>20</v>
      </c>
      <c r="G133" s="1">
        <v>8</v>
      </c>
      <c r="H133" s="1">
        <v>2</v>
      </c>
      <c r="I133" s="1">
        <v>7</v>
      </c>
      <c r="J133">
        <v>103</v>
      </c>
      <c r="K133">
        <v>61.8</v>
      </c>
      <c r="L133" s="1">
        <v>2</v>
      </c>
      <c r="M133">
        <v>70</v>
      </c>
      <c r="N133">
        <v>13</v>
      </c>
      <c r="O133">
        <v>7</v>
      </c>
      <c r="P133" t="s">
        <v>85</v>
      </c>
      <c r="Q133" t="s">
        <v>86</v>
      </c>
    </row>
    <row r="134" spans="1:17" x14ac:dyDescent="0.25">
      <c r="A134">
        <v>52</v>
      </c>
      <c r="B134" t="s">
        <v>16</v>
      </c>
      <c r="C134" t="s">
        <v>17</v>
      </c>
      <c r="D134" t="s">
        <v>18</v>
      </c>
      <c r="E134" t="s">
        <v>19</v>
      </c>
      <c r="F134" t="s">
        <v>20</v>
      </c>
      <c r="G134" s="1">
        <v>8</v>
      </c>
      <c r="H134" s="1">
        <v>2</v>
      </c>
      <c r="I134" s="1">
        <v>7</v>
      </c>
      <c r="J134">
        <v>103</v>
      </c>
      <c r="K134">
        <v>61.8</v>
      </c>
      <c r="L134" s="1">
        <v>2</v>
      </c>
      <c r="M134">
        <v>70</v>
      </c>
      <c r="N134">
        <v>12</v>
      </c>
      <c r="O134">
        <v>5</v>
      </c>
      <c r="P134" t="s">
        <v>85</v>
      </c>
      <c r="Q134" t="s">
        <v>86</v>
      </c>
    </row>
    <row r="135" spans="1:17" x14ac:dyDescent="0.25">
      <c r="A135">
        <v>52</v>
      </c>
      <c r="B135" t="s">
        <v>16</v>
      </c>
      <c r="C135" t="s">
        <v>17</v>
      </c>
      <c r="D135" t="s">
        <v>18</v>
      </c>
      <c r="E135" t="s">
        <v>19</v>
      </c>
      <c r="F135" t="s">
        <v>20</v>
      </c>
      <c r="G135" s="1">
        <v>8</v>
      </c>
      <c r="H135" s="1">
        <v>2</v>
      </c>
      <c r="I135" s="1">
        <v>7</v>
      </c>
      <c r="J135">
        <v>103</v>
      </c>
      <c r="K135">
        <v>61.8</v>
      </c>
      <c r="L135" s="1">
        <v>2</v>
      </c>
      <c r="M135">
        <v>70</v>
      </c>
      <c r="N135">
        <v>11</v>
      </c>
      <c r="O135">
        <v>7</v>
      </c>
      <c r="P135" t="s">
        <v>85</v>
      </c>
      <c r="Q135" t="s">
        <v>86</v>
      </c>
    </row>
    <row r="136" spans="1:17" x14ac:dyDescent="0.25">
      <c r="A136">
        <v>52</v>
      </c>
      <c r="B136" t="s">
        <v>16</v>
      </c>
      <c r="C136" t="s">
        <v>17</v>
      </c>
      <c r="D136" t="s">
        <v>18</v>
      </c>
      <c r="E136" t="s">
        <v>19</v>
      </c>
      <c r="F136" t="s">
        <v>20</v>
      </c>
      <c r="G136" s="1">
        <v>8</v>
      </c>
      <c r="H136" s="1">
        <v>2</v>
      </c>
      <c r="I136" s="1">
        <v>7</v>
      </c>
      <c r="J136">
        <v>103</v>
      </c>
      <c r="K136">
        <v>61.8</v>
      </c>
      <c r="L136" s="1">
        <v>2</v>
      </c>
      <c r="M136">
        <v>70</v>
      </c>
      <c r="N136">
        <v>14</v>
      </c>
      <c r="O136">
        <v>2</v>
      </c>
      <c r="P136" t="s">
        <v>85</v>
      </c>
      <c r="Q136" t="s">
        <v>86</v>
      </c>
    </row>
    <row r="137" spans="1:17" x14ac:dyDescent="0.25">
      <c r="A137">
        <v>76</v>
      </c>
      <c r="B137" t="s">
        <v>29</v>
      </c>
      <c r="C137" t="s">
        <v>24</v>
      </c>
      <c r="D137" t="s">
        <v>25</v>
      </c>
      <c r="E137" t="s">
        <v>19</v>
      </c>
      <c r="F137" t="s">
        <v>26</v>
      </c>
      <c r="G137" s="1">
        <v>3</v>
      </c>
      <c r="H137" s="1">
        <v>3</v>
      </c>
      <c r="I137" s="1">
        <v>5</v>
      </c>
      <c r="J137">
        <v>52</v>
      </c>
      <c r="K137">
        <v>36.92</v>
      </c>
      <c r="L137" s="1">
        <v>17</v>
      </c>
      <c r="M137">
        <v>12</v>
      </c>
      <c r="N137">
        <v>8</v>
      </c>
      <c r="O137">
        <v>6</v>
      </c>
      <c r="P137" t="s">
        <v>87</v>
      </c>
      <c r="Q137" t="s">
        <v>88</v>
      </c>
    </row>
    <row r="138" spans="1:17" x14ac:dyDescent="0.25">
      <c r="A138">
        <v>76</v>
      </c>
      <c r="B138" t="s">
        <v>29</v>
      </c>
      <c r="C138" t="s">
        <v>24</v>
      </c>
      <c r="D138" t="s">
        <v>25</v>
      </c>
      <c r="E138" t="s">
        <v>19</v>
      </c>
      <c r="F138" t="s">
        <v>26</v>
      </c>
      <c r="G138" s="1">
        <v>3</v>
      </c>
      <c r="H138" s="1">
        <v>3</v>
      </c>
      <c r="I138" s="1">
        <v>5</v>
      </c>
      <c r="J138">
        <v>52</v>
      </c>
      <c r="K138">
        <v>36.92</v>
      </c>
      <c r="L138" s="1">
        <v>17</v>
      </c>
      <c r="M138">
        <v>12</v>
      </c>
      <c r="N138">
        <v>9</v>
      </c>
      <c r="O138">
        <v>8</v>
      </c>
      <c r="P138" t="s">
        <v>87</v>
      </c>
      <c r="Q138" t="s">
        <v>88</v>
      </c>
    </row>
    <row r="139" spans="1:17" x14ac:dyDescent="0.25">
      <c r="A139">
        <v>76</v>
      </c>
      <c r="B139" t="s">
        <v>29</v>
      </c>
      <c r="C139" t="s">
        <v>24</v>
      </c>
      <c r="D139" t="s">
        <v>25</v>
      </c>
      <c r="E139" t="s">
        <v>19</v>
      </c>
      <c r="F139" t="s">
        <v>26</v>
      </c>
      <c r="G139" s="1">
        <v>3</v>
      </c>
      <c r="H139" s="1">
        <v>3</v>
      </c>
      <c r="I139" s="1">
        <v>5</v>
      </c>
      <c r="J139">
        <v>52</v>
      </c>
      <c r="K139">
        <v>36.92</v>
      </c>
      <c r="L139" s="1">
        <v>17</v>
      </c>
      <c r="M139">
        <v>12</v>
      </c>
      <c r="N139">
        <v>6</v>
      </c>
      <c r="O139">
        <v>6</v>
      </c>
      <c r="P139" t="s">
        <v>87</v>
      </c>
      <c r="Q139" t="s">
        <v>88</v>
      </c>
    </row>
    <row r="140" spans="1:17" x14ac:dyDescent="0.25">
      <c r="A140">
        <v>76</v>
      </c>
      <c r="B140" t="s">
        <v>29</v>
      </c>
      <c r="C140" t="s">
        <v>24</v>
      </c>
      <c r="D140" t="s">
        <v>25</v>
      </c>
      <c r="E140" t="s">
        <v>19</v>
      </c>
      <c r="F140" t="s">
        <v>26</v>
      </c>
      <c r="G140" s="1">
        <v>3</v>
      </c>
      <c r="H140" s="1">
        <v>3</v>
      </c>
      <c r="I140" s="1">
        <v>5</v>
      </c>
      <c r="J140">
        <v>52</v>
      </c>
      <c r="K140">
        <v>36.92</v>
      </c>
      <c r="L140" s="1">
        <v>17</v>
      </c>
      <c r="M140">
        <v>12</v>
      </c>
      <c r="N140">
        <v>10</v>
      </c>
      <c r="O140">
        <v>5</v>
      </c>
      <c r="P140" t="s">
        <v>87</v>
      </c>
      <c r="Q140" t="s">
        <v>88</v>
      </c>
    </row>
    <row r="141" spans="1:17" x14ac:dyDescent="0.25">
      <c r="A141">
        <v>76</v>
      </c>
      <c r="B141" t="s">
        <v>29</v>
      </c>
      <c r="C141" t="s">
        <v>24</v>
      </c>
      <c r="D141" t="s">
        <v>25</v>
      </c>
      <c r="E141" t="s">
        <v>19</v>
      </c>
      <c r="F141" t="s">
        <v>26</v>
      </c>
      <c r="G141" s="1">
        <v>3</v>
      </c>
      <c r="H141" s="1">
        <v>3</v>
      </c>
      <c r="I141" s="1">
        <v>5</v>
      </c>
      <c r="J141">
        <v>52</v>
      </c>
      <c r="K141">
        <v>36.92</v>
      </c>
      <c r="L141" s="1">
        <v>17</v>
      </c>
      <c r="M141">
        <v>12</v>
      </c>
      <c r="N141">
        <v>7</v>
      </c>
      <c r="O141">
        <v>4</v>
      </c>
      <c r="P141" t="s">
        <v>87</v>
      </c>
      <c r="Q141" t="s">
        <v>88</v>
      </c>
    </row>
    <row r="142" spans="1:17" x14ac:dyDescent="0.25">
      <c r="A142">
        <v>77</v>
      </c>
      <c r="B142" t="s">
        <v>54</v>
      </c>
      <c r="C142" t="s">
        <v>17</v>
      </c>
      <c r="D142" t="s">
        <v>25</v>
      </c>
      <c r="E142" t="s">
        <v>19</v>
      </c>
      <c r="F142" t="s">
        <v>26</v>
      </c>
      <c r="G142" s="1">
        <v>8</v>
      </c>
      <c r="H142" s="1">
        <v>3</v>
      </c>
      <c r="I142" s="1">
        <v>5</v>
      </c>
      <c r="J142">
        <v>137</v>
      </c>
      <c r="K142">
        <v>116.45</v>
      </c>
      <c r="L142" s="1">
        <v>18</v>
      </c>
      <c r="M142">
        <v>66</v>
      </c>
      <c r="N142">
        <v>8</v>
      </c>
      <c r="O142">
        <v>2</v>
      </c>
      <c r="P142" t="s">
        <v>89</v>
      </c>
      <c r="Q142" t="s">
        <v>90</v>
      </c>
    </row>
    <row r="143" spans="1:17" x14ac:dyDescent="0.25">
      <c r="A143">
        <v>77</v>
      </c>
      <c r="B143" t="s">
        <v>54</v>
      </c>
      <c r="C143" t="s">
        <v>17</v>
      </c>
      <c r="D143" t="s">
        <v>25</v>
      </c>
      <c r="E143" t="s">
        <v>19</v>
      </c>
      <c r="F143" t="s">
        <v>26</v>
      </c>
      <c r="G143" s="1">
        <v>8</v>
      </c>
      <c r="H143" s="1">
        <v>3</v>
      </c>
      <c r="I143" s="1">
        <v>5</v>
      </c>
      <c r="J143">
        <v>137</v>
      </c>
      <c r="K143">
        <v>116.45</v>
      </c>
      <c r="L143" s="1">
        <v>18</v>
      </c>
      <c r="M143">
        <v>66</v>
      </c>
      <c r="N143">
        <v>9</v>
      </c>
      <c r="O143">
        <v>4</v>
      </c>
      <c r="P143" t="s">
        <v>89</v>
      </c>
      <c r="Q143" t="s">
        <v>90</v>
      </c>
    </row>
    <row r="144" spans="1:17" x14ac:dyDescent="0.25">
      <c r="A144">
        <v>77</v>
      </c>
      <c r="B144" t="s">
        <v>54</v>
      </c>
      <c r="C144" t="s">
        <v>17</v>
      </c>
      <c r="D144" t="s">
        <v>25</v>
      </c>
      <c r="E144" t="s">
        <v>19</v>
      </c>
      <c r="F144" t="s">
        <v>26</v>
      </c>
      <c r="G144" s="1">
        <v>8</v>
      </c>
      <c r="H144" s="1">
        <v>3</v>
      </c>
      <c r="I144" s="1">
        <v>5</v>
      </c>
      <c r="J144">
        <v>137</v>
      </c>
      <c r="K144">
        <v>116.45</v>
      </c>
      <c r="L144" s="1">
        <v>18</v>
      </c>
      <c r="M144">
        <v>66</v>
      </c>
      <c r="N144">
        <v>6</v>
      </c>
      <c r="O144">
        <v>6</v>
      </c>
      <c r="P144" t="s">
        <v>89</v>
      </c>
      <c r="Q144" t="s">
        <v>90</v>
      </c>
    </row>
    <row r="145" spans="1:17" x14ac:dyDescent="0.25">
      <c r="A145">
        <v>77</v>
      </c>
      <c r="B145" t="s">
        <v>54</v>
      </c>
      <c r="C145" t="s">
        <v>17</v>
      </c>
      <c r="D145" t="s">
        <v>25</v>
      </c>
      <c r="E145" t="s">
        <v>19</v>
      </c>
      <c r="F145" t="s">
        <v>26</v>
      </c>
      <c r="G145" s="1">
        <v>8</v>
      </c>
      <c r="H145" s="1">
        <v>3</v>
      </c>
      <c r="I145" s="1">
        <v>5</v>
      </c>
      <c r="J145">
        <v>137</v>
      </c>
      <c r="K145">
        <v>116.45</v>
      </c>
      <c r="L145" s="1">
        <v>18</v>
      </c>
      <c r="M145">
        <v>66</v>
      </c>
      <c r="N145">
        <v>10</v>
      </c>
      <c r="O145">
        <v>8</v>
      </c>
      <c r="P145" t="s">
        <v>89</v>
      </c>
      <c r="Q145" t="s">
        <v>90</v>
      </c>
    </row>
    <row r="146" spans="1:17" x14ac:dyDescent="0.25">
      <c r="A146">
        <v>77</v>
      </c>
      <c r="B146" t="s">
        <v>54</v>
      </c>
      <c r="C146" t="s">
        <v>17</v>
      </c>
      <c r="D146" t="s">
        <v>25</v>
      </c>
      <c r="E146" t="s">
        <v>19</v>
      </c>
      <c r="F146" t="s">
        <v>26</v>
      </c>
      <c r="G146" s="1">
        <v>8</v>
      </c>
      <c r="H146" s="1">
        <v>3</v>
      </c>
      <c r="I146" s="1">
        <v>5</v>
      </c>
      <c r="J146">
        <v>137</v>
      </c>
      <c r="K146">
        <v>116.45</v>
      </c>
      <c r="L146" s="1">
        <v>18</v>
      </c>
      <c r="M146">
        <v>66</v>
      </c>
      <c r="N146">
        <v>7</v>
      </c>
      <c r="O146">
        <v>8</v>
      </c>
      <c r="P146" t="s">
        <v>89</v>
      </c>
      <c r="Q146" t="s">
        <v>90</v>
      </c>
    </row>
    <row r="147" spans="1:17" x14ac:dyDescent="0.25">
      <c r="A147">
        <v>72</v>
      </c>
      <c r="B147" t="s">
        <v>91</v>
      </c>
      <c r="C147" t="s">
        <v>17</v>
      </c>
      <c r="D147" t="s">
        <v>31</v>
      </c>
      <c r="E147" t="s">
        <v>19</v>
      </c>
      <c r="F147" t="s">
        <v>26</v>
      </c>
      <c r="G147" s="1">
        <v>8</v>
      </c>
      <c r="H147" s="1">
        <v>1</v>
      </c>
      <c r="I147" s="1">
        <v>5</v>
      </c>
      <c r="J147">
        <v>93</v>
      </c>
      <c r="K147">
        <v>88.35</v>
      </c>
      <c r="L147" s="1">
        <v>15</v>
      </c>
      <c r="M147">
        <v>42</v>
      </c>
      <c r="N147">
        <v>2</v>
      </c>
      <c r="O147">
        <v>4</v>
      </c>
      <c r="P147" t="s">
        <v>92</v>
      </c>
      <c r="Q147" t="s">
        <v>93</v>
      </c>
    </row>
    <row r="148" spans="1:17" x14ac:dyDescent="0.25">
      <c r="A148">
        <v>72</v>
      </c>
      <c r="B148" t="s">
        <v>91</v>
      </c>
      <c r="C148" t="s">
        <v>17</v>
      </c>
      <c r="D148" t="s">
        <v>31</v>
      </c>
      <c r="E148" t="s">
        <v>19</v>
      </c>
      <c r="F148" t="s">
        <v>26</v>
      </c>
      <c r="G148" s="1">
        <v>8</v>
      </c>
      <c r="H148" s="1">
        <v>1</v>
      </c>
      <c r="I148" s="1">
        <v>5</v>
      </c>
      <c r="J148">
        <v>93</v>
      </c>
      <c r="K148">
        <v>88.35</v>
      </c>
      <c r="L148" s="1">
        <v>15</v>
      </c>
      <c r="M148">
        <v>42</v>
      </c>
      <c r="N148">
        <v>5</v>
      </c>
      <c r="O148">
        <v>8</v>
      </c>
      <c r="P148" t="s">
        <v>92</v>
      </c>
      <c r="Q148" t="s">
        <v>93</v>
      </c>
    </row>
    <row r="149" spans="1:17" x14ac:dyDescent="0.25">
      <c r="A149">
        <v>72</v>
      </c>
      <c r="B149" t="s">
        <v>91</v>
      </c>
      <c r="C149" t="s">
        <v>17</v>
      </c>
      <c r="D149" t="s">
        <v>31</v>
      </c>
      <c r="E149" t="s">
        <v>19</v>
      </c>
      <c r="F149" t="s">
        <v>26</v>
      </c>
      <c r="G149" s="1">
        <v>8</v>
      </c>
      <c r="H149" s="1">
        <v>1</v>
      </c>
      <c r="I149" s="1">
        <v>5</v>
      </c>
      <c r="J149">
        <v>93</v>
      </c>
      <c r="K149">
        <v>88.35</v>
      </c>
      <c r="L149" s="1">
        <v>15</v>
      </c>
      <c r="M149">
        <v>42</v>
      </c>
      <c r="N149">
        <v>4</v>
      </c>
      <c r="O149">
        <v>4</v>
      </c>
      <c r="P149" t="s">
        <v>92</v>
      </c>
      <c r="Q149" t="s">
        <v>93</v>
      </c>
    </row>
    <row r="150" spans="1:17" x14ac:dyDescent="0.25">
      <c r="A150">
        <v>72</v>
      </c>
      <c r="B150" t="s">
        <v>91</v>
      </c>
      <c r="C150" t="s">
        <v>17</v>
      </c>
      <c r="D150" t="s">
        <v>31</v>
      </c>
      <c r="E150" t="s">
        <v>19</v>
      </c>
      <c r="F150" t="s">
        <v>26</v>
      </c>
      <c r="G150" s="1">
        <v>8</v>
      </c>
      <c r="H150" s="1">
        <v>1</v>
      </c>
      <c r="I150" s="1">
        <v>5</v>
      </c>
      <c r="J150">
        <v>93</v>
      </c>
      <c r="K150">
        <v>88.35</v>
      </c>
      <c r="L150" s="1">
        <v>15</v>
      </c>
      <c r="M150">
        <v>42</v>
      </c>
      <c r="N150">
        <v>3</v>
      </c>
      <c r="O150">
        <v>0</v>
      </c>
      <c r="P150" t="s">
        <v>92</v>
      </c>
      <c r="Q150" t="s">
        <v>93</v>
      </c>
    </row>
    <row r="151" spans="1:17" x14ac:dyDescent="0.25">
      <c r="A151">
        <v>72</v>
      </c>
      <c r="B151" t="s">
        <v>91</v>
      </c>
      <c r="C151" t="s">
        <v>17</v>
      </c>
      <c r="D151" t="s">
        <v>31</v>
      </c>
      <c r="E151" t="s">
        <v>19</v>
      </c>
      <c r="F151" t="s">
        <v>26</v>
      </c>
      <c r="G151" s="1">
        <v>8</v>
      </c>
      <c r="H151" s="1">
        <v>1</v>
      </c>
      <c r="I151" s="1">
        <v>5</v>
      </c>
      <c r="J151">
        <v>93</v>
      </c>
      <c r="K151">
        <v>88.35</v>
      </c>
      <c r="L151" s="1">
        <v>15</v>
      </c>
      <c r="M151">
        <v>42</v>
      </c>
      <c r="N151">
        <v>1</v>
      </c>
      <c r="O151">
        <v>1</v>
      </c>
      <c r="P151" t="s">
        <v>92</v>
      </c>
      <c r="Q151" t="s">
        <v>93</v>
      </c>
    </row>
    <row r="152" spans="1:17" x14ac:dyDescent="0.25">
      <c r="A152">
        <v>77</v>
      </c>
      <c r="B152" t="s">
        <v>54</v>
      </c>
      <c r="C152" t="s">
        <v>17</v>
      </c>
      <c r="D152" t="s">
        <v>25</v>
      </c>
      <c r="E152" t="s">
        <v>19</v>
      </c>
      <c r="F152" t="s">
        <v>26</v>
      </c>
      <c r="G152" s="1">
        <v>8</v>
      </c>
      <c r="H152" s="1">
        <v>3</v>
      </c>
      <c r="I152" s="1">
        <v>5</v>
      </c>
      <c r="J152">
        <v>137</v>
      </c>
      <c r="K152">
        <v>116.45</v>
      </c>
      <c r="L152" s="1">
        <v>18</v>
      </c>
      <c r="M152">
        <v>32</v>
      </c>
      <c r="N152">
        <v>8</v>
      </c>
      <c r="O152">
        <v>0</v>
      </c>
      <c r="P152" t="s">
        <v>94</v>
      </c>
      <c r="Q152" t="s">
        <v>95</v>
      </c>
    </row>
    <row r="153" spans="1:17" x14ac:dyDescent="0.25">
      <c r="A153">
        <v>58</v>
      </c>
      <c r="B153" t="s">
        <v>55</v>
      </c>
      <c r="C153" t="s">
        <v>17</v>
      </c>
      <c r="D153" t="s">
        <v>25</v>
      </c>
      <c r="E153" t="s">
        <v>19</v>
      </c>
      <c r="F153" t="s">
        <v>26</v>
      </c>
      <c r="G153" s="1">
        <v>8</v>
      </c>
      <c r="H153" s="1">
        <v>3</v>
      </c>
      <c r="I153" s="1">
        <v>5</v>
      </c>
      <c r="J153">
        <v>83</v>
      </c>
      <c r="K153">
        <v>53.12</v>
      </c>
      <c r="L153" s="1">
        <v>6</v>
      </c>
      <c r="M153">
        <v>32</v>
      </c>
      <c r="N153">
        <v>8</v>
      </c>
      <c r="O153">
        <v>8</v>
      </c>
      <c r="P153" t="s">
        <v>94</v>
      </c>
      <c r="Q153" t="s">
        <v>95</v>
      </c>
    </row>
    <row r="154" spans="1:17" x14ac:dyDescent="0.25">
      <c r="A154">
        <v>77</v>
      </c>
      <c r="B154" t="s">
        <v>54</v>
      </c>
      <c r="C154" t="s">
        <v>17</v>
      </c>
      <c r="D154" t="s">
        <v>25</v>
      </c>
      <c r="E154" t="s">
        <v>19</v>
      </c>
      <c r="F154" t="s">
        <v>26</v>
      </c>
      <c r="G154" s="1">
        <v>8</v>
      </c>
      <c r="H154" s="1">
        <v>3</v>
      </c>
      <c r="I154" s="1">
        <v>5</v>
      </c>
      <c r="J154">
        <v>137</v>
      </c>
      <c r="K154">
        <v>116.45</v>
      </c>
      <c r="L154" s="1">
        <v>18</v>
      </c>
      <c r="M154">
        <v>32</v>
      </c>
      <c r="N154">
        <v>9</v>
      </c>
      <c r="O154">
        <v>7</v>
      </c>
      <c r="P154" t="s">
        <v>94</v>
      </c>
      <c r="Q154" t="s">
        <v>95</v>
      </c>
    </row>
    <row r="155" spans="1:17" x14ac:dyDescent="0.25">
      <c r="A155">
        <v>58</v>
      </c>
      <c r="B155" t="s">
        <v>55</v>
      </c>
      <c r="C155" t="s">
        <v>17</v>
      </c>
      <c r="D155" t="s">
        <v>25</v>
      </c>
      <c r="E155" t="s">
        <v>19</v>
      </c>
      <c r="F155" t="s">
        <v>26</v>
      </c>
      <c r="G155" s="1">
        <v>8</v>
      </c>
      <c r="H155" s="1">
        <v>3</v>
      </c>
      <c r="I155" s="1">
        <v>5</v>
      </c>
      <c r="J155">
        <v>83</v>
      </c>
      <c r="K155">
        <v>53.12</v>
      </c>
      <c r="L155" s="1">
        <v>6</v>
      </c>
      <c r="M155">
        <v>32</v>
      </c>
      <c r="N155">
        <v>9</v>
      </c>
      <c r="O155">
        <v>4</v>
      </c>
      <c r="P155" t="s">
        <v>94</v>
      </c>
      <c r="Q155" t="s">
        <v>95</v>
      </c>
    </row>
    <row r="156" spans="1:17" x14ac:dyDescent="0.25">
      <c r="A156">
        <v>77</v>
      </c>
      <c r="B156" t="s">
        <v>54</v>
      </c>
      <c r="C156" t="s">
        <v>17</v>
      </c>
      <c r="D156" t="s">
        <v>25</v>
      </c>
      <c r="E156" t="s">
        <v>19</v>
      </c>
      <c r="F156" t="s">
        <v>26</v>
      </c>
      <c r="G156" s="1">
        <v>8</v>
      </c>
      <c r="H156" s="1">
        <v>3</v>
      </c>
      <c r="I156" s="1">
        <v>5</v>
      </c>
      <c r="J156">
        <v>137</v>
      </c>
      <c r="K156">
        <v>116.45</v>
      </c>
      <c r="L156" s="1">
        <v>18</v>
      </c>
      <c r="M156">
        <v>32</v>
      </c>
      <c r="N156">
        <v>6</v>
      </c>
      <c r="O156">
        <v>6</v>
      </c>
      <c r="P156" t="s">
        <v>94</v>
      </c>
      <c r="Q156" t="s">
        <v>95</v>
      </c>
    </row>
    <row r="157" spans="1:17" x14ac:dyDescent="0.25">
      <c r="A157">
        <v>58</v>
      </c>
      <c r="B157" t="s">
        <v>55</v>
      </c>
      <c r="C157" t="s">
        <v>17</v>
      </c>
      <c r="D157" t="s">
        <v>25</v>
      </c>
      <c r="E157" t="s">
        <v>19</v>
      </c>
      <c r="F157" t="s">
        <v>26</v>
      </c>
      <c r="G157" s="1">
        <v>8</v>
      </c>
      <c r="H157" s="1">
        <v>3</v>
      </c>
      <c r="I157" s="1">
        <v>5</v>
      </c>
      <c r="J157">
        <v>83</v>
      </c>
      <c r="K157">
        <v>53.12</v>
      </c>
      <c r="L157" s="1">
        <v>6</v>
      </c>
      <c r="M157">
        <v>32</v>
      </c>
      <c r="N157">
        <v>6</v>
      </c>
      <c r="O157">
        <v>7</v>
      </c>
      <c r="P157" t="s">
        <v>94</v>
      </c>
      <c r="Q157" t="s">
        <v>95</v>
      </c>
    </row>
    <row r="158" spans="1:17" x14ac:dyDescent="0.25">
      <c r="A158">
        <v>77</v>
      </c>
      <c r="B158" t="s">
        <v>54</v>
      </c>
      <c r="C158" t="s">
        <v>17</v>
      </c>
      <c r="D158" t="s">
        <v>25</v>
      </c>
      <c r="E158" t="s">
        <v>19</v>
      </c>
      <c r="F158" t="s">
        <v>26</v>
      </c>
      <c r="G158" s="1">
        <v>8</v>
      </c>
      <c r="H158" s="1">
        <v>3</v>
      </c>
      <c r="I158" s="1">
        <v>5</v>
      </c>
      <c r="J158">
        <v>137</v>
      </c>
      <c r="K158">
        <v>116.45</v>
      </c>
      <c r="L158" s="1">
        <v>18</v>
      </c>
      <c r="M158">
        <v>32</v>
      </c>
      <c r="N158">
        <v>10</v>
      </c>
      <c r="O158">
        <v>3</v>
      </c>
      <c r="P158" t="s">
        <v>94</v>
      </c>
      <c r="Q158" t="s">
        <v>95</v>
      </c>
    </row>
    <row r="159" spans="1:17" x14ac:dyDescent="0.25">
      <c r="A159">
        <v>58</v>
      </c>
      <c r="B159" t="s">
        <v>55</v>
      </c>
      <c r="C159" t="s">
        <v>17</v>
      </c>
      <c r="D159" t="s">
        <v>25</v>
      </c>
      <c r="E159" t="s">
        <v>19</v>
      </c>
      <c r="F159" t="s">
        <v>26</v>
      </c>
      <c r="G159" s="1">
        <v>8</v>
      </c>
      <c r="H159" s="1">
        <v>3</v>
      </c>
      <c r="I159" s="1">
        <v>5</v>
      </c>
      <c r="J159">
        <v>83</v>
      </c>
      <c r="K159">
        <v>53.12</v>
      </c>
      <c r="L159" s="1">
        <v>6</v>
      </c>
      <c r="M159">
        <v>32</v>
      </c>
      <c r="N159">
        <v>10</v>
      </c>
      <c r="O159">
        <v>8</v>
      </c>
      <c r="P159" t="s">
        <v>94</v>
      </c>
      <c r="Q159" t="s">
        <v>95</v>
      </c>
    </row>
    <row r="160" spans="1:17" x14ac:dyDescent="0.25">
      <c r="A160">
        <v>77</v>
      </c>
      <c r="B160" t="s">
        <v>54</v>
      </c>
      <c r="C160" t="s">
        <v>17</v>
      </c>
      <c r="D160" t="s">
        <v>25</v>
      </c>
      <c r="E160" t="s">
        <v>19</v>
      </c>
      <c r="F160" t="s">
        <v>26</v>
      </c>
      <c r="G160" s="1">
        <v>8</v>
      </c>
      <c r="H160" s="1">
        <v>3</v>
      </c>
      <c r="I160" s="1">
        <v>5</v>
      </c>
      <c r="J160">
        <v>137</v>
      </c>
      <c r="K160">
        <v>116.45</v>
      </c>
      <c r="L160" s="1">
        <v>18</v>
      </c>
      <c r="M160">
        <v>32</v>
      </c>
      <c r="N160">
        <v>7</v>
      </c>
      <c r="O160">
        <v>7</v>
      </c>
      <c r="P160" t="s">
        <v>94</v>
      </c>
      <c r="Q160" t="s">
        <v>95</v>
      </c>
    </row>
    <row r="161" spans="1:17" x14ac:dyDescent="0.25">
      <c r="A161">
        <v>58</v>
      </c>
      <c r="B161" t="s">
        <v>55</v>
      </c>
      <c r="C161" t="s">
        <v>17</v>
      </c>
      <c r="D161" t="s">
        <v>25</v>
      </c>
      <c r="E161" t="s">
        <v>19</v>
      </c>
      <c r="F161" t="s">
        <v>26</v>
      </c>
      <c r="G161" s="1">
        <v>8</v>
      </c>
      <c r="H161" s="1">
        <v>3</v>
      </c>
      <c r="I161" s="1">
        <v>5</v>
      </c>
      <c r="J161">
        <v>83</v>
      </c>
      <c r="K161">
        <v>53.12</v>
      </c>
      <c r="L161" s="1">
        <v>6</v>
      </c>
      <c r="M161">
        <v>32</v>
      </c>
      <c r="N161">
        <v>7</v>
      </c>
      <c r="O161">
        <v>3</v>
      </c>
      <c r="P161" t="s">
        <v>94</v>
      </c>
      <c r="Q161" t="s">
        <v>95</v>
      </c>
    </row>
    <row r="162" spans="1:17" x14ac:dyDescent="0.25">
      <c r="A162">
        <v>66</v>
      </c>
      <c r="B162" t="s">
        <v>58</v>
      </c>
      <c r="C162" t="s">
        <v>17</v>
      </c>
      <c r="D162" t="s">
        <v>18</v>
      </c>
      <c r="E162" t="s">
        <v>19</v>
      </c>
      <c r="F162" t="s">
        <v>26</v>
      </c>
      <c r="G162" s="1">
        <v>8</v>
      </c>
      <c r="H162" s="1">
        <v>2</v>
      </c>
      <c r="I162" s="1">
        <v>5</v>
      </c>
      <c r="J162">
        <v>66</v>
      </c>
      <c r="K162">
        <v>44.22</v>
      </c>
      <c r="L162" s="1">
        <v>12</v>
      </c>
      <c r="M162">
        <v>53</v>
      </c>
      <c r="N162">
        <v>15</v>
      </c>
      <c r="O162">
        <v>0</v>
      </c>
      <c r="P162" t="s">
        <v>32</v>
      </c>
      <c r="Q162" t="s">
        <v>33</v>
      </c>
    </row>
    <row r="163" spans="1:17" x14ac:dyDescent="0.25">
      <c r="A163">
        <v>66</v>
      </c>
      <c r="B163" t="s">
        <v>58</v>
      </c>
      <c r="C163" t="s">
        <v>17</v>
      </c>
      <c r="D163" t="s">
        <v>18</v>
      </c>
      <c r="E163" t="s">
        <v>19</v>
      </c>
      <c r="F163" t="s">
        <v>26</v>
      </c>
      <c r="G163" s="1">
        <v>8</v>
      </c>
      <c r="H163" s="1">
        <v>2</v>
      </c>
      <c r="I163" s="1">
        <v>5</v>
      </c>
      <c r="J163">
        <v>66</v>
      </c>
      <c r="K163">
        <v>44.22</v>
      </c>
      <c r="L163" s="1">
        <v>12</v>
      </c>
      <c r="M163">
        <v>53</v>
      </c>
      <c r="N163">
        <v>13</v>
      </c>
      <c r="O163">
        <v>5</v>
      </c>
      <c r="P163" t="s">
        <v>32</v>
      </c>
      <c r="Q163" t="s">
        <v>33</v>
      </c>
    </row>
    <row r="164" spans="1:17" x14ac:dyDescent="0.25">
      <c r="A164">
        <v>58</v>
      </c>
      <c r="B164" t="s">
        <v>55</v>
      </c>
      <c r="C164" t="s">
        <v>17</v>
      </c>
      <c r="D164" t="s">
        <v>25</v>
      </c>
      <c r="E164" t="s">
        <v>19</v>
      </c>
      <c r="F164" t="s">
        <v>26</v>
      </c>
      <c r="G164" s="1">
        <v>8</v>
      </c>
      <c r="H164" s="1">
        <v>3</v>
      </c>
      <c r="I164" s="1">
        <v>5</v>
      </c>
      <c r="J164">
        <v>83</v>
      </c>
      <c r="K164">
        <v>53.12</v>
      </c>
      <c r="L164" s="1">
        <v>6</v>
      </c>
      <c r="M164">
        <v>53</v>
      </c>
      <c r="N164">
        <v>8</v>
      </c>
      <c r="O164">
        <v>1</v>
      </c>
      <c r="P164" t="s">
        <v>32</v>
      </c>
      <c r="Q164" t="s">
        <v>33</v>
      </c>
    </row>
    <row r="165" spans="1:17" x14ac:dyDescent="0.25">
      <c r="A165">
        <v>58</v>
      </c>
      <c r="B165" t="s">
        <v>55</v>
      </c>
      <c r="C165" t="s">
        <v>17</v>
      </c>
      <c r="D165" t="s">
        <v>25</v>
      </c>
      <c r="E165" t="s">
        <v>19</v>
      </c>
      <c r="F165" t="s">
        <v>26</v>
      </c>
      <c r="G165" s="1">
        <v>8</v>
      </c>
      <c r="H165" s="1">
        <v>3</v>
      </c>
      <c r="I165" s="1">
        <v>5</v>
      </c>
      <c r="J165">
        <v>83</v>
      </c>
      <c r="K165">
        <v>53.12</v>
      </c>
      <c r="L165" s="1">
        <v>6</v>
      </c>
      <c r="M165">
        <v>53</v>
      </c>
      <c r="N165">
        <v>9</v>
      </c>
      <c r="O165">
        <v>6</v>
      </c>
      <c r="P165" t="s">
        <v>32</v>
      </c>
      <c r="Q165" t="s">
        <v>33</v>
      </c>
    </row>
    <row r="166" spans="1:17" x14ac:dyDescent="0.25">
      <c r="A166">
        <v>58</v>
      </c>
      <c r="B166" t="s">
        <v>55</v>
      </c>
      <c r="C166" t="s">
        <v>17</v>
      </c>
      <c r="D166" t="s">
        <v>25</v>
      </c>
      <c r="E166" t="s">
        <v>19</v>
      </c>
      <c r="F166" t="s">
        <v>26</v>
      </c>
      <c r="G166" s="1">
        <v>8</v>
      </c>
      <c r="H166" s="1">
        <v>3</v>
      </c>
      <c r="I166" s="1">
        <v>5</v>
      </c>
      <c r="J166">
        <v>83</v>
      </c>
      <c r="K166">
        <v>53.12</v>
      </c>
      <c r="L166" s="1">
        <v>6</v>
      </c>
      <c r="M166">
        <v>53</v>
      </c>
      <c r="N166">
        <v>6</v>
      </c>
      <c r="O166">
        <v>2</v>
      </c>
      <c r="P166" t="s">
        <v>32</v>
      </c>
      <c r="Q166" t="s">
        <v>33</v>
      </c>
    </row>
    <row r="167" spans="1:17" x14ac:dyDescent="0.25">
      <c r="A167">
        <v>66</v>
      </c>
      <c r="B167" t="s">
        <v>58</v>
      </c>
      <c r="C167" t="s">
        <v>17</v>
      </c>
      <c r="D167" t="s">
        <v>18</v>
      </c>
      <c r="E167" t="s">
        <v>19</v>
      </c>
      <c r="F167" t="s">
        <v>26</v>
      </c>
      <c r="G167" s="1">
        <v>8</v>
      </c>
      <c r="H167" s="1">
        <v>2</v>
      </c>
      <c r="I167" s="1">
        <v>5</v>
      </c>
      <c r="J167">
        <v>66</v>
      </c>
      <c r="K167">
        <v>44.22</v>
      </c>
      <c r="L167" s="1">
        <v>12</v>
      </c>
      <c r="M167">
        <v>53</v>
      </c>
      <c r="N167">
        <v>12</v>
      </c>
      <c r="O167">
        <v>3</v>
      </c>
      <c r="P167" t="s">
        <v>32</v>
      </c>
      <c r="Q167" t="s">
        <v>33</v>
      </c>
    </row>
    <row r="168" spans="1:17" x14ac:dyDescent="0.25">
      <c r="A168">
        <v>66</v>
      </c>
      <c r="B168" t="s">
        <v>58</v>
      </c>
      <c r="C168" t="s">
        <v>17</v>
      </c>
      <c r="D168" t="s">
        <v>18</v>
      </c>
      <c r="E168" t="s">
        <v>19</v>
      </c>
      <c r="F168" t="s">
        <v>26</v>
      </c>
      <c r="G168" s="1">
        <v>8</v>
      </c>
      <c r="H168" s="1">
        <v>2</v>
      </c>
      <c r="I168" s="1">
        <v>5</v>
      </c>
      <c r="J168">
        <v>66</v>
      </c>
      <c r="K168">
        <v>44.22</v>
      </c>
      <c r="L168" s="1">
        <v>12</v>
      </c>
      <c r="M168">
        <v>53</v>
      </c>
      <c r="N168">
        <v>11</v>
      </c>
      <c r="O168">
        <v>2</v>
      </c>
      <c r="P168" t="s">
        <v>32</v>
      </c>
      <c r="Q168" t="s">
        <v>33</v>
      </c>
    </row>
    <row r="169" spans="1:17" x14ac:dyDescent="0.25">
      <c r="A169">
        <v>66</v>
      </c>
      <c r="B169" t="s">
        <v>58</v>
      </c>
      <c r="C169" t="s">
        <v>17</v>
      </c>
      <c r="D169" t="s">
        <v>18</v>
      </c>
      <c r="E169" t="s">
        <v>19</v>
      </c>
      <c r="F169" t="s">
        <v>26</v>
      </c>
      <c r="G169" s="1">
        <v>8</v>
      </c>
      <c r="H169" s="1">
        <v>2</v>
      </c>
      <c r="I169" s="1">
        <v>5</v>
      </c>
      <c r="J169">
        <v>66</v>
      </c>
      <c r="K169">
        <v>44.22</v>
      </c>
      <c r="L169" s="1">
        <v>12</v>
      </c>
      <c r="M169">
        <v>53</v>
      </c>
      <c r="N169">
        <v>14</v>
      </c>
      <c r="O169">
        <v>1</v>
      </c>
      <c r="P169" t="s">
        <v>32</v>
      </c>
      <c r="Q169" t="s">
        <v>33</v>
      </c>
    </row>
    <row r="170" spans="1:17" x14ac:dyDescent="0.25">
      <c r="A170">
        <v>58</v>
      </c>
      <c r="B170" t="s">
        <v>55</v>
      </c>
      <c r="C170" t="s">
        <v>17</v>
      </c>
      <c r="D170" t="s">
        <v>25</v>
      </c>
      <c r="E170" t="s">
        <v>19</v>
      </c>
      <c r="F170" t="s">
        <v>26</v>
      </c>
      <c r="G170" s="1">
        <v>8</v>
      </c>
      <c r="H170" s="1">
        <v>3</v>
      </c>
      <c r="I170" s="1">
        <v>5</v>
      </c>
      <c r="J170">
        <v>83</v>
      </c>
      <c r="K170">
        <v>53.12</v>
      </c>
      <c r="L170" s="1">
        <v>6</v>
      </c>
      <c r="M170">
        <v>53</v>
      </c>
      <c r="N170">
        <v>10</v>
      </c>
      <c r="O170">
        <v>9</v>
      </c>
      <c r="P170" t="s">
        <v>32</v>
      </c>
      <c r="Q170" t="s">
        <v>33</v>
      </c>
    </row>
    <row r="171" spans="1:17" x14ac:dyDescent="0.25">
      <c r="A171">
        <v>58</v>
      </c>
      <c r="B171" t="s">
        <v>55</v>
      </c>
      <c r="C171" t="s">
        <v>17</v>
      </c>
      <c r="D171" t="s">
        <v>25</v>
      </c>
      <c r="E171" t="s">
        <v>19</v>
      </c>
      <c r="F171" t="s">
        <v>26</v>
      </c>
      <c r="G171" s="1">
        <v>8</v>
      </c>
      <c r="H171" s="1">
        <v>3</v>
      </c>
      <c r="I171" s="1">
        <v>5</v>
      </c>
      <c r="J171">
        <v>83</v>
      </c>
      <c r="K171">
        <v>53.12</v>
      </c>
      <c r="L171" s="1">
        <v>6</v>
      </c>
      <c r="M171">
        <v>53</v>
      </c>
      <c r="N171">
        <v>7</v>
      </c>
      <c r="O171">
        <v>7</v>
      </c>
      <c r="P171" t="s">
        <v>32</v>
      </c>
      <c r="Q171" t="s">
        <v>33</v>
      </c>
    </row>
    <row r="172" spans="1:17" x14ac:dyDescent="0.25">
      <c r="A172">
        <v>65</v>
      </c>
      <c r="B172" t="s">
        <v>69</v>
      </c>
      <c r="C172" t="s">
        <v>70</v>
      </c>
      <c r="D172" t="s">
        <v>31</v>
      </c>
      <c r="E172" t="s">
        <v>19</v>
      </c>
      <c r="F172" t="s">
        <v>26</v>
      </c>
      <c r="G172" s="1">
        <v>9</v>
      </c>
      <c r="H172" s="1">
        <v>1</v>
      </c>
      <c r="I172" s="1">
        <v>5</v>
      </c>
      <c r="J172">
        <v>132</v>
      </c>
      <c r="K172">
        <v>109.56</v>
      </c>
      <c r="L172" s="1">
        <v>11</v>
      </c>
      <c r="M172">
        <v>14</v>
      </c>
      <c r="N172">
        <v>2</v>
      </c>
      <c r="O172">
        <v>5</v>
      </c>
      <c r="P172" t="s">
        <v>96</v>
      </c>
      <c r="Q172" t="s">
        <v>97</v>
      </c>
    </row>
    <row r="173" spans="1:17" x14ac:dyDescent="0.25">
      <c r="A173">
        <v>55</v>
      </c>
      <c r="B173" t="s">
        <v>30</v>
      </c>
      <c r="C173" t="s">
        <v>17</v>
      </c>
      <c r="D173" t="s">
        <v>31</v>
      </c>
      <c r="E173" t="s">
        <v>19</v>
      </c>
      <c r="F173" t="s">
        <v>26</v>
      </c>
      <c r="G173" s="1">
        <v>8</v>
      </c>
      <c r="H173" s="1">
        <v>1</v>
      </c>
      <c r="I173" s="1">
        <v>5</v>
      </c>
      <c r="J173">
        <v>121</v>
      </c>
      <c r="K173">
        <v>116.16</v>
      </c>
      <c r="L173" s="1">
        <v>4</v>
      </c>
      <c r="M173">
        <v>14</v>
      </c>
      <c r="N173">
        <v>2</v>
      </c>
      <c r="O173">
        <v>2</v>
      </c>
      <c r="P173" t="s">
        <v>96</v>
      </c>
      <c r="Q173" t="s">
        <v>97</v>
      </c>
    </row>
    <row r="174" spans="1:17" x14ac:dyDescent="0.25">
      <c r="A174">
        <v>65</v>
      </c>
      <c r="B174" t="s">
        <v>69</v>
      </c>
      <c r="C174" t="s">
        <v>70</v>
      </c>
      <c r="D174" t="s">
        <v>31</v>
      </c>
      <c r="E174" t="s">
        <v>19</v>
      </c>
      <c r="F174" t="s">
        <v>26</v>
      </c>
      <c r="G174" s="1">
        <v>9</v>
      </c>
      <c r="H174" s="1">
        <v>1</v>
      </c>
      <c r="I174" s="1">
        <v>5</v>
      </c>
      <c r="J174">
        <v>132</v>
      </c>
      <c r="K174">
        <v>109.56</v>
      </c>
      <c r="L174" s="1">
        <v>11</v>
      </c>
      <c r="M174">
        <v>14</v>
      </c>
      <c r="N174">
        <v>5</v>
      </c>
      <c r="O174">
        <v>1</v>
      </c>
      <c r="P174" t="s">
        <v>96</v>
      </c>
      <c r="Q174" t="s">
        <v>97</v>
      </c>
    </row>
    <row r="175" spans="1:17" x14ac:dyDescent="0.25">
      <c r="A175">
        <v>55</v>
      </c>
      <c r="B175" t="s">
        <v>30</v>
      </c>
      <c r="C175" t="s">
        <v>17</v>
      </c>
      <c r="D175" t="s">
        <v>31</v>
      </c>
      <c r="E175" t="s">
        <v>19</v>
      </c>
      <c r="F175" t="s">
        <v>26</v>
      </c>
      <c r="G175" s="1">
        <v>8</v>
      </c>
      <c r="H175" s="1">
        <v>1</v>
      </c>
      <c r="I175" s="1">
        <v>5</v>
      </c>
      <c r="J175">
        <v>121</v>
      </c>
      <c r="K175">
        <v>116.16</v>
      </c>
      <c r="L175" s="1">
        <v>4</v>
      </c>
      <c r="M175">
        <v>14</v>
      </c>
      <c r="N175">
        <v>5</v>
      </c>
      <c r="O175">
        <v>1</v>
      </c>
      <c r="P175" t="s">
        <v>96</v>
      </c>
      <c r="Q175" t="s">
        <v>97</v>
      </c>
    </row>
    <row r="176" spans="1:17" x14ac:dyDescent="0.25">
      <c r="A176">
        <v>65</v>
      </c>
      <c r="B176" t="s">
        <v>69</v>
      </c>
      <c r="C176" t="s">
        <v>70</v>
      </c>
      <c r="D176" t="s">
        <v>31</v>
      </c>
      <c r="E176" t="s">
        <v>19</v>
      </c>
      <c r="F176" t="s">
        <v>26</v>
      </c>
      <c r="G176" s="1">
        <v>9</v>
      </c>
      <c r="H176" s="1">
        <v>1</v>
      </c>
      <c r="I176" s="1">
        <v>5</v>
      </c>
      <c r="J176">
        <v>132</v>
      </c>
      <c r="K176">
        <v>109.56</v>
      </c>
      <c r="L176" s="1">
        <v>11</v>
      </c>
      <c r="M176">
        <v>14</v>
      </c>
      <c r="N176">
        <v>4</v>
      </c>
      <c r="O176">
        <v>0</v>
      </c>
      <c r="P176" t="s">
        <v>96</v>
      </c>
      <c r="Q176" t="s">
        <v>97</v>
      </c>
    </row>
    <row r="177" spans="1:17" x14ac:dyDescent="0.25">
      <c r="A177">
        <v>55</v>
      </c>
      <c r="B177" t="s">
        <v>30</v>
      </c>
      <c r="C177" t="s">
        <v>17</v>
      </c>
      <c r="D177" t="s">
        <v>31</v>
      </c>
      <c r="E177" t="s">
        <v>19</v>
      </c>
      <c r="F177" t="s">
        <v>26</v>
      </c>
      <c r="G177" s="1">
        <v>8</v>
      </c>
      <c r="H177" s="1">
        <v>1</v>
      </c>
      <c r="I177" s="1">
        <v>5</v>
      </c>
      <c r="J177">
        <v>121</v>
      </c>
      <c r="K177">
        <v>116.16</v>
      </c>
      <c r="L177" s="1">
        <v>4</v>
      </c>
      <c r="M177">
        <v>14</v>
      </c>
      <c r="N177">
        <v>4</v>
      </c>
      <c r="O177">
        <v>0</v>
      </c>
      <c r="P177" t="s">
        <v>96</v>
      </c>
      <c r="Q177" t="s">
        <v>97</v>
      </c>
    </row>
    <row r="178" spans="1:17" x14ac:dyDescent="0.25">
      <c r="A178">
        <v>65</v>
      </c>
      <c r="B178" t="s">
        <v>69</v>
      </c>
      <c r="C178" t="s">
        <v>70</v>
      </c>
      <c r="D178" t="s">
        <v>31</v>
      </c>
      <c r="E178" t="s">
        <v>19</v>
      </c>
      <c r="F178" t="s">
        <v>26</v>
      </c>
      <c r="G178" s="1">
        <v>9</v>
      </c>
      <c r="H178" s="1">
        <v>1</v>
      </c>
      <c r="I178" s="1">
        <v>5</v>
      </c>
      <c r="J178">
        <v>132</v>
      </c>
      <c r="K178">
        <v>109.56</v>
      </c>
      <c r="L178" s="1">
        <v>11</v>
      </c>
      <c r="M178">
        <v>14</v>
      </c>
      <c r="N178">
        <v>3</v>
      </c>
      <c r="O178">
        <v>6</v>
      </c>
      <c r="P178" t="s">
        <v>96</v>
      </c>
      <c r="Q178" t="s">
        <v>97</v>
      </c>
    </row>
    <row r="179" spans="1:17" x14ac:dyDescent="0.25">
      <c r="A179">
        <v>55</v>
      </c>
      <c r="B179" t="s">
        <v>30</v>
      </c>
      <c r="C179" t="s">
        <v>17</v>
      </c>
      <c r="D179" t="s">
        <v>31</v>
      </c>
      <c r="E179" t="s">
        <v>19</v>
      </c>
      <c r="F179" t="s">
        <v>26</v>
      </c>
      <c r="G179" s="1">
        <v>8</v>
      </c>
      <c r="H179" s="1">
        <v>1</v>
      </c>
      <c r="I179" s="1">
        <v>5</v>
      </c>
      <c r="J179">
        <v>121</v>
      </c>
      <c r="K179">
        <v>116.16</v>
      </c>
      <c r="L179" s="1">
        <v>4</v>
      </c>
      <c r="M179">
        <v>14</v>
      </c>
      <c r="N179">
        <v>3</v>
      </c>
      <c r="O179">
        <v>9</v>
      </c>
      <c r="P179" t="s">
        <v>96</v>
      </c>
      <c r="Q179" t="s">
        <v>97</v>
      </c>
    </row>
    <row r="180" spans="1:17" x14ac:dyDescent="0.25">
      <c r="A180">
        <v>65</v>
      </c>
      <c r="B180" t="s">
        <v>69</v>
      </c>
      <c r="C180" t="s">
        <v>70</v>
      </c>
      <c r="D180" t="s">
        <v>31</v>
      </c>
      <c r="E180" t="s">
        <v>19</v>
      </c>
      <c r="F180" t="s">
        <v>26</v>
      </c>
      <c r="G180" s="1">
        <v>9</v>
      </c>
      <c r="H180" s="1">
        <v>1</v>
      </c>
      <c r="I180" s="1">
        <v>5</v>
      </c>
      <c r="J180">
        <v>132</v>
      </c>
      <c r="K180">
        <v>109.56</v>
      </c>
      <c r="L180" s="1">
        <v>11</v>
      </c>
      <c r="M180">
        <v>14</v>
      </c>
      <c r="N180">
        <v>1</v>
      </c>
      <c r="O180">
        <v>4</v>
      </c>
      <c r="P180" t="s">
        <v>96</v>
      </c>
      <c r="Q180" t="s">
        <v>97</v>
      </c>
    </row>
    <row r="181" spans="1:17" x14ac:dyDescent="0.25">
      <c r="A181">
        <v>55</v>
      </c>
      <c r="B181" t="s">
        <v>30</v>
      </c>
      <c r="C181" t="s">
        <v>17</v>
      </c>
      <c r="D181" t="s">
        <v>31</v>
      </c>
      <c r="E181" t="s">
        <v>19</v>
      </c>
      <c r="F181" t="s">
        <v>26</v>
      </c>
      <c r="G181" s="1">
        <v>8</v>
      </c>
      <c r="H181" s="1">
        <v>1</v>
      </c>
      <c r="I181" s="1">
        <v>5</v>
      </c>
      <c r="J181">
        <v>121</v>
      </c>
      <c r="K181">
        <v>116.16</v>
      </c>
      <c r="L181" s="1">
        <v>4</v>
      </c>
      <c r="M181">
        <v>14</v>
      </c>
      <c r="N181">
        <v>1</v>
      </c>
      <c r="O181">
        <v>6</v>
      </c>
      <c r="P181" t="s">
        <v>96</v>
      </c>
      <c r="Q181" t="s">
        <v>97</v>
      </c>
    </row>
    <row r="182" spans="1:17" x14ac:dyDescent="0.25">
      <c r="A182">
        <v>64</v>
      </c>
      <c r="B182" t="s">
        <v>98</v>
      </c>
      <c r="C182" t="s">
        <v>24</v>
      </c>
      <c r="D182" t="s">
        <v>18</v>
      </c>
      <c r="E182" t="s">
        <v>19</v>
      </c>
      <c r="F182" t="s">
        <v>26</v>
      </c>
      <c r="G182" s="1">
        <v>3</v>
      </c>
      <c r="H182" s="1">
        <v>2</v>
      </c>
      <c r="I182" s="1">
        <v>5</v>
      </c>
      <c r="J182">
        <v>138</v>
      </c>
      <c r="K182">
        <v>115.92</v>
      </c>
      <c r="L182" s="1">
        <v>10</v>
      </c>
      <c r="M182">
        <v>61</v>
      </c>
      <c r="N182">
        <v>15</v>
      </c>
      <c r="O182">
        <v>0</v>
      </c>
      <c r="P182" t="s">
        <v>99</v>
      </c>
      <c r="Q182" t="s">
        <v>100</v>
      </c>
    </row>
    <row r="183" spans="1:17" x14ac:dyDescent="0.25">
      <c r="A183">
        <v>64</v>
      </c>
      <c r="B183" t="s">
        <v>98</v>
      </c>
      <c r="C183" t="s">
        <v>24</v>
      </c>
      <c r="D183" t="s">
        <v>18</v>
      </c>
      <c r="E183" t="s">
        <v>19</v>
      </c>
      <c r="F183" t="s">
        <v>26</v>
      </c>
      <c r="G183" s="1">
        <v>3</v>
      </c>
      <c r="H183" s="1">
        <v>2</v>
      </c>
      <c r="I183" s="1">
        <v>5</v>
      </c>
      <c r="J183">
        <v>138</v>
      </c>
      <c r="K183">
        <v>115.92</v>
      </c>
      <c r="L183" s="1">
        <v>10</v>
      </c>
      <c r="M183">
        <v>61</v>
      </c>
      <c r="N183">
        <v>13</v>
      </c>
      <c r="O183">
        <v>5</v>
      </c>
      <c r="P183" t="s">
        <v>99</v>
      </c>
      <c r="Q183" t="s">
        <v>100</v>
      </c>
    </row>
    <row r="184" spans="1:17" x14ac:dyDescent="0.25">
      <c r="A184">
        <v>64</v>
      </c>
      <c r="B184" t="s">
        <v>98</v>
      </c>
      <c r="C184" t="s">
        <v>24</v>
      </c>
      <c r="D184" t="s">
        <v>18</v>
      </c>
      <c r="E184" t="s">
        <v>19</v>
      </c>
      <c r="F184" t="s">
        <v>26</v>
      </c>
      <c r="G184" s="1">
        <v>3</v>
      </c>
      <c r="H184" s="1">
        <v>2</v>
      </c>
      <c r="I184" s="1">
        <v>5</v>
      </c>
      <c r="J184">
        <v>138</v>
      </c>
      <c r="K184">
        <v>115.92</v>
      </c>
      <c r="L184" s="1">
        <v>10</v>
      </c>
      <c r="M184">
        <v>61</v>
      </c>
      <c r="N184">
        <v>12</v>
      </c>
      <c r="O184">
        <v>5</v>
      </c>
      <c r="P184" t="s">
        <v>99</v>
      </c>
      <c r="Q184" t="s">
        <v>100</v>
      </c>
    </row>
    <row r="185" spans="1:17" x14ac:dyDescent="0.25">
      <c r="A185">
        <v>64</v>
      </c>
      <c r="B185" t="s">
        <v>98</v>
      </c>
      <c r="C185" t="s">
        <v>24</v>
      </c>
      <c r="D185" t="s">
        <v>18</v>
      </c>
      <c r="E185" t="s">
        <v>19</v>
      </c>
      <c r="F185" t="s">
        <v>26</v>
      </c>
      <c r="G185" s="1">
        <v>3</v>
      </c>
      <c r="H185" s="1">
        <v>2</v>
      </c>
      <c r="I185" s="1">
        <v>5</v>
      </c>
      <c r="J185">
        <v>138</v>
      </c>
      <c r="K185">
        <v>115.92</v>
      </c>
      <c r="L185" s="1">
        <v>10</v>
      </c>
      <c r="M185">
        <v>61</v>
      </c>
      <c r="N185">
        <v>11</v>
      </c>
      <c r="O185">
        <v>8</v>
      </c>
      <c r="P185" t="s">
        <v>99</v>
      </c>
      <c r="Q185" t="s">
        <v>100</v>
      </c>
    </row>
    <row r="186" spans="1:17" x14ac:dyDescent="0.25">
      <c r="A186">
        <v>64</v>
      </c>
      <c r="B186" t="s">
        <v>98</v>
      </c>
      <c r="C186" t="s">
        <v>24</v>
      </c>
      <c r="D186" t="s">
        <v>18</v>
      </c>
      <c r="E186" t="s">
        <v>19</v>
      </c>
      <c r="F186" t="s">
        <v>26</v>
      </c>
      <c r="G186" s="1">
        <v>3</v>
      </c>
      <c r="H186" s="1">
        <v>2</v>
      </c>
      <c r="I186" s="1">
        <v>5</v>
      </c>
      <c r="J186">
        <v>138</v>
      </c>
      <c r="K186">
        <v>115.92</v>
      </c>
      <c r="L186" s="1">
        <v>10</v>
      </c>
      <c r="M186">
        <v>61</v>
      </c>
      <c r="N186">
        <v>14</v>
      </c>
      <c r="O186">
        <v>9</v>
      </c>
      <c r="P186" t="s">
        <v>99</v>
      </c>
      <c r="Q186" t="s">
        <v>100</v>
      </c>
    </row>
    <row r="187" spans="1:17" x14ac:dyDescent="0.25">
      <c r="A187">
        <v>71</v>
      </c>
      <c r="B187" t="s">
        <v>39</v>
      </c>
      <c r="C187" t="s">
        <v>40</v>
      </c>
      <c r="D187" t="s">
        <v>31</v>
      </c>
      <c r="E187" t="s">
        <v>19</v>
      </c>
      <c r="F187" t="s">
        <v>26</v>
      </c>
      <c r="G187" s="1">
        <v>4</v>
      </c>
      <c r="H187" s="1">
        <v>1</v>
      </c>
      <c r="I187" s="1">
        <v>5</v>
      </c>
      <c r="J187">
        <v>69</v>
      </c>
      <c r="K187">
        <v>41.4</v>
      </c>
      <c r="L187" s="1">
        <v>14</v>
      </c>
      <c r="M187">
        <v>92</v>
      </c>
      <c r="N187">
        <v>2</v>
      </c>
      <c r="O187">
        <v>2</v>
      </c>
      <c r="P187" t="s">
        <v>101</v>
      </c>
      <c r="Q187" t="s">
        <v>102</v>
      </c>
    </row>
    <row r="188" spans="1:17" x14ac:dyDescent="0.25">
      <c r="A188">
        <v>53</v>
      </c>
      <c r="B188" t="s">
        <v>43</v>
      </c>
      <c r="C188" t="s">
        <v>17</v>
      </c>
      <c r="D188" t="s">
        <v>25</v>
      </c>
      <c r="E188" t="s">
        <v>19</v>
      </c>
      <c r="F188" t="s">
        <v>20</v>
      </c>
      <c r="G188" s="1">
        <v>8</v>
      </c>
      <c r="H188" s="1">
        <v>3</v>
      </c>
      <c r="I188" s="1">
        <v>7</v>
      </c>
      <c r="J188">
        <v>151</v>
      </c>
      <c r="K188">
        <v>98.15</v>
      </c>
      <c r="L188" s="1">
        <v>3</v>
      </c>
      <c r="M188">
        <v>92</v>
      </c>
      <c r="N188">
        <v>8</v>
      </c>
      <c r="O188">
        <v>5</v>
      </c>
      <c r="P188" t="s">
        <v>101</v>
      </c>
      <c r="Q188" t="s">
        <v>102</v>
      </c>
    </row>
    <row r="189" spans="1:17" x14ac:dyDescent="0.25">
      <c r="A189">
        <v>76</v>
      </c>
      <c r="B189" t="s">
        <v>29</v>
      </c>
      <c r="C189" t="s">
        <v>24</v>
      </c>
      <c r="D189" t="s">
        <v>25</v>
      </c>
      <c r="E189" t="s">
        <v>19</v>
      </c>
      <c r="F189" t="s">
        <v>26</v>
      </c>
      <c r="G189" s="1">
        <v>3</v>
      </c>
      <c r="H189" s="1">
        <v>3</v>
      </c>
      <c r="I189" s="1">
        <v>5</v>
      </c>
      <c r="J189">
        <v>52</v>
      </c>
      <c r="K189">
        <v>36.92</v>
      </c>
      <c r="L189" s="1">
        <v>17</v>
      </c>
      <c r="M189">
        <v>92</v>
      </c>
      <c r="N189">
        <v>8</v>
      </c>
      <c r="O189">
        <v>2</v>
      </c>
      <c r="P189" t="s">
        <v>101</v>
      </c>
      <c r="Q189" t="s">
        <v>102</v>
      </c>
    </row>
    <row r="190" spans="1:17" x14ac:dyDescent="0.25">
      <c r="A190">
        <v>71</v>
      </c>
      <c r="B190" t="s">
        <v>39</v>
      </c>
      <c r="C190" t="s">
        <v>40</v>
      </c>
      <c r="D190" t="s">
        <v>31</v>
      </c>
      <c r="E190" t="s">
        <v>19</v>
      </c>
      <c r="F190" t="s">
        <v>26</v>
      </c>
      <c r="G190" s="1">
        <v>4</v>
      </c>
      <c r="H190" s="1">
        <v>1</v>
      </c>
      <c r="I190" s="1">
        <v>5</v>
      </c>
      <c r="J190">
        <v>69</v>
      </c>
      <c r="K190">
        <v>41.4</v>
      </c>
      <c r="L190" s="1">
        <v>14</v>
      </c>
      <c r="M190">
        <v>92</v>
      </c>
      <c r="N190">
        <v>5</v>
      </c>
      <c r="O190">
        <v>0</v>
      </c>
      <c r="P190" t="s">
        <v>101</v>
      </c>
      <c r="Q190" t="s">
        <v>102</v>
      </c>
    </row>
    <row r="191" spans="1:17" x14ac:dyDescent="0.25">
      <c r="A191">
        <v>53</v>
      </c>
      <c r="B191" t="s">
        <v>43</v>
      </c>
      <c r="C191" t="s">
        <v>17</v>
      </c>
      <c r="D191" t="s">
        <v>25</v>
      </c>
      <c r="E191" t="s">
        <v>19</v>
      </c>
      <c r="F191" t="s">
        <v>20</v>
      </c>
      <c r="G191" s="1">
        <v>8</v>
      </c>
      <c r="H191" s="1">
        <v>3</v>
      </c>
      <c r="I191" s="1">
        <v>7</v>
      </c>
      <c r="J191">
        <v>151</v>
      </c>
      <c r="K191">
        <v>98.15</v>
      </c>
      <c r="L191" s="1">
        <v>3</v>
      </c>
      <c r="M191">
        <v>92</v>
      </c>
      <c r="N191">
        <v>9</v>
      </c>
      <c r="O191">
        <v>3</v>
      </c>
      <c r="P191" t="s">
        <v>101</v>
      </c>
      <c r="Q191" t="s">
        <v>102</v>
      </c>
    </row>
    <row r="192" spans="1:17" x14ac:dyDescent="0.25">
      <c r="A192">
        <v>76</v>
      </c>
      <c r="B192" t="s">
        <v>29</v>
      </c>
      <c r="C192" t="s">
        <v>24</v>
      </c>
      <c r="D192" t="s">
        <v>25</v>
      </c>
      <c r="E192" t="s">
        <v>19</v>
      </c>
      <c r="F192" t="s">
        <v>26</v>
      </c>
      <c r="G192" s="1">
        <v>3</v>
      </c>
      <c r="H192" s="1">
        <v>3</v>
      </c>
      <c r="I192" s="1">
        <v>5</v>
      </c>
      <c r="J192">
        <v>52</v>
      </c>
      <c r="K192">
        <v>36.92</v>
      </c>
      <c r="L192" s="1">
        <v>17</v>
      </c>
      <c r="M192">
        <v>92</v>
      </c>
      <c r="N192">
        <v>9</v>
      </c>
      <c r="O192">
        <v>6</v>
      </c>
      <c r="P192" t="s">
        <v>101</v>
      </c>
      <c r="Q192" t="s">
        <v>102</v>
      </c>
    </row>
    <row r="193" spans="1:17" x14ac:dyDescent="0.25">
      <c r="A193">
        <v>53</v>
      </c>
      <c r="B193" t="s">
        <v>43</v>
      </c>
      <c r="C193" t="s">
        <v>17</v>
      </c>
      <c r="D193" t="s">
        <v>25</v>
      </c>
      <c r="E193" t="s">
        <v>19</v>
      </c>
      <c r="F193" t="s">
        <v>20</v>
      </c>
      <c r="G193" s="1">
        <v>8</v>
      </c>
      <c r="H193" s="1">
        <v>3</v>
      </c>
      <c r="I193" s="1">
        <v>7</v>
      </c>
      <c r="J193">
        <v>151</v>
      </c>
      <c r="K193">
        <v>98.15</v>
      </c>
      <c r="L193" s="1">
        <v>3</v>
      </c>
      <c r="M193">
        <v>92</v>
      </c>
      <c r="N193">
        <v>6</v>
      </c>
      <c r="O193">
        <v>1</v>
      </c>
      <c r="P193" t="s">
        <v>101</v>
      </c>
      <c r="Q193" t="s">
        <v>102</v>
      </c>
    </row>
    <row r="194" spans="1:17" x14ac:dyDescent="0.25">
      <c r="A194">
        <v>76</v>
      </c>
      <c r="B194" t="s">
        <v>29</v>
      </c>
      <c r="C194" t="s">
        <v>24</v>
      </c>
      <c r="D194" t="s">
        <v>25</v>
      </c>
      <c r="E194" t="s">
        <v>19</v>
      </c>
      <c r="F194" t="s">
        <v>26</v>
      </c>
      <c r="G194" s="1">
        <v>3</v>
      </c>
      <c r="H194" s="1">
        <v>3</v>
      </c>
      <c r="I194" s="1">
        <v>5</v>
      </c>
      <c r="J194">
        <v>52</v>
      </c>
      <c r="K194">
        <v>36.92</v>
      </c>
      <c r="L194" s="1">
        <v>17</v>
      </c>
      <c r="M194">
        <v>92</v>
      </c>
      <c r="N194">
        <v>6</v>
      </c>
      <c r="O194">
        <v>8</v>
      </c>
      <c r="P194" t="s">
        <v>101</v>
      </c>
      <c r="Q194" t="s">
        <v>102</v>
      </c>
    </row>
    <row r="195" spans="1:17" x14ac:dyDescent="0.25">
      <c r="A195">
        <v>71</v>
      </c>
      <c r="B195" t="s">
        <v>39</v>
      </c>
      <c r="C195" t="s">
        <v>40</v>
      </c>
      <c r="D195" t="s">
        <v>31</v>
      </c>
      <c r="E195" t="s">
        <v>19</v>
      </c>
      <c r="F195" t="s">
        <v>26</v>
      </c>
      <c r="G195" s="1">
        <v>4</v>
      </c>
      <c r="H195" s="1">
        <v>1</v>
      </c>
      <c r="I195" s="1">
        <v>5</v>
      </c>
      <c r="J195">
        <v>69</v>
      </c>
      <c r="K195">
        <v>41.4</v>
      </c>
      <c r="L195" s="1">
        <v>14</v>
      </c>
      <c r="M195">
        <v>92</v>
      </c>
      <c r="N195">
        <v>4</v>
      </c>
      <c r="O195">
        <v>8</v>
      </c>
      <c r="P195" t="s">
        <v>101</v>
      </c>
      <c r="Q195" t="s">
        <v>102</v>
      </c>
    </row>
    <row r="196" spans="1:17" x14ac:dyDescent="0.25">
      <c r="A196">
        <v>53</v>
      </c>
      <c r="B196" t="s">
        <v>43</v>
      </c>
      <c r="C196" t="s">
        <v>17</v>
      </c>
      <c r="D196" t="s">
        <v>25</v>
      </c>
      <c r="E196" t="s">
        <v>19</v>
      </c>
      <c r="F196" t="s">
        <v>20</v>
      </c>
      <c r="G196" s="1">
        <v>8</v>
      </c>
      <c r="H196" s="1">
        <v>3</v>
      </c>
      <c r="I196" s="1">
        <v>7</v>
      </c>
      <c r="J196">
        <v>151</v>
      </c>
      <c r="K196">
        <v>98.15</v>
      </c>
      <c r="L196" s="1">
        <v>3</v>
      </c>
      <c r="M196">
        <v>92</v>
      </c>
      <c r="N196">
        <v>10</v>
      </c>
      <c r="O196">
        <v>7</v>
      </c>
      <c r="P196" t="s">
        <v>101</v>
      </c>
      <c r="Q196" t="s">
        <v>102</v>
      </c>
    </row>
    <row r="197" spans="1:17" x14ac:dyDescent="0.25">
      <c r="A197">
        <v>76</v>
      </c>
      <c r="B197" t="s">
        <v>29</v>
      </c>
      <c r="C197" t="s">
        <v>24</v>
      </c>
      <c r="D197" t="s">
        <v>25</v>
      </c>
      <c r="E197" t="s">
        <v>19</v>
      </c>
      <c r="F197" t="s">
        <v>26</v>
      </c>
      <c r="G197" s="1">
        <v>3</v>
      </c>
      <c r="H197" s="1">
        <v>3</v>
      </c>
      <c r="I197" s="1">
        <v>5</v>
      </c>
      <c r="J197">
        <v>52</v>
      </c>
      <c r="K197">
        <v>36.92</v>
      </c>
      <c r="L197" s="1">
        <v>17</v>
      </c>
      <c r="M197">
        <v>92</v>
      </c>
      <c r="N197">
        <v>10</v>
      </c>
      <c r="O197">
        <v>1</v>
      </c>
      <c r="P197" t="s">
        <v>101</v>
      </c>
      <c r="Q197" t="s">
        <v>102</v>
      </c>
    </row>
    <row r="198" spans="1:17" x14ac:dyDescent="0.25">
      <c r="A198">
        <v>71</v>
      </c>
      <c r="B198" t="s">
        <v>39</v>
      </c>
      <c r="C198" t="s">
        <v>40</v>
      </c>
      <c r="D198" t="s">
        <v>31</v>
      </c>
      <c r="E198" t="s">
        <v>19</v>
      </c>
      <c r="F198" t="s">
        <v>26</v>
      </c>
      <c r="G198" s="1">
        <v>4</v>
      </c>
      <c r="H198" s="1">
        <v>1</v>
      </c>
      <c r="I198" s="1">
        <v>5</v>
      </c>
      <c r="J198">
        <v>69</v>
      </c>
      <c r="K198">
        <v>41.4</v>
      </c>
      <c r="L198" s="1">
        <v>14</v>
      </c>
      <c r="M198">
        <v>92</v>
      </c>
      <c r="N198">
        <v>3</v>
      </c>
      <c r="O198">
        <v>1</v>
      </c>
      <c r="P198" t="s">
        <v>101</v>
      </c>
      <c r="Q198" t="s">
        <v>102</v>
      </c>
    </row>
    <row r="199" spans="1:17" x14ac:dyDescent="0.25">
      <c r="A199">
        <v>71</v>
      </c>
      <c r="B199" t="s">
        <v>39</v>
      </c>
      <c r="C199" t="s">
        <v>40</v>
      </c>
      <c r="D199" t="s">
        <v>31</v>
      </c>
      <c r="E199" t="s">
        <v>19</v>
      </c>
      <c r="F199" t="s">
        <v>26</v>
      </c>
      <c r="G199" s="1">
        <v>4</v>
      </c>
      <c r="H199" s="1">
        <v>1</v>
      </c>
      <c r="I199" s="1">
        <v>5</v>
      </c>
      <c r="J199">
        <v>69</v>
      </c>
      <c r="K199">
        <v>41.4</v>
      </c>
      <c r="L199" s="1">
        <v>14</v>
      </c>
      <c r="M199">
        <v>92</v>
      </c>
      <c r="N199">
        <v>1</v>
      </c>
      <c r="O199">
        <v>0</v>
      </c>
      <c r="P199" t="s">
        <v>101</v>
      </c>
      <c r="Q199" t="s">
        <v>102</v>
      </c>
    </row>
    <row r="200" spans="1:17" x14ac:dyDescent="0.25">
      <c r="A200">
        <v>53</v>
      </c>
      <c r="B200" t="s">
        <v>43</v>
      </c>
      <c r="C200" t="s">
        <v>17</v>
      </c>
      <c r="D200" t="s">
        <v>25</v>
      </c>
      <c r="E200" t="s">
        <v>19</v>
      </c>
      <c r="F200" t="s">
        <v>20</v>
      </c>
      <c r="G200" s="1">
        <v>8</v>
      </c>
      <c r="H200" s="1">
        <v>3</v>
      </c>
      <c r="I200" s="1">
        <v>7</v>
      </c>
      <c r="J200">
        <v>151</v>
      </c>
      <c r="K200">
        <v>98.15</v>
      </c>
      <c r="L200" s="1">
        <v>3</v>
      </c>
      <c r="M200">
        <v>92</v>
      </c>
      <c r="N200">
        <v>7</v>
      </c>
      <c r="O200">
        <v>2</v>
      </c>
      <c r="P200" t="s">
        <v>101</v>
      </c>
      <c r="Q200" t="s">
        <v>102</v>
      </c>
    </row>
    <row r="201" spans="1:17" x14ac:dyDescent="0.25">
      <c r="A201">
        <v>76</v>
      </c>
      <c r="B201" t="s">
        <v>29</v>
      </c>
      <c r="C201" t="s">
        <v>24</v>
      </c>
      <c r="D201" t="s">
        <v>25</v>
      </c>
      <c r="E201" t="s">
        <v>19</v>
      </c>
      <c r="F201" t="s">
        <v>26</v>
      </c>
      <c r="G201" s="1">
        <v>3</v>
      </c>
      <c r="H201" s="1">
        <v>3</v>
      </c>
      <c r="I201" s="1">
        <v>5</v>
      </c>
      <c r="J201">
        <v>52</v>
      </c>
      <c r="K201">
        <v>36.92</v>
      </c>
      <c r="L201" s="1">
        <v>17</v>
      </c>
      <c r="M201">
        <v>92</v>
      </c>
      <c r="N201">
        <v>7</v>
      </c>
      <c r="O201">
        <v>1</v>
      </c>
      <c r="P201" t="s">
        <v>101</v>
      </c>
      <c r="Q201" t="s">
        <v>102</v>
      </c>
    </row>
    <row r="202" spans="1:17" x14ac:dyDescent="0.25">
      <c r="A202">
        <v>58</v>
      </c>
      <c r="B202" t="s">
        <v>55</v>
      </c>
      <c r="C202" t="s">
        <v>17</v>
      </c>
      <c r="D202" t="s">
        <v>25</v>
      </c>
      <c r="E202" t="s">
        <v>19</v>
      </c>
      <c r="F202" t="s">
        <v>26</v>
      </c>
      <c r="G202" s="1">
        <v>8</v>
      </c>
      <c r="H202" s="1">
        <v>3</v>
      </c>
      <c r="I202" s="1">
        <v>5</v>
      </c>
      <c r="J202">
        <v>83</v>
      </c>
      <c r="K202">
        <v>53.12</v>
      </c>
      <c r="L202" s="1">
        <v>6</v>
      </c>
      <c r="M202">
        <v>52</v>
      </c>
      <c r="N202">
        <v>8</v>
      </c>
      <c r="O202">
        <v>7</v>
      </c>
      <c r="P202" t="s">
        <v>103</v>
      </c>
      <c r="Q202" t="s">
        <v>104</v>
      </c>
    </row>
    <row r="203" spans="1:17" x14ac:dyDescent="0.25">
      <c r="A203">
        <v>58</v>
      </c>
      <c r="B203" t="s">
        <v>55</v>
      </c>
      <c r="C203" t="s">
        <v>17</v>
      </c>
      <c r="D203" t="s">
        <v>25</v>
      </c>
      <c r="E203" t="s">
        <v>19</v>
      </c>
      <c r="F203" t="s">
        <v>26</v>
      </c>
      <c r="G203" s="1">
        <v>8</v>
      </c>
      <c r="H203" s="1">
        <v>3</v>
      </c>
      <c r="I203" s="1">
        <v>5</v>
      </c>
      <c r="J203">
        <v>83</v>
      </c>
      <c r="K203">
        <v>53.12</v>
      </c>
      <c r="L203" s="1">
        <v>6</v>
      </c>
      <c r="M203">
        <v>52</v>
      </c>
      <c r="N203">
        <v>9</v>
      </c>
      <c r="O203">
        <v>8</v>
      </c>
      <c r="P203" t="s">
        <v>103</v>
      </c>
      <c r="Q203" t="s">
        <v>104</v>
      </c>
    </row>
    <row r="204" spans="1:17" x14ac:dyDescent="0.25">
      <c r="A204">
        <v>58</v>
      </c>
      <c r="B204" t="s">
        <v>55</v>
      </c>
      <c r="C204" t="s">
        <v>17</v>
      </c>
      <c r="D204" t="s">
        <v>25</v>
      </c>
      <c r="E204" t="s">
        <v>19</v>
      </c>
      <c r="F204" t="s">
        <v>26</v>
      </c>
      <c r="G204" s="1">
        <v>8</v>
      </c>
      <c r="H204" s="1">
        <v>3</v>
      </c>
      <c r="I204" s="1">
        <v>5</v>
      </c>
      <c r="J204">
        <v>83</v>
      </c>
      <c r="K204">
        <v>53.12</v>
      </c>
      <c r="L204" s="1">
        <v>6</v>
      </c>
      <c r="M204">
        <v>52</v>
      </c>
      <c r="N204">
        <v>6</v>
      </c>
      <c r="O204">
        <v>3</v>
      </c>
      <c r="P204" t="s">
        <v>103</v>
      </c>
      <c r="Q204" t="s">
        <v>104</v>
      </c>
    </row>
    <row r="205" spans="1:17" x14ac:dyDescent="0.25">
      <c r="A205">
        <v>58</v>
      </c>
      <c r="B205" t="s">
        <v>55</v>
      </c>
      <c r="C205" t="s">
        <v>17</v>
      </c>
      <c r="D205" t="s">
        <v>25</v>
      </c>
      <c r="E205" t="s">
        <v>19</v>
      </c>
      <c r="F205" t="s">
        <v>26</v>
      </c>
      <c r="G205" s="1">
        <v>8</v>
      </c>
      <c r="H205" s="1">
        <v>3</v>
      </c>
      <c r="I205" s="1">
        <v>5</v>
      </c>
      <c r="J205">
        <v>83</v>
      </c>
      <c r="K205">
        <v>53.12</v>
      </c>
      <c r="L205" s="1">
        <v>6</v>
      </c>
      <c r="M205">
        <v>52</v>
      </c>
      <c r="N205">
        <v>10</v>
      </c>
      <c r="O205">
        <v>9</v>
      </c>
      <c r="P205" t="s">
        <v>103</v>
      </c>
      <c r="Q205" t="s">
        <v>104</v>
      </c>
    </row>
    <row r="206" spans="1:17" x14ac:dyDescent="0.25">
      <c r="A206">
        <v>58</v>
      </c>
      <c r="B206" t="s">
        <v>55</v>
      </c>
      <c r="C206" t="s">
        <v>17</v>
      </c>
      <c r="D206" t="s">
        <v>25</v>
      </c>
      <c r="E206" t="s">
        <v>19</v>
      </c>
      <c r="F206" t="s">
        <v>26</v>
      </c>
      <c r="G206" s="1">
        <v>8</v>
      </c>
      <c r="H206" s="1">
        <v>3</v>
      </c>
      <c r="I206" s="1">
        <v>5</v>
      </c>
      <c r="J206">
        <v>83</v>
      </c>
      <c r="K206">
        <v>53.12</v>
      </c>
      <c r="L206" s="1">
        <v>6</v>
      </c>
      <c r="M206">
        <v>52</v>
      </c>
      <c r="N206">
        <v>7</v>
      </c>
      <c r="O206">
        <v>0</v>
      </c>
      <c r="P206" t="s">
        <v>103</v>
      </c>
      <c r="Q206" t="s">
        <v>104</v>
      </c>
    </row>
    <row r="207" spans="1:17" x14ac:dyDescent="0.25">
      <c r="A207">
        <v>61</v>
      </c>
      <c r="B207" t="s">
        <v>75</v>
      </c>
      <c r="C207" t="s">
        <v>76</v>
      </c>
      <c r="D207" t="s">
        <v>31</v>
      </c>
      <c r="E207" t="s">
        <v>19</v>
      </c>
      <c r="F207" t="s">
        <v>26</v>
      </c>
      <c r="G207" s="1">
        <v>7</v>
      </c>
      <c r="H207" s="1">
        <v>1</v>
      </c>
      <c r="I207" s="1">
        <v>5</v>
      </c>
      <c r="J207">
        <v>137</v>
      </c>
      <c r="K207">
        <v>82.2</v>
      </c>
      <c r="L207" s="1">
        <v>9</v>
      </c>
      <c r="M207">
        <v>115</v>
      </c>
      <c r="N207">
        <v>2</v>
      </c>
      <c r="O207">
        <v>4</v>
      </c>
      <c r="P207" t="s">
        <v>105</v>
      </c>
      <c r="Q207" t="s">
        <v>106</v>
      </c>
    </row>
    <row r="208" spans="1:17" x14ac:dyDescent="0.25">
      <c r="A208">
        <v>61</v>
      </c>
      <c r="B208" t="s">
        <v>75</v>
      </c>
      <c r="C208" t="s">
        <v>76</v>
      </c>
      <c r="D208" t="s">
        <v>31</v>
      </c>
      <c r="E208" t="s">
        <v>19</v>
      </c>
      <c r="F208" t="s">
        <v>26</v>
      </c>
      <c r="G208" s="1">
        <v>7</v>
      </c>
      <c r="H208" s="1">
        <v>1</v>
      </c>
      <c r="I208" s="1">
        <v>5</v>
      </c>
      <c r="J208">
        <v>137</v>
      </c>
      <c r="K208">
        <v>82.2</v>
      </c>
      <c r="L208" s="1">
        <v>9</v>
      </c>
      <c r="M208">
        <v>115</v>
      </c>
      <c r="N208">
        <v>5</v>
      </c>
      <c r="O208">
        <v>0</v>
      </c>
      <c r="P208" t="s">
        <v>105</v>
      </c>
      <c r="Q208" t="s">
        <v>106</v>
      </c>
    </row>
    <row r="209" spans="1:17" x14ac:dyDescent="0.25">
      <c r="A209">
        <v>61</v>
      </c>
      <c r="B209" t="s">
        <v>75</v>
      </c>
      <c r="C209" t="s">
        <v>76</v>
      </c>
      <c r="D209" t="s">
        <v>31</v>
      </c>
      <c r="E209" t="s">
        <v>19</v>
      </c>
      <c r="F209" t="s">
        <v>26</v>
      </c>
      <c r="G209" s="1">
        <v>7</v>
      </c>
      <c r="H209" s="1">
        <v>1</v>
      </c>
      <c r="I209" s="1">
        <v>5</v>
      </c>
      <c r="J209">
        <v>137</v>
      </c>
      <c r="K209">
        <v>82.2</v>
      </c>
      <c r="L209" s="1">
        <v>9</v>
      </c>
      <c r="M209">
        <v>115</v>
      </c>
      <c r="N209">
        <v>4</v>
      </c>
      <c r="O209">
        <v>6</v>
      </c>
      <c r="P209" t="s">
        <v>105</v>
      </c>
      <c r="Q209" t="s">
        <v>106</v>
      </c>
    </row>
    <row r="210" spans="1:17" x14ac:dyDescent="0.25">
      <c r="A210">
        <v>61</v>
      </c>
      <c r="B210" t="s">
        <v>75</v>
      </c>
      <c r="C210" t="s">
        <v>76</v>
      </c>
      <c r="D210" t="s">
        <v>31</v>
      </c>
      <c r="E210" t="s">
        <v>19</v>
      </c>
      <c r="F210" t="s">
        <v>26</v>
      </c>
      <c r="G210" s="1">
        <v>7</v>
      </c>
      <c r="H210" s="1">
        <v>1</v>
      </c>
      <c r="I210" s="1">
        <v>5</v>
      </c>
      <c r="J210">
        <v>137</v>
      </c>
      <c r="K210">
        <v>82.2</v>
      </c>
      <c r="L210" s="1">
        <v>9</v>
      </c>
      <c r="M210">
        <v>115</v>
      </c>
      <c r="N210">
        <v>3</v>
      </c>
      <c r="O210">
        <v>3</v>
      </c>
      <c r="P210" t="s">
        <v>105</v>
      </c>
      <c r="Q210" t="s">
        <v>106</v>
      </c>
    </row>
    <row r="211" spans="1:17" x14ac:dyDescent="0.25">
      <c r="A211">
        <v>61</v>
      </c>
      <c r="B211" t="s">
        <v>75</v>
      </c>
      <c r="C211" t="s">
        <v>76</v>
      </c>
      <c r="D211" t="s">
        <v>31</v>
      </c>
      <c r="E211" t="s">
        <v>19</v>
      </c>
      <c r="F211" t="s">
        <v>26</v>
      </c>
      <c r="G211" s="1">
        <v>7</v>
      </c>
      <c r="H211" s="1">
        <v>1</v>
      </c>
      <c r="I211" s="1">
        <v>5</v>
      </c>
      <c r="J211">
        <v>137</v>
      </c>
      <c r="K211">
        <v>82.2</v>
      </c>
      <c r="L211" s="1">
        <v>9</v>
      </c>
      <c r="M211">
        <v>115</v>
      </c>
      <c r="N211">
        <v>1</v>
      </c>
      <c r="O211">
        <v>4</v>
      </c>
      <c r="P211" t="s">
        <v>105</v>
      </c>
      <c r="Q211" t="s">
        <v>106</v>
      </c>
    </row>
    <row r="212" spans="1:17" x14ac:dyDescent="0.25">
      <c r="A212">
        <v>76</v>
      </c>
      <c r="B212" t="s">
        <v>29</v>
      </c>
      <c r="C212" t="s">
        <v>24</v>
      </c>
      <c r="D212" t="s">
        <v>25</v>
      </c>
      <c r="E212" t="s">
        <v>19</v>
      </c>
      <c r="F212" t="s">
        <v>26</v>
      </c>
      <c r="G212" s="1">
        <v>3</v>
      </c>
      <c r="H212" s="1">
        <v>3</v>
      </c>
      <c r="I212" s="1">
        <v>5</v>
      </c>
      <c r="J212">
        <v>52</v>
      </c>
      <c r="K212">
        <v>36.92</v>
      </c>
      <c r="L212" s="1">
        <v>17</v>
      </c>
      <c r="M212">
        <v>140</v>
      </c>
      <c r="N212">
        <v>8</v>
      </c>
      <c r="O212">
        <v>3</v>
      </c>
      <c r="P212" t="s">
        <v>107</v>
      </c>
      <c r="Q212" t="s">
        <v>108</v>
      </c>
    </row>
    <row r="213" spans="1:17" x14ac:dyDescent="0.25">
      <c r="A213">
        <v>76</v>
      </c>
      <c r="B213" t="s">
        <v>29</v>
      </c>
      <c r="C213" t="s">
        <v>24</v>
      </c>
      <c r="D213" t="s">
        <v>25</v>
      </c>
      <c r="E213" t="s">
        <v>19</v>
      </c>
      <c r="F213" t="s">
        <v>26</v>
      </c>
      <c r="G213" s="1">
        <v>3</v>
      </c>
      <c r="H213" s="1">
        <v>3</v>
      </c>
      <c r="I213" s="1">
        <v>5</v>
      </c>
      <c r="J213">
        <v>52</v>
      </c>
      <c r="K213">
        <v>36.92</v>
      </c>
      <c r="L213" s="1">
        <v>17</v>
      </c>
      <c r="M213">
        <v>140</v>
      </c>
      <c r="N213">
        <v>9</v>
      </c>
      <c r="O213">
        <v>4</v>
      </c>
      <c r="P213" t="s">
        <v>107</v>
      </c>
      <c r="Q213" t="s">
        <v>108</v>
      </c>
    </row>
    <row r="214" spans="1:17" x14ac:dyDescent="0.25">
      <c r="A214">
        <v>76</v>
      </c>
      <c r="B214" t="s">
        <v>29</v>
      </c>
      <c r="C214" t="s">
        <v>24</v>
      </c>
      <c r="D214" t="s">
        <v>25</v>
      </c>
      <c r="E214" t="s">
        <v>19</v>
      </c>
      <c r="F214" t="s">
        <v>26</v>
      </c>
      <c r="G214" s="1">
        <v>3</v>
      </c>
      <c r="H214" s="1">
        <v>3</v>
      </c>
      <c r="I214" s="1">
        <v>5</v>
      </c>
      <c r="J214">
        <v>52</v>
      </c>
      <c r="K214">
        <v>36.92</v>
      </c>
      <c r="L214" s="1">
        <v>17</v>
      </c>
      <c r="M214">
        <v>140</v>
      </c>
      <c r="N214">
        <v>6</v>
      </c>
      <c r="O214">
        <v>9</v>
      </c>
      <c r="P214" t="s">
        <v>107</v>
      </c>
      <c r="Q214" t="s">
        <v>108</v>
      </c>
    </row>
    <row r="215" spans="1:17" x14ac:dyDescent="0.25">
      <c r="A215">
        <v>76</v>
      </c>
      <c r="B215" t="s">
        <v>29</v>
      </c>
      <c r="C215" t="s">
        <v>24</v>
      </c>
      <c r="D215" t="s">
        <v>25</v>
      </c>
      <c r="E215" t="s">
        <v>19</v>
      </c>
      <c r="F215" t="s">
        <v>26</v>
      </c>
      <c r="G215" s="1">
        <v>3</v>
      </c>
      <c r="H215" s="1">
        <v>3</v>
      </c>
      <c r="I215" s="1">
        <v>5</v>
      </c>
      <c r="J215">
        <v>52</v>
      </c>
      <c r="K215">
        <v>36.92</v>
      </c>
      <c r="L215" s="1">
        <v>17</v>
      </c>
      <c r="M215">
        <v>140</v>
      </c>
      <c r="N215">
        <v>10</v>
      </c>
      <c r="O215">
        <v>8</v>
      </c>
      <c r="P215" t="s">
        <v>107</v>
      </c>
      <c r="Q215" t="s">
        <v>108</v>
      </c>
    </row>
    <row r="216" spans="1:17" x14ac:dyDescent="0.25">
      <c r="A216">
        <v>76</v>
      </c>
      <c r="B216" t="s">
        <v>29</v>
      </c>
      <c r="C216" t="s">
        <v>24</v>
      </c>
      <c r="D216" t="s">
        <v>25</v>
      </c>
      <c r="E216" t="s">
        <v>19</v>
      </c>
      <c r="F216" t="s">
        <v>26</v>
      </c>
      <c r="G216" s="1">
        <v>3</v>
      </c>
      <c r="H216" s="1">
        <v>3</v>
      </c>
      <c r="I216" s="1">
        <v>5</v>
      </c>
      <c r="J216">
        <v>52</v>
      </c>
      <c r="K216">
        <v>36.92</v>
      </c>
      <c r="L216" s="1">
        <v>17</v>
      </c>
      <c r="M216">
        <v>140</v>
      </c>
      <c r="N216">
        <v>7</v>
      </c>
      <c r="O216">
        <v>2</v>
      </c>
      <c r="P216" t="s">
        <v>107</v>
      </c>
      <c r="Q216" t="s">
        <v>108</v>
      </c>
    </row>
    <row r="217" spans="1:17" x14ac:dyDescent="0.25">
      <c r="A217">
        <v>66</v>
      </c>
      <c r="B217" t="s">
        <v>58</v>
      </c>
      <c r="C217" t="s">
        <v>17</v>
      </c>
      <c r="D217" t="s">
        <v>18</v>
      </c>
      <c r="E217" t="s">
        <v>19</v>
      </c>
      <c r="F217" t="s">
        <v>26</v>
      </c>
      <c r="G217" s="1">
        <v>8</v>
      </c>
      <c r="H217" s="1">
        <v>2</v>
      </c>
      <c r="I217" s="1">
        <v>5</v>
      </c>
      <c r="J217">
        <v>66</v>
      </c>
      <c r="K217">
        <v>44.22</v>
      </c>
      <c r="L217" s="1">
        <v>12</v>
      </c>
      <c r="M217">
        <v>93</v>
      </c>
      <c r="N217">
        <v>15</v>
      </c>
      <c r="O217">
        <v>9</v>
      </c>
      <c r="P217" t="s">
        <v>109</v>
      </c>
      <c r="Q217" t="s">
        <v>110</v>
      </c>
    </row>
    <row r="218" spans="1:17" x14ac:dyDescent="0.25">
      <c r="A218">
        <v>66</v>
      </c>
      <c r="B218" t="s">
        <v>58</v>
      </c>
      <c r="C218" t="s">
        <v>17</v>
      </c>
      <c r="D218" t="s">
        <v>18</v>
      </c>
      <c r="E218" t="s">
        <v>19</v>
      </c>
      <c r="F218" t="s">
        <v>26</v>
      </c>
      <c r="G218" s="1">
        <v>8</v>
      </c>
      <c r="H218" s="1">
        <v>2</v>
      </c>
      <c r="I218" s="1">
        <v>5</v>
      </c>
      <c r="J218">
        <v>66</v>
      </c>
      <c r="K218">
        <v>44.22</v>
      </c>
      <c r="L218" s="1">
        <v>12</v>
      </c>
      <c r="M218">
        <v>93</v>
      </c>
      <c r="N218">
        <v>13</v>
      </c>
      <c r="O218">
        <v>0</v>
      </c>
      <c r="P218" t="s">
        <v>109</v>
      </c>
      <c r="Q218" t="s">
        <v>110</v>
      </c>
    </row>
    <row r="219" spans="1:17" x14ac:dyDescent="0.25">
      <c r="A219">
        <v>66</v>
      </c>
      <c r="B219" t="s">
        <v>58</v>
      </c>
      <c r="C219" t="s">
        <v>17</v>
      </c>
      <c r="D219" t="s">
        <v>18</v>
      </c>
      <c r="E219" t="s">
        <v>19</v>
      </c>
      <c r="F219" t="s">
        <v>26</v>
      </c>
      <c r="G219" s="1">
        <v>8</v>
      </c>
      <c r="H219" s="1">
        <v>2</v>
      </c>
      <c r="I219" s="1">
        <v>5</v>
      </c>
      <c r="J219">
        <v>66</v>
      </c>
      <c r="K219">
        <v>44.22</v>
      </c>
      <c r="L219" s="1">
        <v>12</v>
      </c>
      <c r="M219">
        <v>93</v>
      </c>
      <c r="N219">
        <v>12</v>
      </c>
      <c r="O219">
        <v>8</v>
      </c>
      <c r="P219" t="s">
        <v>109</v>
      </c>
      <c r="Q219" t="s">
        <v>110</v>
      </c>
    </row>
    <row r="220" spans="1:17" x14ac:dyDescent="0.25">
      <c r="A220">
        <v>66</v>
      </c>
      <c r="B220" t="s">
        <v>58</v>
      </c>
      <c r="C220" t="s">
        <v>17</v>
      </c>
      <c r="D220" t="s">
        <v>18</v>
      </c>
      <c r="E220" t="s">
        <v>19</v>
      </c>
      <c r="F220" t="s">
        <v>26</v>
      </c>
      <c r="G220" s="1">
        <v>8</v>
      </c>
      <c r="H220" s="1">
        <v>2</v>
      </c>
      <c r="I220" s="1">
        <v>5</v>
      </c>
      <c r="J220">
        <v>66</v>
      </c>
      <c r="K220">
        <v>44.22</v>
      </c>
      <c r="L220" s="1">
        <v>12</v>
      </c>
      <c r="M220">
        <v>93</v>
      </c>
      <c r="N220">
        <v>11</v>
      </c>
      <c r="O220">
        <v>2</v>
      </c>
      <c r="P220" t="s">
        <v>109</v>
      </c>
      <c r="Q220" t="s">
        <v>110</v>
      </c>
    </row>
    <row r="221" spans="1:17" x14ac:dyDescent="0.25">
      <c r="A221">
        <v>66</v>
      </c>
      <c r="B221" t="s">
        <v>58</v>
      </c>
      <c r="C221" t="s">
        <v>17</v>
      </c>
      <c r="D221" t="s">
        <v>18</v>
      </c>
      <c r="E221" t="s">
        <v>19</v>
      </c>
      <c r="F221" t="s">
        <v>26</v>
      </c>
      <c r="G221" s="1">
        <v>8</v>
      </c>
      <c r="H221" s="1">
        <v>2</v>
      </c>
      <c r="I221" s="1">
        <v>5</v>
      </c>
      <c r="J221">
        <v>66</v>
      </c>
      <c r="K221">
        <v>44.22</v>
      </c>
      <c r="L221" s="1">
        <v>12</v>
      </c>
      <c r="M221">
        <v>93</v>
      </c>
      <c r="N221">
        <v>14</v>
      </c>
      <c r="O221">
        <v>1</v>
      </c>
      <c r="P221" t="s">
        <v>109</v>
      </c>
      <c r="Q221" t="s">
        <v>110</v>
      </c>
    </row>
    <row r="222" spans="1:17" x14ac:dyDescent="0.25">
      <c r="A222">
        <v>52</v>
      </c>
      <c r="B222" t="s">
        <v>16</v>
      </c>
      <c r="C222" t="s">
        <v>17</v>
      </c>
      <c r="D222" t="s">
        <v>18</v>
      </c>
      <c r="E222" t="s">
        <v>19</v>
      </c>
      <c r="F222" t="s">
        <v>20</v>
      </c>
      <c r="G222" s="1">
        <v>8</v>
      </c>
      <c r="H222" s="1">
        <v>2</v>
      </c>
      <c r="I222" s="1">
        <v>7</v>
      </c>
      <c r="J222">
        <v>103</v>
      </c>
      <c r="K222">
        <v>61.8</v>
      </c>
      <c r="L222" s="1">
        <v>2</v>
      </c>
      <c r="M222">
        <v>114</v>
      </c>
      <c r="N222">
        <v>15</v>
      </c>
      <c r="O222">
        <v>1</v>
      </c>
      <c r="P222" t="s">
        <v>111</v>
      </c>
      <c r="Q222" t="s">
        <v>112</v>
      </c>
    </row>
    <row r="223" spans="1:17" x14ac:dyDescent="0.25">
      <c r="A223">
        <v>52</v>
      </c>
      <c r="B223" t="s">
        <v>16</v>
      </c>
      <c r="C223" t="s">
        <v>17</v>
      </c>
      <c r="D223" t="s">
        <v>18</v>
      </c>
      <c r="E223" t="s">
        <v>19</v>
      </c>
      <c r="F223" t="s">
        <v>20</v>
      </c>
      <c r="G223" s="1">
        <v>8</v>
      </c>
      <c r="H223" s="1">
        <v>2</v>
      </c>
      <c r="I223" s="1">
        <v>7</v>
      </c>
      <c r="J223">
        <v>103</v>
      </c>
      <c r="K223">
        <v>61.8</v>
      </c>
      <c r="L223" s="1">
        <v>2</v>
      </c>
      <c r="M223">
        <v>114</v>
      </c>
      <c r="N223">
        <v>13</v>
      </c>
      <c r="O223">
        <v>8</v>
      </c>
      <c r="P223" t="s">
        <v>111</v>
      </c>
      <c r="Q223" t="s">
        <v>112</v>
      </c>
    </row>
    <row r="224" spans="1:17" x14ac:dyDescent="0.25">
      <c r="A224">
        <v>52</v>
      </c>
      <c r="B224" t="s">
        <v>16</v>
      </c>
      <c r="C224" t="s">
        <v>17</v>
      </c>
      <c r="D224" t="s">
        <v>18</v>
      </c>
      <c r="E224" t="s">
        <v>19</v>
      </c>
      <c r="F224" t="s">
        <v>20</v>
      </c>
      <c r="G224" s="1">
        <v>8</v>
      </c>
      <c r="H224" s="1">
        <v>2</v>
      </c>
      <c r="I224" s="1">
        <v>7</v>
      </c>
      <c r="J224">
        <v>103</v>
      </c>
      <c r="K224">
        <v>61.8</v>
      </c>
      <c r="L224" s="1">
        <v>2</v>
      </c>
      <c r="M224">
        <v>114</v>
      </c>
      <c r="N224">
        <v>12</v>
      </c>
      <c r="O224">
        <v>2</v>
      </c>
      <c r="P224" t="s">
        <v>111</v>
      </c>
      <c r="Q224" t="s">
        <v>112</v>
      </c>
    </row>
    <row r="225" spans="1:17" x14ac:dyDescent="0.25">
      <c r="A225">
        <v>52</v>
      </c>
      <c r="B225" t="s">
        <v>16</v>
      </c>
      <c r="C225" t="s">
        <v>17</v>
      </c>
      <c r="D225" t="s">
        <v>18</v>
      </c>
      <c r="E225" t="s">
        <v>19</v>
      </c>
      <c r="F225" t="s">
        <v>20</v>
      </c>
      <c r="G225" s="1">
        <v>8</v>
      </c>
      <c r="H225" s="1">
        <v>2</v>
      </c>
      <c r="I225" s="1">
        <v>7</v>
      </c>
      <c r="J225">
        <v>103</v>
      </c>
      <c r="K225">
        <v>61.8</v>
      </c>
      <c r="L225" s="1">
        <v>2</v>
      </c>
      <c r="M225">
        <v>114</v>
      </c>
      <c r="N225">
        <v>11</v>
      </c>
      <c r="O225">
        <v>0</v>
      </c>
      <c r="P225" t="s">
        <v>111</v>
      </c>
      <c r="Q225" t="s">
        <v>112</v>
      </c>
    </row>
    <row r="226" spans="1:17" x14ac:dyDescent="0.25">
      <c r="A226">
        <v>52</v>
      </c>
      <c r="B226" t="s">
        <v>16</v>
      </c>
      <c r="C226" t="s">
        <v>17</v>
      </c>
      <c r="D226" t="s">
        <v>18</v>
      </c>
      <c r="E226" t="s">
        <v>19</v>
      </c>
      <c r="F226" t="s">
        <v>20</v>
      </c>
      <c r="G226" s="1">
        <v>8</v>
      </c>
      <c r="H226" s="1">
        <v>2</v>
      </c>
      <c r="I226" s="1">
        <v>7</v>
      </c>
      <c r="J226">
        <v>103</v>
      </c>
      <c r="K226">
        <v>61.8</v>
      </c>
      <c r="L226" s="1">
        <v>2</v>
      </c>
      <c r="M226">
        <v>114</v>
      </c>
      <c r="N226">
        <v>14</v>
      </c>
      <c r="O226">
        <v>7</v>
      </c>
      <c r="P226" t="s">
        <v>111</v>
      </c>
      <c r="Q226" t="s">
        <v>112</v>
      </c>
    </row>
    <row r="227" spans="1:17" x14ac:dyDescent="0.25">
      <c r="A227">
        <v>64</v>
      </c>
      <c r="B227" t="s">
        <v>98</v>
      </c>
      <c r="C227" t="s">
        <v>24</v>
      </c>
      <c r="D227" t="s">
        <v>18</v>
      </c>
      <c r="E227" t="s">
        <v>19</v>
      </c>
      <c r="F227" t="s">
        <v>26</v>
      </c>
      <c r="G227" s="1">
        <v>3</v>
      </c>
      <c r="H227" s="1">
        <v>2</v>
      </c>
      <c r="I227" s="1">
        <v>5</v>
      </c>
      <c r="J227">
        <v>138</v>
      </c>
      <c r="K227">
        <v>115.92</v>
      </c>
      <c r="L227" s="1">
        <v>10</v>
      </c>
      <c r="M227">
        <v>21</v>
      </c>
      <c r="N227">
        <v>15</v>
      </c>
      <c r="O227">
        <v>0</v>
      </c>
      <c r="P227" t="s">
        <v>113</v>
      </c>
      <c r="Q227" t="s">
        <v>114</v>
      </c>
    </row>
    <row r="228" spans="1:17" x14ac:dyDescent="0.25">
      <c r="A228">
        <v>64</v>
      </c>
      <c r="B228" t="s">
        <v>98</v>
      </c>
      <c r="C228" t="s">
        <v>24</v>
      </c>
      <c r="D228" t="s">
        <v>18</v>
      </c>
      <c r="E228" t="s">
        <v>19</v>
      </c>
      <c r="F228" t="s">
        <v>26</v>
      </c>
      <c r="G228" s="1">
        <v>3</v>
      </c>
      <c r="H228" s="1">
        <v>2</v>
      </c>
      <c r="I228" s="1">
        <v>5</v>
      </c>
      <c r="J228">
        <v>138</v>
      </c>
      <c r="K228">
        <v>115.92</v>
      </c>
      <c r="L228" s="1">
        <v>10</v>
      </c>
      <c r="M228">
        <v>21</v>
      </c>
      <c r="N228">
        <v>13</v>
      </c>
      <c r="O228">
        <v>1</v>
      </c>
      <c r="P228" t="s">
        <v>113</v>
      </c>
      <c r="Q228" t="s">
        <v>114</v>
      </c>
    </row>
    <row r="229" spans="1:17" x14ac:dyDescent="0.25">
      <c r="A229">
        <v>64</v>
      </c>
      <c r="B229" t="s">
        <v>98</v>
      </c>
      <c r="C229" t="s">
        <v>24</v>
      </c>
      <c r="D229" t="s">
        <v>18</v>
      </c>
      <c r="E229" t="s">
        <v>19</v>
      </c>
      <c r="F229" t="s">
        <v>26</v>
      </c>
      <c r="G229" s="1">
        <v>3</v>
      </c>
      <c r="H229" s="1">
        <v>2</v>
      </c>
      <c r="I229" s="1">
        <v>5</v>
      </c>
      <c r="J229">
        <v>138</v>
      </c>
      <c r="K229">
        <v>115.92</v>
      </c>
      <c r="L229" s="1">
        <v>10</v>
      </c>
      <c r="M229">
        <v>21</v>
      </c>
      <c r="N229">
        <v>12</v>
      </c>
      <c r="O229">
        <v>8</v>
      </c>
      <c r="P229" t="s">
        <v>113</v>
      </c>
      <c r="Q229" t="s">
        <v>114</v>
      </c>
    </row>
    <row r="230" spans="1:17" x14ac:dyDescent="0.25">
      <c r="A230">
        <v>64</v>
      </c>
      <c r="B230" t="s">
        <v>98</v>
      </c>
      <c r="C230" t="s">
        <v>24</v>
      </c>
      <c r="D230" t="s">
        <v>18</v>
      </c>
      <c r="E230" t="s">
        <v>19</v>
      </c>
      <c r="F230" t="s">
        <v>26</v>
      </c>
      <c r="G230" s="1">
        <v>3</v>
      </c>
      <c r="H230" s="1">
        <v>2</v>
      </c>
      <c r="I230" s="1">
        <v>5</v>
      </c>
      <c r="J230">
        <v>138</v>
      </c>
      <c r="K230">
        <v>115.92</v>
      </c>
      <c r="L230" s="1">
        <v>10</v>
      </c>
      <c r="M230">
        <v>21</v>
      </c>
      <c r="N230">
        <v>11</v>
      </c>
      <c r="O230">
        <v>0</v>
      </c>
      <c r="P230" t="s">
        <v>113</v>
      </c>
      <c r="Q230" t="s">
        <v>114</v>
      </c>
    </row>
    <row r="231" spans="1:17" x14ac:dyDescent="0.25">
      <c r="A231">
        <v>64</v>
      </c>
      <c r="B231" t="s">
        <v>98</v>
      </c>
      <c r="C231" t="s">
        <v>24</v>
      </c>
      <c r="D231" t="s">
        <v>18</v>
      </c>
      <c r="E231" t="s">
        <v>19</v>
      </c>
      <c r="F231" t="s">
        <v>26</v>
      </c>
      <c r="G231" s="1">
        <v>3</v>
      </c>
      <c r="H231" s="1">
        <v>2</v>
      </c>
      <c r="I231" s="1">
        <v>5</v>
      </c>
      <c r="J231">
        <v>138</v>
      </c>
      <c r="K231">
        <v>115.92</v>
      </c>
      <c r="L231" s="1">
        <v>10</v>
      </c>
      <c r="M231">
        <v>21</v>
      </c>
      <c r="N231">
        <v>14</v>
      </c>
      <c r="O231">
        <v>3</v>
      </c>
      <c r="P231" t="s">
        <v>113</v>
      </c>
      <c r="Q231" t="s">
        <v>114</v>
      </c>
    </row>
    <row r="232" spans="1:17" x14ac:dyDescent="0.25">
      <c r="A232">
        <v>50</v>
      </c>
      <c r="B232" t="s">
        <v>115</v>
      </c>
      <c r="C232" t="s">
        <v>116</v>
      </c>
      <c r="D232" t="s">
        <v>18</v>
      </c>
      <c r="E232" t="s">
        <v>19</v>
      </c>
      <c r="F232" t="s">
        <v>117</v>
      </c>
      <c r="G232" s="1">
        <v>1</v>
      </c>
      <c r="H232" s="1">
        <v>2</v>
      </c>
      <c r="I232" s="1">
        <v>2</v>
      </c>
      <c r="J232">
        <v>147</v>
      </c>
      <c r="K232">
        <v>119.07</v>
      </c>
      <c r="L232" s="1">
        <v>1</v>
      </c>
      <c r="M232">
        <v>108</v>
      </c>
      <c r="N232">
        <v>15</v>
      </c>
      <c r="O232">
        <v>9</v>
      </c>
      <c r="P232" t="s">
        <v>118</v>
      </c>
      <c r="Q232" t="s">
        <v>119</v>
      </c>
    </row>
    <row r="233" spans="1:17" x14ac:dyDescent="0.25">
      <c r="A233">
        <v>50</v>
      </c>
      <c r="B233" t="s">
        <v>115</v>
      </c>
      <c r="C233" t="s">
        <v>116</v>
      </c>
      <c r="D233" t="s">
        <v>18</v>
      </c>
      <c r="E233" t="s">
        <v>19</v>
      </c>
      <c r="F233" t="s">
        <v>117</v>
      </c>
      <c r="G233" s="1">
        <v>1</v>
      </c>
      <c r="H233" s="1">
        <v>2</v>
      </c>
      <c r="I233" s="1">
        <v>2</v>
      </c>
      <c r="J233">
        <v>147</v>
      </c>
      <c r="K233">
        <v>119.07</v>
      </c>
      <c r="L233" s="1">
        <v>1</v>
      </c>
      <c r="M233">
        <v>108</v>
      </c>
      <c r="N233">
        <v>13</v>
      </c>
      <c r="O233">
        <v>8</v>
      </c>
      <c r="P233" t="s">
        <v>118</v>
      </c>
      <c r="Q233" t="s">
        <v>119</v>
      </c>
    </row>
    <row r="234" spans="1:17" x14ac:dyDescent="0.25">
      <c r="A234">
        <v>50</v>
      </c>
      <c r="B234" t="s">
        <v>115</v>
      </c>
      <c r="C234" t="s">
        <v>116</v>
      </c>
      <c r="D234" t="s">
        <v>18</v>
      </c>
      <c r="E234" t="s">
        <v>19</v>
      </c>
      <c r="F234" t="s">
        <v>117</v>
      </c>
      <c r="G234" s="1">
        <v>1</v>
      </c>
      <c r="H234" s="1">
        <v>2</v>
      </c>
      <c r="I234" s="1">
        <v>2</v>
      </c>
      <c r="J234">
        <v>147</v>
      </c>
      <c r="K234">
        <v>119.07</v>
      </c>
      <c r="L234" s="1">
        <v>1</v>
      </c>
      <c r="M234">
        <v>108</v>
      </c>
      <c r="N234">
        <v>12</v>
      </c>
      <c r="O234">
        <v>2</v>
      </c>
      <c r="P234" t="s">
        <v>118</v>
      </c>
      <c r="Q234" t="s">
        <v>119</v>
      </c>
    </row>
    <row r="235" spans="1:17" x14ac:dyDescent="0.25">
      <c r="A235">
        <v>50</v>
      </c>
      <c r="B235" t="s">
        <v>115</v>
      </c>
      <c r="C235" t="s">
        <v>116</v>
      </c>
      <c r="D235" t="s">
        <v>18</v>
      </c>
      <c r="E235" t="s">
        <v>19</v>
      </c>
      <c r="F235" t="s">
        <v>117</v>
      </c>
      <c r="G235" s="1">
        <v>1</v>
      </c>
      <c r="H235" s="1">
        <v>2</v>
      </c>
      <c r="I235" s="1">
        <v>2</v>
      </c>
      <c r="J235">
        <v>147</v>
      </c>
      <c r="K235">
        <v>119.07</v>
      </c>
      <c r="L235" s="1">
        <v>1</v>
      </c>
      <c r="M235">
        <v>108</v>
      </c>
      <c r="N235">
        <v>11</v>
      </c>
      <c r="O235">
        <v>3</v>
      </c>
      <c r="P235" t="s">
        <v>118</v>
      </c>
      <c r="Q235" t="s">
        <v>119</v>
      </c>
    </row>
    <row r="236" spans="1:17" x14ac:dyDescent="0.25">
      <c r="A236">
        <v>50</v>
      </c>
      <c r="B236" t="s">
        <v>115</v>
      </c>
      <c r="C236" t="s">
        <v>116</v>
      </c>
      <c r="D236" t="s">
        <v>18</v>
      </c>
      <c r="E236" t="s">
        <v>19</v>
      </c>
      <c r="F236" t="s">
        <v>117</v>
      </c>
      <c r="G236" s="1">
        <v>1</v>
      </c>
      <c r="H236" s="1">
        <v>2</v>
      </c>
      <c r="I236" s="1">
        <v>2</v>
      </c>
      <c r="J236">
        <v>147</v>
      </c>
      <c r="K236">
        <v>119.07</v>
      </c>
      <c r="L236" s="1">
        <v>1</v>
      </c>
      <c r="M236">
        <v>108</v>
      </c>
      <c r="N236">
        <v>14</v>
      </c>
      <c r="O236">
        <v>8</v>
      </c>
      <c r="P236" t="s">
        <v>118</v>
      </c>
      <c r="Q236" t="s">
        <v>119</v>
      </c>
    </row>
    <row r="237" spans="1:17" x14ac:dyDescent="0.25">
      <c r="A237">
        <v>61</v>
      </c>
      <c r="B237" t="s">
        <v>75</v>
      </c>
      <c r="C237" t="s">
        <v>76</v>
      </c>
      <c r="D237" t="s">
        <v>31</v>
      </c>
      <c r="E237" t="s">
        <v>19</v>
      </c>
      <c r="F237" t="s">
        <v>26</v>
      </c>
      <c r="G237" s="1">
        <v>7</v>
      </c>
      <c r="H237" s="1">
        <v>1</v>
      </c>
      <c r="I237" s="1">
        <v>5</v>
      </c>
      <c r="J237">
        <v>137</v>
      </c>
      <c r="K237">
        <v>82.2</v>
      </c>
      <c r="L237" s="1">
        <v>9</v>
      </c>
      <c r="M237">
        <v>28</v>
      </c>
      <c r="N237">
        <v>2</v>
      </c>
      <c r="O237">
        <v>2</v>
      </c>
      <c r="P237" t="s">
        <v>120</v>
      </c>
      <c r="Q237" t="s">
        <v>121</v>
      </c>
    </row>
    <row r="238" spans="1:17" x14ac:dyDescent="0.25">
      <c r="A238">
        <v>61</v>
      </c>
      <c r="B238" t="s">
        <v>75</v>
      </c>
      <c r="C238" t="s">
        <v>76</v>
      </c>
      <c r="D238" t="s">
        <v>31</v>
      </c>
      <c r="E238" t="s">
        <v>19</v>
      </c>
      <c r="F238" t="s">
        <v>26</v>
      </c>
      <c r="G238" s="1">
        <v>7</v>
      </c>
      <c r="H238" s="1">
        <v>1</v>
      </c>
      <c r="I238" s="1">
        <v>5</v>
      </c>
      <c r="J238">
        <v>137</v>
      </c>
      <c r="K238">
        <v>82.2</v>
      </c>
      <c r="L238" s="1">
        <v>9</v>
      </c>
      <c r="M238">
        <v>28</v>
      </c>
      <c r="N238">
        <v>5</v>
      </c>
      <c r="O238">
        <v>7</v>
      </c>
      <c r="P238" t="s">
        <v>120</v>
      </c>
      <c r="Q238" t="s">
        <v>121</v>
      </c>
    </row>
    <row r="239" spans="1:17" x14ac:dyDescent="0.25">
      <c r="A239">
        <v>61</v>
      </c>
      <c r="B239" t="s">
        <v>75</v>
      </c>
      <c r="C239" t="s">
        <v>76</v>
      </c>
      <c r="D239" t="s">
        <v>31</v>
      </c>
      <c r="E239" t="s">
        <v>19</v>
      </c>
      <c r="F239" t="s">
        <v>26</v>
      </c>
      <c r="G239" s="1">
        <v>7</v>
      </c>
      <c r="H239" s="1">
        <v>1</v>
      </c>
      <c r="I239" s="1">
        <v>5</v>
      </c>
      <c r="J239">
        <v>137</v>
      </c>
      <c r="K239">
        <v>82.2</v>
      </c>
      <c r="L239" s="1">
        <v>9</v>
      </c>
      <c r="M239">
        <v>28</v>
      </c>
      <c r="N239">
        <v>4</v>
      </c>
      <c r="O239">
        <v>8</v>
      </c>
      <c r="P239" t="s">
        <v>120</v>
      </c>
      <c r="Q239" t="s">
        <v>121</v>
      </c>
    </row>
    <row r="240" spans="1:17" x14ac:dyDescent="0.25">
      <c r="A240">
        <v>61</v>
      </c>
      <c r="B240" t="s">
        <v>75</v>
      </c>
      <c r="C240" t="s">
        <v>76</v>
      </c>
      <c r="D240" t="s">
        <v>31</v>
      </c>
      <c r="E240" t="s">
        <v>19</v>
      </c>
      <c r="F240" t="s">
        <v>26</v>
      </c>
      <c r="G240" s="1">
        <v>7</v>
      </c>
      <c r="H240" s="1">
        <v>1</v>
      </c>
      <c r="I240" s="1">
        <v>5</v>
      </c>
      <c r="J240">
        <v>137</v>
      </c>
      <c r="K240">
        <v>82.2</v>
      </c>
      <c r="L240" s="1">
        <v>9</v>
      </c>
      <c r="M240">
        <v>28</v>
      </c>
      <c r="N240">
        <v>3</v>
      </c>
      <c r="O240">
        <v>8</v>
      </c>
      <c r="P240" t="s">
        <v>120</v>
      </c>
      <c r="Q240" t="s">
        <v>121</v>
      </c>
    </row>
    <row r="241" spans="1:17" x14ac:dyDescent="0.25">
      <c r="A241">
        <v>61</v>
      </c>
      <c r="B241" t="s">
        <v>75</v>
      </c>
      <c r="C241" t="s">
        <v>76</v>
      </c>
      <c r="D241" t="s">
        <v>31</v>
      </c>
      <c r="E241" t="s">
        <v>19</v>
      </c>
      <c r="F241" t="s">
        <v>26</v>
      </c>
      <c r="G241" s="1">
        <v>7</v>
      </c>
      <c r="H241" s="1">
        <v>1</v>
      </c>
      <c r="I241" s="1">
        <v>5</v>
      </c>
      <c r="J241">
        <v>137</v>
      </c>
      <c r="K241">
        <v>82.2</v>
      </c>
      <c r="L241" s="1">
        <v>9</v>
      </c>
      <c r="M241">
        <v>28</v>
      </c>
      <c r="N241">
        <v>1</v>
      </c>
      <c r="O241">
        <v>1</v>
      </c>
      <c r="P241" t="s">
        <v>120</v>
      </c>
      <c r="Q241" t="s">
        <v>121</v>
      </c>
    </row>
    <row r="242" spans="1:17" x14ac:dyDescent="0.25">
      <c r="A242">
        <v>66</v>
      </c>
      <c r="B242" t="s">
        <v>58</v>
      </c>
      <c r="C242" t="s">
        <v>17</v>
      </c>
      <c r="D242" t="s">
        <v>18</v>
      </c>
      <c r="E242" t="s">
        <v>19</v>
      </c>
      <c r="F242" t="s">
        <v>26</v>
      </c>
      <c r="G242" s="1">
        <v>8</v>
      </c>
      <c r="H242" s="1">
        <v>2</v>
      </c>
      <c r="I242" s="1">
        <v>5</v>
      </c>
      <c r="J242">
        <v>66</v>
      </c>
      <c r="K242">
        <v>44.22</v>
      </c>
      <c r="L242" s="1">
        <v>12</v>
      </c>
      <c r="M242">
        <v>38</v>
      </c>
      <c r="N242">
        <v>15</v>
      </c>
      <c r="O242">
        <v>3</v>
      </c>
      <c r="P242" t="s">
        <v>122</v>
      </c>
      <c r="Q242" t="s">
        <v>123</v>
      </c>
    </row>
    <row r="243" spans="1:17" x14ac:dyDescent="0.25">
      <c r="A243">
        <v>66</v>
      </c>
      <c r="B243" t="s">
        <v>58</v>
      </c>
      <c r="C243" t="s">
        <v>17</v>
      </c>
      <c r="D243" t="s">
        <v>18</v>
      </c>
      <c r="E243" t="s">
        <v>19</v>
      </c>
      <c r="F243" t="s">
        <v>26</v>
      </c>
      <c r="G243" s="1">
        <v>8</v>
      </c>
      <c r="H243" s="1">
        <v>2</v>
      </c>
      <c r="I243" s="1">
        <v>5</v>
      </c>
      <c r="J243">
        <v>66</v>
      </c>
      <c r="K243">
        <v>44.22</v>
      </c>
      <c r="L243" s="1">
        <v>12</v>
      </c>
      <c r="M243">
        <v>38</v>
      </c>
      <c r="N243">
        <v>13</v>
      </c>
      <c r="O243">
        <v>1</v>
      </c>
      <c r="P243" t="s">
        <v>122</v>
      </c>
      <c r="Q243" t="s">
        <v>123</v>
      </c>
    </row>
    <row r="244" spans="1:17" x14ac:dyDescent="0.25">
      <c r="A244">
        <v>66</v>
      </c>
      <c r="B244" t="s">
        <v>58</v>
      </c>
      <c r="C244" t="s">
        <v>17</v>
      </c>
      <c r="D244" t="s">
        <v>18</v>
      </c>
      <c r="E244" t="s">
        <v>19</v>
      </c>
      <c r="F244" t="s">
        <v>26</v>
      </c>
      <c r="G244" s="1">
        <v>8</v>
      </c>
      <c r="H244" s="1">
        <v>2</v>
      </c>
      <c r="I244" s="1">
        <v>5</v>
      </c>
      <c r="J244">
        <v>66</v>
      </c>
      <c r="K244">
        <v>44.22</v>
      </c>
      <c r="L244" s="1">
        <v>12</v>
      </c>
      <c r="M244">
        <v>38</v>
      </c>
      <c r="N244">
        <v>12</v>
      </c>
      <c r="O244">
        <v>5</v>
      </c>
      <c r="P244" t="s">
        <v>122</v>
      </c>
      <c r="Q244" t="s">
        <v>123</v>
      </c>
    </row>
    <row r="245" spans="1:17" x14ac:dyDescent="0.25">
      <c r="A245">
        <v>66</v>
      </c>
      <c r="B245" t="s">
        <v>58</v>
      </c>
      <c r="C245" t="s">
        <v>17</v>
      </c>
      <c r="D245" t="s">
        <v>18</v>
      </c>
      <c r="E245" t="s">
        <v>19</v>
      </c>
      <c r="F245" t="s">
        <v>26</v>
      </c>
      <c r="G245" s="1">
        <v>8</v>
      </c>
      <c r="H245" s="1">
        <v>2</v>
      </c>
      <c r="I245" s="1">
        <v>5</v>
      </c>
      <c r="J245">
        <v>66</v>
      </c>
      <c r="K245">
        <v>44.22</v>
      </c>
      <c r="L245" s="1">
        <v>12</v>
      </c>
      <c r="M245">
        <v>38</v>
      </c>
      <c r="N245">
        <v>11</v>
      </c>
      <c r="O245">
        <v>2</v>
      </c>
      <c r="P245" t="s">
        <v>122</v>
      </c>
      <c r="Q245" t="s">
        <v>123</v>
      </c>
    </row>
    <row r="246" spans="1:17" x14ac:dyDescent="0.25">
      <c r="A246">
        <v>66</v>
      </c>
      <c r="B246" t="s">
        <v>58</v>
      </c>
      <c r="C246" t="s">
        <v>17</v>
      </c>
      <c r="D246" t="s">
        <v>18</v>
      </c>
      <c r="E246" t="s">
        <v>19</v>
      </c>
      <c r="F246" t="s">
        <v>26</v>
      </c>
      <c r="G246" s="1">
        <v>8</v>
      </c>
      <c r="H246" s="1">
        <v>2</v>
      </c>
      <c r="I246" s="1">
        <v>5</v>
      </c>
      <c r="J246">
        <v>66</v>
      </c>
      <c r="K246">
        <v>44.22</v>
      </c>
      <c r="L246" s="1">
        <v>12</v>
      </c>
      <c r="M246">
        <v>38</v>
      </c>
      <c r="N246">
        <v>14</v>
      </c>
      <c r="O246">
        <v>0</v>
      </c>
      <c r="P246" t="s">
        <v>122</v>
      </c>
      <c r="Q246" t="s">
        <v>123</v>
      </c>
    </row>
    <row r="247" spans="1:17" x14ac:dyDescent="0.25">
      <c r="A247">
        <v>71</v>
      </c>
      <c r="B247" t="s">
        <v>39</v>
      </c>
      <c r="C247" t="s">
        <v>40</v>
      </c>
      <c r="D247" t="s">
        <v>31</v>
      </c>
      <c r="E247" t="s">
        <v>19</v>
      </c>
      <c r="F247" t="s">
        <v>26</v>
      </c>
      <c r="G247" s="1">
        <v>4</v>
      </c>
      <c r="H247" s="1">
        <v>1</v>
      </c>
      <c r="I247" s="1">
        <v>5</v>
      </c>
      <c r="J247">
        <v>69</v>
      </c>
      <c r="K247">
        <v>41.4</v>
      </c>
      <c r="L247" s="1">
        <v>14</v>
      </c>
      <c r="M247">
        <v>54</v>
      </c>
      <c r="N247">
        <v>2</v>
      </c>
      <c r="O247">
        <v>8</v>
      </c>
      <c r="P247" t="s">
        <v>124</v>
      </c>
      <c r="Q247" t="s">
        <v>125</v>
      </c>
    </row>
    <row r="248" spans="1:17" x14ac:dyDescent="0.25">
      <c r="A248">
        <v>71</v>
      </c>
      <c r="B248" t="s">
        <v>39</v>
      </c>
      <c r="C248" t="s">
        <v>40</v>
      </c>
      <c r="D248" t="s">
        <v>31</v>
      </c>
      <c r="E248" t="s">
        <v>19</v>
      </c>
      <c r="F248" t="s">
        <v>26</v>
      </c>
      <c r="G248" s="1">
        <v>4</v>
      </c>
      <c r="H248" s="1">
        <v>1</v>
      </c>
      <c r="I248" s="1">
        <v>5</v>
      </c>
      <c r="J248">
        <v>69</v>
      </c>
      <c r="K248">
        <v>41.4</v>
      </c>
      <c r="L248" s="1">
        <v>14</v>
      </c>
      <c r="M248">
        <v>54</v>
      </c>
      <c r="N248">
        <v>5</v>
      </c>
      <c r="O248">
        <v>1</v>
      </c>
      <c r="P248" t="s">
        <v>124</v>
      </c>
      <c r="Q248" t="s">
        <v>125</v>
      </c>
    </row>
    <row r="249" spans="1:17" x14ac:dyDescent="0.25">
      <c r="A249">
        <v>71</v>
      </c>
      <c r="B249" t="s">
        <v>39</v>
      </c>
      <c r="C249" t="s">
        <v>40</v>
      </c>
      <c r="D249" t="s">
        <v>31</v>
      </c>
      <c r="E249" t="s">
        <v>19</v>
      </c>
      <c r="F249" t="s">
        <v>26</v>
      </c>
      <c r="G249" s="1">
        <v>4</v>
      </c>
      <c r="H249" s="1">
        <v>1</v>
      </c>
      <c r="I249" s="1">
        <v>5</v>
      </c>
      <c r="J249">
        <v>69</v>
      </c>
      <c r="K249">
        <v>41.4</v>
      </c>
      <c r="L249" s="1">
        <v>14</v>
      </c>
      <c r="M249">
        <v>54</v>
      </c>
      <c r="N249">
        <v>4</v>
      </c>
      <c r="O249">
        <v>1</v>
      </c>
      <c r="P249" t="s">
        <v>124</v>
      </c>
      <c r="Q249" t="s">
        <v>125</v>
      </c>
    </row>
    <row r="250" spans="1:17" x14ac:dyDescent="0.25">
      <c r="A250">
        <v>71</v>
      </c>
      <c r="B250" t="s">
        <v>39</v>
      </c>
      <c r="C250" t="s">
        <v>40</v>
      </c>
      <c r="D250" t="s">
        <v>31</v>
      </c>
      <c r="E250" t="s">
        <v>19</v>
      </c>
      <c r="F250" t="s">
        <v>26</v>
      </c>
      <c r="G250" s="1">
        <v>4</v>
      </c>
      <c r="H250" s="1">
        <v>1</v>
      </c>
      <c r="I250" s="1">
        <v>5</v>
      </c>
      <c r="J250">
        <v>69</v>
      </c>
      <c r="K250">
        <v>41.4</v>
      </c>
      <c r="L250" s="1">
        <v>14</v>
      </c>
      <c r="M250">
        <v>54</v>
      </c>
      <c r="N250">
        <v>3</v>
      </c>
      <c r="O250">
        <v>6</v>
      </c>
      <c r="P250" t="s">
        <v>124</v>
      </c>
      <c r="Q250" t="s">
        <v>125</v>
      </c>
    </row>
    <row r="251" spans="1:17" x14ac:dyDescent="0.25">
      <c r="A251">
        <v>71</v>
      </c>
      <c r="B251" t="s">
        <v>39</v>
      </c>
      <c r="C251" t="s">
        <v>40</v>
      </c>
      <c r="D251" t="s">
        <v>31</v>
      </c>
      <c r="E251" t="s">
        <v>19</v>
      </c>
      <c r="F251" t="s">
        <v>26</v>
      </c>
      <c r="G251" s="1">
        <v>4</v>
      </c>
      <c r="H251" s="1">
        <v>1</v>
      </c>
      <c r="I251" s="1">
        <v>5</v>
      </c>
      <c r="J251">
        <v>69</v>
      </c>
      <c r="K251">
        <v>41.4</v>
      </c>
      <c r="L251" s="1">
        <v>14</v>
      </c>
      <c r="M251">
        <v>54</v>
      </c>
      <c r="N251">
        <v>1</v>
      </c>
      <c r="O251">
        <v>4</v>
      </c>
      <c r="P251" t="s">
        <v>124</v>
      </c>
      <c r="Q251" t="s">
        <v>125</v>
      </c>
    </row>
    <row r="252" spans="1:17" x14ac:dyDescent="0.25">
      <c r="A252">
        <v>50</v>
      </c>
      <c r="B252" t="s">
        <v>115</v>
      </c>
      <c r="C252" t="s">
        <v>116</v>
      </c>
      <c r="D252" t="s">
        <v>18</v>
      </c>
      <c r="E252" t="s">
        <v>19</v>
      </c>
      <c r="F252" t="s">
        <v>117</v>
      </c>
      <c r="G252" s="1">
        <v>1</v>
      </c>
      <c r="H252" s="1">
        <v>2</v>
      </c>
      <c r="I252" s="1">
        <v>2</v>
      </c>
      <c r="J252">
        <v>147</v>
      </c>
      <c r="K252">
        <v>119.07</v>
      </c>
      <c r="L252" s="1">
        <v>1</v>
      </c>
      <c r="M252">
        <v>68</v>
      </c>
      <c r="N252">
        <v>15</v>
      </c>
      <c r="O252">
        <v>2</v>
      </c>
      <c r="P252" t="s">
        <v>126</v>
      </c>
      <c r="Q252" t="s">
        <v>127</v>
      </c>
    </row>
    <row r="253" spans="1:17" x14ac:dyDescent="0.25">
      <c r="A253">
        <v>50</v>
      </c>
      <c r="B253" t="s">
        <v>115</v>
      </c>
      <c r="C253" t="s">
        <v>116</v>
      </c>
      <c r="D253" t="s">
        <v>18</v>
      </c>
      <c r="E253" t="s">
        <v>19</v>
      </c>
      <c r="F253" t="s">
        <v>117</v>
      </c>
      <c r="G253" s="1">
        <v>1</v>
      </c>
      <c r="H253" s="1">
        <v>2</v>
      </c>
      <c r="I253" s="1">
        <v>2</v>
      </c>
      <c r="J253">
        <v>147</v>
      </c>
      <c r="K253">
        <v>119.07</v>
      </c>
      <c r="L253" s="1">
        <v>1</v>
      </c>
      <c r="M253">
        <v>68</v>
      </c>
      <c r="N253">
        <v>13</v>
      </c>
      <c r="O253">
        <v>8</v>
      </c>
      <c r="P253" t="s">
        <v>126</v>
      </c>
      <c r="Q253" t="s">
        <v>127</v>
      </c>
    </row>
    <row r="254" spans="1:17" x14ac:dyDescent="0.25">
      <c r="A254">
        <v>50</v>
      </c>
      <c r="B254" t="s">
        <v>115</v>
      </c>
      <c r="C254" t="s">
        <v>116</v>
      </c>
      <c r="D254" t="s">
        <v>18</v>
      </c>
      <c r="E254" t="s">
        <v>19</v>
      </c>
      <c r="F254" t="s">
        <v>117</v>
      </c>
      <c r="G254" s="1">
        <v>1</v>
      </c>
      <c r="H254" s="1">
        <v>2</v>
      </c>
      <c r="I254" s="1">
        <v>2</v>
      </c>
      <c r="J254">
        <v>147</v>
      </c>
      <c r="K254">
        <v>119.07</v>
      </c>
      <c r="L254" s="1">
        <v>1</v>
      </c>
      <c r="M254">
        <v>68</v>
      </c>
      <c r="N254">
        <v>12</v>
      </c>
      <c r="O254">
        <v>3</v>
      </c>
      <c r="P254" t="s">
        <v>126</v>
      </c>
      <c r="Q254" t="s">
        <v>127</v>
      </c>
    </row>
    <row r="255" spans="1:17" x14ac:dyDescent="0.25">
      <c r="A255">
        <v>50</v>
      </c>
      <c r="B255" t="s">
        <v>115</v>
      </c>
      <c r="C255" t="s">
        <v>116</v>
      </c>
      <c r="D255" t="s">
        <v>18</v>
      </c>
      <c r="E255" t="s">
        <v>19</v>
      </c>
      <c r="F255" t="s">
        <v>117</v>
      </c>
      <c r="G255" s="1">
        <v>1</v>
      </c>
      <c r="H255" s="1">
        <v>2</v>
      </c>
      <c r="I255" s="1">
        <v>2</v>
      </c>
      <c r="J255">
        <v>147</v>
      </c>
      <c r="K255">
        <v>119.07</v>
      </c>
      <c r="L255" s="1">
        <v>1</v>
      </c>
      <c r="M255">
        <v>68</v>
      </c>
      <c r="N255">
        <v>11</v>
      </c>
      <c r="O255">
        <v>5</v>
      </c>
      <c r="P255" t="s">
        <v>126</v>
      </c>
      <c r="Q255" t="s">
        <v>127</v>
      </c>
    </row>
    <row r="256" spans="1:17" x14ac:dyDescent="0.25">
      <c r="A256">
        <v>50</v>
      </c>
      <c r="B256" t="s">
        <v>115</v>
      </c>
      <c r="C256" t="s">
        <v>116</v>
      </c>
      <c r="D256" t="s">
        <v>18</v>
      </c>
      <c r="E256" t="s">
        <v>19</v>
      </c>
      <c r="F256" t="s">
        <v>117</v>
      </c>
      <c r="G256" s="1">
        <v>1</v>
      </c>
      <c r="H256" s="1">
        <v>2</v>
      </c>
      <c r="I256" s="1">
        <v>2</v>
      </c>
      <c r="J256">
        <v>147</v>
      </c>
      <c r="K256">
        <v>119.07</v>
      </c>
      <c r="L256" s="1">
        <v>1</v>
      </c>
      <c r="M256">
        <v>68</v>
      </c>
      <c r="N256">
        <v>14</v>
      </c>
      <c r="O256">
        <v>8</v>
      </c>
      <c r="P256" t="s">
        <v>126</v>
      </c>
      <c r="Q256" t="s">
        <v>127</v>
      </c>
    </row>
    <row r="257" spans="1:17" x14ac:dyDescent="0.25">
      <c r="A257">
        <v>57</v>
      </c>
      <c r="B257" t="s">
        <v>37</v>
      </c>
      <c r="C257" t="s">
        <v>38</v>
      </c>
      <c r="D257" t="s">
        <v>31</v>
      </c>
      <c r="E257" t="s">
        <v>19</v>
      </c>
      <c r="F257" t="s">
        <v>26</v>
      </c>
      <c r="G257" s="1">
        <v>2</v>
      </c>
      <c r="H257" s="1">
        <v>1</v>
      </c>
      <c r="I257" s="1">
        <v>5</v>
      </c>
      <c r="J257">
        <v>128</v>
      </c>
      <c r="K257">
        <v>102.4</v>
      </c>
      <c r="L257" s="1">
        <v>5</v>
      </c>
      <c r="M257">
        <v>31</v>
      </c>
      <c r="N257">
        <v>2</v>
      </c>
      <c r="O257">
        <v>0</v>
      </c>
      <c r="P257" t="s">
        <v>128</v>
      </c>
      <c r="Q257" t="s">
        <v>129</v>
      </c>
    </row>
    <row r="258" spans="1:17" x14ac:dyDescent="0.25">
      <c r="A258">
        <v>57</v>
      </c>
      <c r="B258" t="s">
        <v>37</v>
      </c>
      <c r="C258" t="s">
        <v>38</v>
      </c>
      <c r="D258" t="s">
        <v>31</v>
      </c>
      <c r="E258" t="s">
        <v>19</v>
      </c>
      <c r="F258" t="s">
        <v>26</v>
      </c>
      <c r="G258" s="1">
        <v>2</v>
      </c>
      <c r="H258" s="1">
        <v>1</v>
      </c>
      <c r="I258" s="1">
        <v>5</v>
      </c>
      <c r="J258">
        <v>128</v>
      </c>
      <c r="K258">
        <v>102.4</v>
      </c>
      <c r="L258" s="1">
        <v>5</v>
      </c>
      <c r="M258">
        <v>31</v>
      </c>
      <c r="N258">
        <v>5</v>
      </c>
      <c r="O258">
        <v>6</v>
      </c>
      <c r="P258" t="s">
        <v>128</v>
      </c>
      <c r="Q258" t="s">
        <v>129</v>
      </c>
    </row>
    <row r="259" spans="1:17" x14ac:dyDescent="0.25">
      <c r="A259">
        <v>57</v>
      </c>
      <c r="B259" t="s">
        <v>37</v>
      </c>
      <c r="C259" t="s">
        <v>38</v>
      </c>
      <c r="D259" t="s">
        <v>31</v>
      </c>
      <c r="E259" t="s">
        <v>19</v>
      </c>
      <c r="F259" t="s">
        <v>26</v>
      </c>
      <c r="G259" s="1">
        <v>2</v>
      </c>
      <c r="H259" s="1">
        <v>1</v>
      </c>
      <c r="I259" s="1">
        <v>5</v>
      </c>
      <c r="J259">
        <v>128</v>
      </c>
      <c r="K259">
        <v>102.4</v>
      </c>
      <c r="L259" s="1">
        <v>5</v>
      </c>
      <c r="M259">
        <v>31</v>
      </c>
      <c r="N259">
        <v>4</v>
      </c>
      <c r="O259">
        <v>9</v>
      </c>
      <c r="P259" t="s">
        <v>128</v>
      </c>
      <c r="Q259" t="s">
        <v>129</v>
      </c>
    </row>
    <row r="260" spans="1:17" x14ac:dyDescent="0.25">
      <c r="A260">
        <v>57</v>
      </c>
      <c r="B260" t="s">
        <v>37</v>
      </c>
      <c r="C260" t="s">
        <v>38</v>
      </c>
      <c r="D260" t="s">
        <v>31</v>
      </c>
      <c r="E260" t="s">
        <v>19</v>
      </c>
      <c r="F260" t="s">
        <v>26</v>
      </c>
      <c r="G260" s="1">
        <v>2</v>
      </c>
      <c r="H260" s="1">
        <v>1</v>
      </c>
      <c r="I260" s="1">
        <v>5</v>
      </c>
      <c r="J260">
        <v>128</v>
      </c>
      <c r="K260">
        <v>102.4</v>
      </c>
      <c r="L260" s="1">
        <v>5</v>
      </c>
      <c r="M260">
        <v>31</v>
      </c>
      <c r="N260">
        <v>3</v>
      </c>
      <c r="O260">
        <v>8</v>
      </c>
      <c r="P260" t="s">
        <v>128</v>
      </c>
      <c r="Q260" t="s">
        <v>129</v>
      </c>
    </row>
    <row r="261" spans="1:17" x14ac:dyDescent="0.25">
      <c r="A261">
        <v>57</v>
      </c>
      <c r="B261" t="s">
        <v>37</v>
      </c>
      <c r="C261" t="s">
        <v>38</v>
      </c>
      <c r="D261" t="s">
        <v>31</v>
      </c>
      <c r="E261" t="s">
        <v>19</v>
      </c>
      <c r="F261" t="s">
        <v>26</v>
      </c>
      <c r="G261" s="1">
        <v>2</v>
      </c>
      <c r="H261" s="1">
        <v>1</v>
      </c>
      <c r="I261" s="1">
        <v>5</v>
      </c>
      <c r="J261">
        <v>128</v>
      </c>
      <c r="K261">
        <v>102.4</v>
      </c>
      <c r="L261" s="1">
        <v>5</v>
      </c>
      <c r="M261">
        <v>31</v>
      </c>
      <c r="N261">
        <v>1</v>
      </c>
      <c r="O261">
        <v>6</v>
      </c>
      <c r="P261" t="s">
        <v>128</v>
      </c>
      <c r="Q261" t="s">
        <v>129</v>
      </c>
    </row>
    <row r="262" spans="1:17" x14ac:dyDescent="0.25">
      <c r="A262">
        <v>58</v>
      </c>
      <c r="B262" t="s">
        <v>55</v>
      </c>
      <c r="C262" t="s">
        <v>17</v>
      </c>
      <c r="D262" t="s">
        <v>25</v>
      </c>
      <c r="E262" t="s">
        <v>19</v>
      </c>
      <c r="F262" t="s">
        <v>26</v>
      </c>
      <c r="G262" s="1">
        <v>8</v>
      </c>
      <c r="H262" s="1">
        <v>3</v>
      </c>
      <c r="I262" s="1">
        <v>5</v>
      </c>
      <c r="J262">
        <v>83</v>
      </c>
      <c r="K262">
        <v>53.12</v>
      </c>
      <c r="L262" s="1">
        <v>6</v>
      </c>
      <c r="M262">
        <v>128</v>
      </c>
      <c r="N262">
        <v>8</v>
      </c>
      <c r="O262">
        <v>3</v>
      </c>
      <c r="P262" t="s">
        <v>130</v>
      </c>
      <c r="Q262" t="s">
        <v>131</v>
      </c>
    </row>
    <row r="263" spans="1:17" x14ac:dyDescent="0.25">
      <c r="A263">
        <v>58</v>
      </c>
      <c r="B263" t="s">
        <v>55</v>
      </c>
      <c r="C263" t="s">
        <v>17</v>
      </c>
      <c r="D263" t="s">
        <v>25</v>
      </c>
      <c r="E263" t="s">
        <v>19</v>
      </c>
      <c r="F263" t="s">
        <v>26</v>
      </c>
      <c r="G263" s="1">
        <v>8</v>
      </c>
      <c r="H263" s="1">
        <v>3</v>
      </c>
      <c r="I263" s="1">
        <v>5</v>
      </c>
      <c r="J263">
        <v>83</v>
      </c>
      <c r="K263">
        <v>53.12</v>
      </c>
      <c r="L263" s="1">
        <v>6</v>
      </c>
      <c r="M263">
        <v>128</v>
      </c>
      <c r="N263">
        <v>9</v>
      </c>
      <c r="O263">
        <v>8</v>
      </c>
      <c r="P263" t="s">
        <v>130</v>
      </c>
      <c r="Q263" t="s">
        <v>131</v>
      </c>
    </row>
    <row r="264" spans="1:17" x14ac:dyDescent="0.25">
      <c r="A264">
        <v>58</v>
      </c>
      <c r="B264" t="s">
        <v>55</v>
      </c>
      <c r="C264" t="s">
        <v>17</v>
      </c>
      <c r="D264" t="s">
        <v>25</v>
      </c>
      <c r="E264" t="s">
        <v>19</v>
      </c>
      <c r="F264" t="s">
        <v>26</v>
      </c>
      <c r="G264" s="1">
        <v>8</v>
      </c>
      <c r="H264" s="1">
        <v>3</v>
      </c>
      <c r="I264" s="1">
        <v>5</v>
      </c>
      <c r="J264">
        <v>83</v>
      </c>
      <c r="K264">
        <v>53.12</v>
      </c>
      <c r="L264" s="1">
        <v>6</v>
      </c>
      <c r="M264">
        <v>128</v>
      </c>
      <c r="N264">
        <v>6</v>
      </c>
      <c r="O264">
        <v>5</v>
      </c>
      <c r="P264" t="s">
        <v>130</v>
      </c>
      <c r="Q264" t="s">
        <v>131</v>
      </c>
    </row>
    <row r="265" spans="1:17" x14ac:dyDescent="0.25">
      <c r="A265">
        <v>58</v>
      </c>
      <c r="B265" t="s">
        <v>55</v>
      </c>
      <c r="C265" t="s">
        <v>17</v>
      </c>
      <c r="D265" t="s">
        <v>25</v>
      </c>
      <c r="E265" t="s">
        <v>19</v>
      </c>
      <c r="F265" t="s">
        <v>26</v>
      </c>
      <c r="G265" s="1">
        <v>8</v>
      </c>
      <c r="H265" s="1">
        <v>3</v>
      </c>
      <c r="I265" s="1">
        <v>5</v>
      </c>
      <c r="J265">
        <v>83</v>
      </c>
      <c r="K265">
        <v>53.12</v>
      </c>
      <c r="L265" s="1">
        <v>6</v>
      </c>
      <c r="M265">
        <v>128</v>
      </c>
      <c r="N265">
        <v>10</v>
      </c>
      <c r="O265">
        <v>5</v>
      </c>
      <c r="P265" t="s">
        <v>130</v>
      </c>
      <c r="Q265" t="s">
        <v>131</v>
      </c>
    </row>
    <row r="266" spans="1:17" x14ac:dyDescent="0.25">
      <c r="A266">
        <v>58</v>
      </c>
      <c r="B266" t="s">
        <v>55</v>
      </c>
      <c r="C266" t="s">
        <v>17</v>
      </c>
      <c r="D266" t="s">
        <v>25</v>
      </c>
      <c r="E266" t="s">
        <v>19</v>
      </c>
      <c r="F266" t="s">
        <v>26</v>
      </c>
      <c r="G266" s="1">
        <v>8</v>
      </c>
      <c r="H266" s="1">
        <v>3</v>
      </c>
      <c r="I266" s="1">
        <v>5</v>
      </c>
      <c r="J266">
        <v>83</v>
      </c>
      <c r="K266">
        <v>53.12</v>
      </c>
      <c r="L266" s="1">
        <v>6</v>
      </c>
      <c r="M266">
        <v>128</v>
      </c>
      <c r="N266">
        <v>7</v>
      </c>
      <c r="O266">
        <v>1</v>
      </c>
      <c r="P266" t="s">
        <v>130</v>
      </c>
      <c r="Q266" t="s">
        <v>131</v>
      </c>
    </row>
    <row r="267" spans="1:17" x14ac:dyDescent="0.25">
      <c r="A267">
        <v>57</v>
      </c>
      <c r="B267" t="s">
        <v>37</v>
      </c>
      <c r="C267" t="s">
        <v>38</v>
      </c>
      <c r="D267" t="s">
        <v>31</v>
      </c>
      <c r="E267" t="s">
        <v>19</v>
      </c>
      <c r="F267" t="s">
        <v>26</v>
      </c>
      <c r="G267" s="1">
        <v>2</v>
      </c>
      <c r="H267" s="1">
        <v>1</v>
      </c>
      <c r="I267" s="1">
        <v>5</v>
      </c>
      <c r="J267">
        <v>128</v>
      </c>
      <c r="K267">
        <v>102.4</v>
      </c>
      <c r="L267" s="1">
        <v>5</v>
      </c>
      <c r="M267">
        <v>62</v>
      </c>
      <c r="N267">
        <v>2</v>
      </c>
      <c r="O267">
        <v>3</v>
      </c>
      <c r="P267" t="s">
        <v>132</v>
      </c>
      <c r="Q267" t="s">
        <v>133</v>
      </c>
    </row>
    <row r="268" spans="1:17" x14ac:dyDescent="0.25">
      <c r="A268">
        <v>53</v>
      </c>
      <c r="B268" t="s">
        <v>43</v>
      </c>
      <c r="C268" t="s">
        <v>17</v>
      </c>
      <c r="D268" t="s">
        <v>25</v>
      </c>
      <c r="E268" t="s">
        <v>19</v>
      </c>
      <c r="F268" t="s">
        <v>20</v>
      </c>
      <c r="G268" s="1">
        <v>8</v>
      </c>
      <c r="H268" s="1">
        <v>3</v>
      </c>
      <c r="I268" s="1">
        <v>7</v>
      </c>
      <c r="J268">
        <v>151</v>
      </c>
      <c r="K268">
        <v>98.15</v>
      </c>
      <c r="L268" s="1">
        <v>3</v>
      </c>
      <c r="M268">
        <v>62</v>
      </c>
      <c r="N268">
        <v>8</v>
      </c>
      <c r="O268">
        <v>7</v>
      </c>
      <c r="P268" t="s">
        <v>132</v>
      </c>
      <c r="Q268" t="s">
        <v>133</v>
      </c>
    </row>
    <row r="269" spans="1:17" x14ac:dyDescent="0.25">
      <c r="A269">
        <v>57</v>
      </c>
      <c r="B269" t="s">
        <v>37</v>
      </c>
      <c r="C269" t="s">
        <v>38</v>
      </c>
      <c r="D269" t="s">
        <v>31</v>
      </c>
      <c r="E269" t="s">
        <v>19</v>
      </c>
      <c r="F269" t="s">
        <v>26</v>
      </c>
      <c r="G269" s="1">
        <v>2</v>
      </c>
      <c r="H269" s="1">
        <v>1</v>
      </c>
      <c r="I269" s="1">
        <v>5</v>
      </c>
      <c r="J269">
        <v>128</v>
      </c>
      <c r="K269">
        <v>102.4</v>
      </c>
      <c r="L269" s="1">
        <v>5</v>
      </c>
      <c r="M269">
        <v>62</v>
      </c>
      <c r="N269">
        <v>5</v>
      </c>
      <c r="O269">
        <v>9</v>
      </c>
      <c r="P269" t="s">
        <v>132</v>
      </c>
      <c r="Q269" t="s">
        <v>133</v>
      </c>
    </row>
    <row r="270" spans="1:17" x14ac:dyDescent="0.25">
      <c r="A270">
        <v>53</v>
      </c>
      <c r="B270" t="s">
        <v>43</v>
      </c>
      <c r="C270" t="s">
        <v>17</v>
      </c>
      <c r="D270" t="s">
        <v>25</v>
      </c>
      <c r="E270" t="s">
        <v>19</v>
      </c>
      <c r="F270" t="s">
        <v>20</v>
      </c>
      <c r="G270" s="1">
        <v>8</v>
      </c>
      <c r="H270" s="1">
        <v>3</v>
      </c>
      <c r="I270" s="1">
        <v>7</v>
      </c>
      <c r="J270">
        <v>151</v>
      </c>
      <c r="K270">
        <v>98.15</v>
      </c>
      <c r="L270" s="1">
        <v>3</v>
      </c>
      <c r="M270">
        <v>62</v>
      </c>
      <c r="N270">
        <v>9</v>
      </c>
      <c r="O270">
        <v>2</v>
      </c>
      <c r="P270" t="s">
        <v>132</v>
      </c>
      <c r="Q270" t="s">
        <v>133</v>
      </c>
    </row>
    <row r="271" spans="1:17" x14ac:dyDescent="0.25">
      <c r="A271">
        <v>53</v>
      </c>
      <c r="B271" t="s">
        <v>43</v>
      </c>
      <c r="C271" t="s">
        <v>17</v>
      </c>
      <c r="D271" t="s">
        <v>25</v>
      </c>
      <c r="E271" t="s">
        <v>19</v>
      </c>
      <c r="F271" t="s">
        <v>20</v>
      </c>
      <c r="G271" s="1">
        <v>8</v>
      </c>
      <c r="H271" s="1">
        <v>3</v>
      </c>
      <c r="I271" s="1">
        <v>7</v>
      </c>
      <c r="J271">
        <v>151</v>
      </c>
      <c r="K271">
        <v>98.15</v>
      </c>
      <c r="L271" s="1">
        <v>3</v>
      </c>
      <c r="M271">
        <v>62</v>
      </c>
      <c r="N271">
        <v>6</v>
      </c>
      <c r="O271">
        <v>6</v>
      </c>
      <c r="P271" t="s">
        <v>132</v>
      </c>
      <c r="Q271" t="s">
        <v>133</v>
      </c>
    </row>
    <row r="272" spans="1:17" x14ac:dyDescent="0.25">
      <c r="A272">
        <v>57</v>
      </c>
      <c r="B272" t="s">
        <v>37</v>
      </c>
      <c r="C272" t="s">
        <v>38</v>
      </c>
      <c r="D272" t="s">
        <v>31</v>
      </c>
      <c r="E272" t="s">
        <v>19</v>
      </c>
      <c r="F272" t="s">
        <v>26</v>
      </c>
      <c r="G272" s="1">
        <v>2</v>
      </c>
      <c r="H272" s="1">
        <v>1</v>
      </c>
      <c r="I272" s="1">
        <v>5</v>
      </c>
      <c r="J272">
        <v>128</v>
      </c>
      <c r="K272">
        <v>102.4</v>
      </c>
      <c r="L272" s="1">
        <v>5</v>
      </c>
      <c r="M272">
        <v>62</v>
      </c>
      <c r="N272">
        <v>4</v>
      </c>
      <c r="O272">
        <v>0</v>
      </c>
      <c r="P272" t="s">
        <v>132</v>
      </c>
      <c r="Q272" t="s">
        <v>133</v>
      </c>
    </row>
    <row r="273" spans="1:17" x14ac:dyDescent="0.25">
      <c r="A273">
        <v>53</v>
      </c>
      <c r="B273" t="s">
        <v>43</v>
      </c>
      <c r="C273" t="s">
        <v>17</v>
      </c>
      <c r="D273" t="s">
        <v>25</v>
      </c>
      <c r="E273" t="s">
        <v>19</v>
      </c>
      <c r="F273" t="s">
        <v>20</v>
      </c>
      <c r="G273" s="1">
        <v>8</v>
      </c>
      <c r="H273" s="1">
        <v>3</v>
      </c>
      <c r="I273" s="1">
        <v>7</v>
      </c>
      <c r="J273">
        <v>151</v>
      </c>
      <c r="K273">
        <v>98.15</v>
      </c>
      <c r="L273" s="1">
        <v>3</v>
      </c>
      <c r="M273">
        <v>62</v>
      </c>
      <c r="N273">
        <v>10</v>
      </c>
      <c r="O273">
        <v>5</v>
      </c>
      <c r="P273" t="s">
        <v>132</v>
      </c>
      <c r="Q273" t="s">
        <v>133</v>
      </c>
    </row>
    <row r="274" spans="1:17" x14ac:dyDescent="0.25">
      <c r="A274">
        <v>57</v>
      </c>
      <c r="B274" t="s">
        <v>37</v>
      </c>
      <c r="C274" t="s">
        <v>38</v>
      </c>
      <c r="D274" t="s">
        <v>31</v>
      </c>
      <c r="E274" t="s">
        <v>19</v>
      </c>
      <c r="F274" t="s">
        <v>26</v>
      </c>
      <c r="G274" s="1">
        <v>2</v>
      </c>
      <c r="H274" s="1">
        <v>1</v>
      </c>
      <c r="I274" s="1">
        <v>5</v>
      </c>
      <c r="J274">
        <v>128</v>
      </c>
      <c r="K274">
        <v>102.4</v>
      </c>
      <c r="L274" s="1">
        <v>5</v>
      </c>
      <c r="M274">
        <v>62</v>
      </c>
      <c r="N274">
        <v>3</v>
      </c>
      <c r="O274">
        <v>7</v>
      </c>
      <c r="P274" t="s">
        <v>132</v>
      </c>
      <c r="Q274" t="s">
        <v>133</v>
      </c>
    </row>
    <row r="275" spans="1:17" x14ac:dyDescent="0.25">
      <c r="A275">
        <v>57</v>
      </c>
      <c r="B275" t="s">
        <v>37</v>
      </c>
      <c r="C275" t="s">
        <v>38</v>
      </c>
      <c r="D275" t="s">
        <v>31</v>
      </c>
      <c r="E275" t="s">
        <v>19</v>
      </c>
      <c r="F275" t="s">
        <v>26</v>
      </c>
      <c r="G275" s="1">
        <v>2</v>
      </c>
      <c r="H275" s="1">
        <v>1</v>
      </c>
      <c r="I275" s="1">
        <v>5</v>
      </c>
      <c r="J275">
        <v>128</v>
      </c>
      <c r="K275">
        <v>102.4</v>
      </c>
      <c r="L275" s="1">
        <v>5</v>
      </c>
      <c r="M275">
        <v>62</v>
      </c>
      <c r="N275">
        <v>1</v>
      </c>
      <c r="O275">
        <v>6</v>
      </c>
      <c r="P275" t="s">
        <v>132</v>
      </c>
      <c r="Q275" t="s">
        <v>133</v>
      </c>
    </row>
    <row r="276" spans="1:17" x14ac:dyDescent="0.25">
      <c r="A276">
        <v>53</v>
      </c>
      <c r="B276" t="s">
        <v>43</v>
      </c>
      <c r="C276" t="s">
        <v>17</v>
      </c>
      <c r="D276" t="s">
        <v>25</v>
      </c>
      <c r="E276" t="s">
        <v>19</v>
      </c>
      <c r="F276" t="s">
        <v>20</v>
      </c>
      <c r="G276" s="1">
        <v>8</v>
      </c>
      <c r="H276" s="1">
        <v>3</v>
      </c>
      <c r="I276" s="1">
        <v>7</v>
      </c>
      <c r="J276">
        <v>151</v>
      </c>
      <c r="K276">
        <v>98.15</v>
      </c>
      <c r="L276" s="1">
        <v>3</v>
      </c>
      <c r="M276">
        <v>62</v>
      </c>
      <c r="N276">
        <v>7</v>
      </c>
      <c r="O276">
        <v>8</v>
      </c>
      <c r="P276" t="s">
        <v>132</v>
      </c>
      <c r="Q276" t="s">
        <v>133</v>
      </c>
    </row>
    <row r="277" spans="1:17" x14ac:dyDescent="0.25">
      <c r="A277">
        <v>68</v>
      </c>
      <c r="B277" t="s">
        <v>134</v>
      </c>
      <c r="C277" t="s">
        <v>17</v>
      </c>
      <c r="D277" t="s">
        <v>18</v>
      </c>
      <c r="E277" t="s">
        <v>19</v>
      </c>
      <c r="F277" t="s">
        <v>26</v>
      </c>
      <c r="G277" s="1">
        <v>8</v>
      </c>
      <c r="H277" s="1">
        <v>2</v>
      </c>
      <c r="I277" s="1">
        <v>5</v>
      </c>
      <c r="J277">
        <v>61</v>
      </c>
      <c r="K277">
        <v>50.63</v>
      </c>
      <c r="L277" s="1">
        <v>13</v>
      </c>
      <c r="M277">
        <v>101</v>
      </c>
      <c r="N277">
        <v>15</v>
      </c>
      <c r="O277">
        <v>8</v>
      </c>
      <c r="P277" t="s">
        <v>135</v>
      </c>
      <c r="Q277" t="s">
        <v>136</v>
      </c>
    </row>
    <row r="278" spans="1:17" x14ac:dyDescent="0.25">
      <c r="A278">
        <v>68</v>
      </c>
      <c r="B278" t="s">
        <v>134</v>
      </c>
      <c r="C278" t="s">
        <v>17</v>
      </c>
      <c r="D278" t="s">
        <v>18</v>
      </c>
      <c r="E278" t="s">
        <v>19</v>
      </c>
      <c r="F278" t="s">
        <v>26</v>
      </c>
      <c r="G278" s="1">
        <v>8</v>
      </c>
      <c r="H278" s="1">
        <v>2</v>
      </c>
      <c r="I278" s="1">
        <v>5</v>
      </c>
      <c r="J278">
        <v>61</v>
      </c>
      <c r="K278">
        <v>50.63</v>
      </c>
      <c r="L278" s="1">
        <v>13</v>
      </c>
      <c r="M278">
        <v>101</v>
      </c>
      <c r="N278">
        <v>13</v>
      </c>
      <c r="O278">
        <v>4</v>
      </c>
      <c r="P278" t="s">
        <v>135</v>
      </c>
      <c r="Q278" t="s">
        <v>136</v>
      </c>
    </row>
    <row r="279" spans="1:17" x14ac:dyDescent="0.25">
      <c r="A279">
        <v>68</v>
      </c>
      <c r="B279" t="s">
        <v>134</v>
      </c>
      <c r="C279" t="s">
        <v>17</v>
      </c>
      <c r="D279" t="s">
        <v>18</v>
      </c>
      <c r="E279" t="s">
        <v>19</v>
      </c>
      <c r="F279" t="s">
        <v>26</v>
      </c>
      <c r="G279" s="1">
        <v>8</v>
      </c>
      <c r="H279" s="1">
        <v>2</v>
      </c>
      <c r="I279" s="1">
        <v>5</v>
      </c>
      <c r="J279">
        <v>61</v>
      </c>
      <c r="K279">
        <v>50.63</v>
      </c>
      <c r="L279" s="1">
        <v>13</v>
      </c>
      <c r="M279">
        <v>101</v>
      </c>
      <c r="N279">
        <v>12</v>
      </c>
      <c r="O279">
        <v>0</v>
      </c>
      <c r="P279" t="s">
        <v>135</v>
      </c>
      <c r="Q279" t="s">
        <v>136</v>
      </c>
    </row>
    <row r="280" spans="1:17" x14ac:dyDescent="0.25">
      <c r="A280">
        <v>68</v>
      </c>
      <c r="B280" t="s">
        <v>134</v>
      </c>
      <c r="C280" t="s">
        <v>17</v>
      </c>
      <c r="D280" t="s">
        <v>18</v>
      </c>
      <c r="E280" t="s">
        <v>19</v>
      </c>
      <c r="F280" t="s">
        <v>26</v>
      </c>
      <c r="G280" s="1">
        <v>8</v>
      </c>
      <c r="H280" s="1">
        <v>2</v>
      </c>
      <c r="I280" s="1">
        <v>5</v>
      </c>
      <c r="J280">
        <v>61</v>
      </c>
      <c r="K280">
        <v>50.63</v>
      </c>
      <c r="L280" s="1">
        <v>13</v>
      </c>
      <c r="M280">
        <v>101</v>
      </c>
      <c r="N280">
        <v>11</v>
      </c>
      <c r="O280">
        <v>9</v>
      </c>
      <c r="P280" t="s">
        <v>135</v>
      </c>
      <c r="Q280" t="s">
        <v>136</v>
      </c>
    </row>
    <row r="281" spans="1:17" x14ac:dyDescent="0.25">
      <c r="A281">
        <v>68</v>
      </c>
      <c r="B281" t="s">
        <v>134</v>
      </c>
      <c r="C281" t="s">
        <v>17</v>
      </c>
      <c r="D281" t="s">
        <v>18</v>
      </c>
      <c r="E281" t="s">
        <v>19</v>
      </c>
      <c r="F281" t="s">
        <v>26</v>
      </c>
      <c r="G281" s="1">
        <v>8</v>
      </c>
      <c r="H281" s="1">
        <v>2</v>
      </c>
      <c r="I281" s="1">
        <v>5</v>
      </c>
      <c r="J281">
        <v>61</v>
      </c>
      <c r="K281">
        <v>50.63</v>
      </c>
      <c r="L281" s="1">
        <v>13</v>
      </c>
      <c r="M281">
        <v>101</v>
      </c>
      <c r="N281">
        <v>14</v>
      </c>
      <c r="O281">
        <v>1</v>
      </c>
      <c r="P281" t="s">
        <v>135</v>
      </c>
      <c r="Q281" t="s">
        <v>136</v>
      </c>
    </row>
    <row r="282" spans="1:17" x14ac:dyDescent="0.25">
      <c r="A282">
        <v>76</v>
      </c>
      <c r="B282" t="s">
        <v>29</v>
      </c>
      <c r="C282" t="s">
        <v>24</v>
      </c>
      <c r="D282" t="s">
        <v>25</v>
      </c>
      <c r="E282" t="s">
        <v>19</v>
      </c>
      <c r="F282" t="s">
        <v>26</v>
      </c>
      <c r="G282" s="1">
        <v>3</v>
      </c>
      <c r="H282" s="1">
        <v>3</v>
      </c>
      <c r="I282" s="1">
        <v>5</v>
      </c>
      <c r="J282">
        <v>52</v>
      </c>
      <c r="K282">
        <v>36.92</v>
      </c>
      <c r="L282" s="1">
        <v>17</v>
      </c>
      <c r="M282">
        <v>75</v>
      </c>
      <c r="N282">
        <v>8</v>
      </c>
      <c r="O282">
        <v>4</v>
      </c>
      <c r="P282" t="s">
        <v>137</v>
      </c>
      <c r="Q282" t="s">
        <v>138</v>
      </c>
    </row>
    <row r="283" spans="1:17" x14ac:dyDescent="0.25">
      <c r="A283">
        <v>76</v>
      </c>
      <c r="B283" t="s">
        <v>29</v>
      </c>
      <c r="C283" t="s">
        <v>24</v>
      </c>
      <c r="D283" t="s">
        <v>25</v>
      </c>
      <c r="E283" t="s">
        <v>19</v>
      </c>
      <c r="F283" t="s">
        <v>26</v>
      </c>
      <c r="G283" s="1">
        <v>3</v>
      </c>
      <c r="H283" s="1">
        <v>3</v>
      </c>
      <c r="I283" s="1">
        <v>5</v>
      </c>
      <c r="J283">
        <v>52</v>
      </c>
      <c r="K283">
        <v>36.92</v>
      </c>
      <c r="L283" s="1">
        <v>17</v>
      </c>
      <c r="M283">
        <v>75</v>
      </c>
      <c r="N283">
        <v>9</v>
      </c>
      <c r="O283">
        <v>1</v>
      </c>
      <c r="P283" t="s">
        <v>137</v>
      </c>
      <c r="Q283" t="s">
        <v>138</v>
      </c>
    </row>
    <row r="284" spans="1:17" x14ac:dyDescent="0.25">
      <c r="A284">
        <v>76</v>
      </c>
      <c r="B284" t="s">
        <v>29</v>
      </c>
      <c r="C284" t="s">
        <v>24</v>
      </c>
      <c r="D284" t="s">
        <v>25</v>
      </c>
      <c r="E284" t="s">
        <v>19</v>
      </c>
      <c r="F284" t="s">
        <v>26</v>
      </c>
      <c r="G284" s="1">
        <v>3</v>
      </c>
      <c r="H284" s="1">
        <v>3</v>
      </c>
      <c r="I284" s="1">
        <v>5</v>
      </c>
      <c r="J284">
        <v>52</v>
      </c>
      <c r="K284">
        <v>36.92</v>
      </c>
      <c r="L284" s="1">
        <v>17</v>
      </c>
      <c r="M284">
        <v>75</v>
      </c>
      <c r="N284">
        <v>6</v>
      </c>
      <c r="O284">
        <v>0</v>
      </c>
      <c r="P284" t="s">
        <v>137</v>
      </c>
      <c r="Q284" t="s">
        <v>138</v>
      </c>
    </row>
    <row r="285" spans="1:17" x14ac:dyDescent="0.25">
      <c r="A285">
        <v>76</v>
      </c>
      <c r="B285" t="s">
        <v>29</v>
      </c>
      <c r="C285" t="s">
        <v>24</v>
      </c>
      <c r="D285" t="s">
        <v>25</v>
      </c>
      <c r="E285" t="s">
        <v>19</v>
      </c>
      <c r="F285" t="s">
        <v>26</v>
      </c>
      <c r="G285" s="1">
        <v>3</v>
      </c>
      <c r="H285" s="1">
        <v>3</v>
      </c>
      <c r="I285" s="1">
        <v>5</v>
      </c>
      <c r="J285">
        <v>52</v>
      </c>
      <c r="K285">
        <v>36.92</v>
      </c>
      <c r="L285" s="1">
        <v>17</v>
      </c>
      <c r="M285">
        <v>75</v>
      </c>
      <c r="N285">
        <v>10</v>
      </c>
      <c r="O285">
        <v>7</v>
      </c>
      <c r="P285" t="s">
        <v>137</v>
      </c>
      <c r="Q285" t="s">
        <v>138</v>
      </c>
    </row>
    <row r="286" spans="1:17" x14ac:dyDescent="0.25">
      <c r="A286">
        <v>76</v>
      </c>
      <c r="B286" t="s">
        <v>29</v>
      </c>
      <c r="C286" t="s">
        <v>24</v>
      </c>
      <c r="D286" t="s">
        <v>25</v>
      </c>
      <c r="E286" t="s">
        <v>19</v>
      </c>
      <c r="F286" t="s">
        <v>26</v>
      </c>
      <c r="G286" s="1">
        <v>3</v>
      </c>
      <c r="H286" s="1">
        <v>3</v>
      </c>
      <c r="I286" s="1">
        <v>5</v>
      </c>
      <c r="J286">
        <v>52</v>
      </c>
      <c r="K286">
        <v>36.92</v>
      </c>
      <c r="L286" s="1">
        <v>17</v>
      </c>
      <c r="M286">
        <v>75</v>
      </c>
      <c r="N286">
        <v>7</v>
      </c>
      <c r="O286">
        <v>7</v>
      </c>
      <c r="P286" t="s">
        <v>137</v>
      </c>
      <c r="Q286" t="s">
        <v>138</v>
      </c>
    </row>
    <row r="287" spans="1:17" x14ac:dyDescent="0.25">
      <c r="A287">
        <v>60</v>
      </c>
      <c r="B287" t="s">
        <v>48</v>
      </c>
      <c r="C287" t="s">
        <v>38</v>
      </c>
      <c r="D287" t="s">
        <v>18</v>
      </c>
      <c r="E287" t="s">
        <v>19</v>
      </c>
      <c r="F287" t="s">
        <v>26</v>
      </c>
      <c r="G287" s="1">
        <v>2</v>
      </c>
      <c r="H287" s="1">
        <v>2</v>
      </c>
      <c r="I287" s="1">
        <v>5</v>
      </c>
      <c r="J287">
        <v>125</v>
      </c>
      <c r="K287">
        <v>93.75</v>
      </c>
      <c r="L287" s="1">
        <v>8</v>
      </c>
      <c r="M287">
        <v>87</v>
      </c>
      <c r="N287">
        <v>15</v>
      </c>
      <c r="O287">
        <v>8</v>
      </c>
      <c r="P287" t="s">
        <v>139</v>
      </c>
      <c r="Q287" t="s">
        <v>140</v>
      </c>
    </row>
    <row r="288" spans="1:17" x14ac:dyDescent="0.25">
      <c r="A288">
        <v>60</v>
      </c>
      <c r="B288" t="s">
        <v>48</v>
      </c>
      <c r="C288" t="s">
        <v>38</v>
      </c>
      <c r="D288" t="s">
        <v>18</v>
      </c>
      <c r="E288" t="s">
        <v>19</v>
      </c>
      <c r="F288" t="s">
        <v>26</v>
      </c>
      <c r="G288" s="1">
        <v>2</v>
      </c>
      <c r="H288" s="1">
        <v>2</v>
      </c>
      <c r="I288" s="1">
        <v>5</v>
      </c>
      <c r="J288">
        <v>125</v>
      </c>
      <c r="K288">
        <v>93.75</v>
      </c>
      <c r="L288" s="1">
        <v>8</v>
      </c>
      <c r="M288">
        <v>87</v>
      </c>
      <c r="N288">
        <v>13</v>
      </c>
      <c r="O288">
        <v>7</v>
      </c>
      <c r="P288" t="s">
        <v>139</v>
      </c>
      <c r="Q288" t="s">
        <v>140</v>
      </c>
    </row>
    <row r="289" spans="1:17" x14ac:dyDescent="0.25">
      <c r="A289">
        <v>60</v>
      </c>
      <c r="B289" t="s">
        <v>48</v>
      </c>
      <c r="C289" t="s">
        <v>38</v>
      </c>
      <c r="D289" t="s">
        <v>18</v>
      </c>
      <c r="E289" t="s">
        <v>19</v>
      </c>
      <c r="F289" t="s">
        <v>26</v>
      </c>
      <c r="G289" s="1">
        <v>2</v>
      </c>
      <c r="H289" s="1">
        <v>2</v>
      </c>
      <c r="I289" s="1">
        <v>5</v>
      </c>
      <c r="J289">
        <v>125</v>
      </c>
      <c r="K289">
        <v>93.75</v>
      </c>
      <c r="L289" s="1">
        <v>8</v>
      </c>
      <c r="M289">
        <v>87</v>
      </c>
      <c r="N289">
        <v>12</v>
      </c>
      <c r="O289">
        <v>3</v>
      </c>
      <c r="P289" t="s">
        <v>139</v>
      </c>
      <c r="Q289" t="s">
        <v>140</v>
      </c>
    </row>
    <row r="290" spans="1:17" x14ac:dyDescent="0.25">
      <c r="A290">
        <v>60</v>
      </c>
      <c r="B290" t="s">
        <v>48</v>
      </c>
      <c r="C290" t="s">
        <v>38</v>
      </c>
      <c r="D290" t="s">
        <v>18</v>
      </c>
      <c r="E290" t="s">
        <v>19</v>
      </c>
      <c r="F290" t="s">
        <v>26</v>
      </c>
      <c r="G290" s="1">
        <v>2</v>
      </c>
      <c r="H290" s="1">
        <v>2</v>
      </c>
      <c r="I290" s="1">
        <v>5</v>
      </c>
      <c r="J290">
        <v>125</v>
      </c>
      <c r="K290">
        <v>93.75</v>
      </c>
      <c r="L290" s="1">
        <v>8</v>
      </c>
      <c r="M290">
        <v>87</v>
      </c>
      <c r="N290">
        <v>11</v>
      </c>
      <c r="O290">
        <v>8</v>
      </c>
      <c r="P290" t="s">
        <v>139</v>
      </c>
      <c r="Q290" t="s">
        <v>140</v>
      </c>
    </row>
    <row r="291" spans="1:17" x14ac:dyDescent="0.25">
      <c r="A291">
        <v>60</v>
      </c>
      <c r="B291" t="s">
        <v>48</v>
      </c>
      <c r="C291" t="s">
        <v>38</v>
      </c>
      <c r="D291" t="s">
        <v>18</v>
      </c>
      <c r="E291" t="s">
        <v>19</v>
      </c>
      <c r="F291" t="s">
        <v>26</v>
      </c>
      <c r="G291" s="1">
        <v>2</v>
      </c>
      <c r="H291" s="1">
        <v>2</v>
      </c>
      <c r="I291" s="1">
        <v>5</v>
      </c>
      <c r="J291">
        <v>125</v>
      </c>
      <c r="K291">
        <v>93.75</v>
      </c>
      <c r="L291" s="1">
        <v>8</v>
      </c>
      <c r="M291">
        <v>87</v>
      </c>
      <c r="N291">
        <v>14</v>
      </c>
      <c r="O291">
        <v>5</v>
      </c>
      <c r="P291" t="s">
        <v>139</v>
      </c>
      <c r="Q291" t="s">
        <v>140</v>
      </c>
    </row>
    <row r="292" spans="1:17" x14ac:dyDescent="0.25">
      <c r="A292">
        <v>71</v>
      </c>
      <c r="B292" t="s">
        <v>39</v>
      </c>
      <c r="C292" t="s">
        <v>40</v>
      </c>
      <c r="D292" t="s">
        <v>31</v>
      </c>
      <c r="E292" t="s">
        <v>19</v>
      </c>
      <c r="F292" t="s">
        <v>26</v>
      </c>
      <c r="G292" s="1">
        <v>4</v>
      </c>
      <c r="H292" s="1">
        <v>1</v>
      </c>
      <c r="I292" s="1">
        <v>5</v>
      </c>
      <c r="J292">
        <v>69</v>
      </c>
      <c r="K292">
        <v>41.4</v>
      </c>
      <c r="L292" s="1">
        <v>14</v>
      </c>
      <c r="M292">
        <v>139</v>
      </c>
      <c r="N292">
        <v>2</v>
      </c>
      <c r="O292">
        <v>0</v>
      </c>
      <c r="P292" t="s">
        <v>141</v>
      </c>
      <c r="Q292" t="s">
        <v>142</v>
      </c>
    </row>
    <row r="293" spans="1:17" x14ac:dyDescent="0.25">
      <c r="A293">
        <v>71</v>
      </c>
      <c r="B293" t="s">
        <v>39</v>
      </c>
      <c r="C293" t="s">
        <v>40</v>
      </c>
      <c r="D293" t="s">
        <v>31</v>
      </c>
      <c r="E293" t="s">
        <v>19</v>
      </c>
      <c r="F293" t="s">
        <v>26</v>
      </c>
      <c r="G293" s="1">
        <v>4</v>
      </c>
      <c r="H293" s="1">
        <v>1</v>
      </c>
      <c r="I293" s="1">
        <v>5</v>
      </c>
      <c r="J293">
        <v>69</v>
      </c>
      <c r="K293">
        <v>41.4</v>
      </c>
      <c r="L293" s="1">
        <v>14</v>
      </c>
      <c r="M293">
        <v>139</v>
      </c>
      <c r="N293">
        <v>5</v>
      </c>
      <c r="O293">
        <v>1</v>
      </c>
      <c r="P293" t="s">
        <v>141</v>
      </c>
      <c r="Q293" t="s">
        <v>142</v>
      </c>
    </row>
    <row r="294" spans="1:17" x14ac:dyDescent="0.25">
      <c r="A294">
        <v>71</v>
      </c>
      <c r="B294" t="s">
        <v>39</v>
      </c>
      <c r="C294" t="s">
        <v>40</v>
      </c>
      <c r="D294" t="s">
        <v>31</v>
      </c>
      <c r="E294" t="s">
        <v>19</v>
      </c>
      <c r="F294" t="s">
        <v>26</v>
      </c>
      <c r="G294" s="1">
        <v>4</v>
      </c>
      <c r="H294" s="1">
        <v>1</v>
      </c>
      <c r="I294" s="1">
        <v>5</v>
      </c>
      <c r="J294">
        <v>69</v>
      </c>
      <c r="K294">
        <v>41.4</v>
      </c>
      <c r="L294" s="1">
        <v>14</v>
      </c>
      <c r="M294">
        <v>139</v>
      </c>
      <c r="N294">
        <v>4</v>
      </c>
      <c r="O294">
        <v>4</v>
      </c>
      <c r="P294" t="s">
        <v>141</v>
      </c>
      <c r="Q294" t="s">
        <v>142</v>
      </c>
    </row>
    <row r="295" spans="1:17" x14ac:dyDescent="0.25">
      <c r="A295">
        <v>71</v>
      </c>
      <c r="B295" t="s">
        <v>39</v>
      </c>
      <c r="C295" t="s">
        <v>40</v>
      </c>
      <c r="D295" t="s">
        <v>31</v>
      </c>
      <c r="E295" t="s">
        <v>19</v>
      </c>
      <c r="F295" t="s">
        <v>26</v>
      </c>
      <c r="G295" s="1">
        <v>4</v>
      </c>
      <c r="H295" s="1">
        <v>1</v>
      </c>
      <c r="I295" s="1">
        <v>5</v>
      </c>
      <c r="J295">
        <v>69</v>
      </c>
      <c r="K295">
        <v>41.4</v>
      </c>
      <c r="L295" s="1">
        <v>14</v>
      </c>
      <c r="M295">
        <v>139</v>
      </c>
      <c r="N295">
        <v>3</v>
      </c>
      <c r="O295">
        <v>5</v>
      </c>
      <c r="P295" t="s">
        <v>141</v>
      </c>
      <c r="Q295" t="s">
        <v>142</v>
      </c>
    </row>
    <row r="296" spans="1:17" x14ac:dyDescent="0.25">
      <c r="A296">
        <v>71</v>
      </c>
      <c r="B296" t="s">
        <v>39</v>
      </c>
      <c r="C296" t="s">
        <v>40</v>
      </c>
      <c r="D296" t="s">
        <v>31</v>
      </c>
      <c r="E296" t="s">
        <v>19</v>
      </c>
      <c r="F296" t="s">
        <v>26</v>
      </c>
      <c r="G296" s="1">
        <v>4</v>
      </c>
      <c r="H296" s="1">
        <v>1</v>
      </c>
      <c r="I296" s="1">
        <v>5</v>
      </c>
      <c r="J296">
        <v>69</v>
      </c>
      <c r="K296">
        <v>41.4</v>
      </c>
      <c r="L296" s="1">
        <v>14</v>
      </c>
      <c r="M296">
        <v>139</v>
      </c>
      <c r="N296">
        <v>1</v>
      </c>
      <c r="O296">
        <v>6</v>
      </c>
      <c r="P296" t="s">
        <v>141</v>
      </c>
      <c r="Q296" t="s">
        <v>142</v>
      </c>
    </row>
    <row r="297" spans="1:17" x14ac:dyDescent="0.25">
      <c r="A297">
        <v>71</v>
      </c>
      <c r="B297" t="s">
        <v>39</v>
      </c>
      <c r="C297" t="s">
        <v>40</v>
      </c>
      <c r="D297" t="s">
        <v>31</v>
      </c>
      <c r="E297" t="s">
        <v>19</v>
      </c>
      <c r="F297" t="s">
        <v>26</v>
      </c>
      <c r="G297" s="1">
        <v>4</v>
      </c>
      <c r="H297" s="1">
        <v>1</v>
      </c>
      <c r="I297" s="1">
        <v>5</v>
      </c>
      <c r="J297">
        <v>69</v>
      </c>
      <c r="K297">
        <v>41.4</v>
      </c>
      <c r="L297" s="1">
        <v>14</v>
      </c>
      <c r="M297">
        <v>56</v>
      </c>
      <c r="N297">
        <v>2</v>
      </c>
      <c r="O297">
        <v>5</v>
      </c>
      <c r="P297" t="s">
        <v>143</v>
      </c>
      <c r="Q297" t="s">
        <v>144</v>
      </c>
    </row>
    <row r="298" spans="1:17" x14ac:dyDescent="0.25">
      <c r="A298">
        <v>71</v>
      </c>
      <c r="B298" t="s">
        <v>39</v>
      </c>
      <c r="C298" t="s">
        <v>40</v>
      </c>
      <c r="D298" t="s">
        <v>31</v>
      </c>
      <c r="E298" t="s">
        <v>19</v>
      </c>
      <c r="F298" t="s">
        <v>26</v>
      </c>
      <c r="G298" s="1">
        <v>4</v>
      </c>
      <c r="H298" s="1">
        <v>1</v>
      </c>
      <c r="I298" s="1">
        <v>5</v>
      </c>
      <c r="J298">
        <v>69</v>
      </c>
      <c r="K298">
        <v>41.4</v>
      </c>
      <c r="L298" s="1">
        <v>14</v>
      </c>
      <c r="M298">
        <v>56</v>
      </c>
      <c r="N298">
        <v>5</v>
      </c>
      <c r="O298">
        <v>9</v>
      </c>
      <c r="P298" t="s">
        <v>143</v>
      </c>
      <c r="Q298" t="s">
        <v>144</v>
      </c>
    </row>
    <row r="299" spans="1:17" x14ac:dyDescent="0.25">
      <c r="A299">
        <v>71</v>
      </c>
      <c r="B299" t="s">
        <v>39</v>
      </c>
      <c r="C299" t="s">
        <v>40</v>
      </c>
      <c r="D299" t="s">
        <v>31</v>
      </c>
      <c r="E299" t="s">
        <v>19</v>
      </c>
      <c r="F299" t="s">
        <v>26</v>
      </c>
      <c r="G299" s="1">
        <v>4</v>
      </c>
      <c r="H299" s="1">
        <v>1</v>
      </c>
      <c r="I299" s="1">
        <v>5</v>
      </c>
      <c r="J299">
        <v>69</v>
      </c>
      <c r="K299">
        <v>41.4</v>
      </c>
      <c r="L299" s="1">
        <v>14</v>
      </c>
      <c r="M299">
        <v>56</v>
      </c>
      <c r="N299">
        <v>4</v>
      </c>
      <c r="O299">
        <v>4</v>
      </c>
      <c r="P299" t="s">
        <v>143</v>
      </c>
      <c r="Q299" t="s">
        <v>144</v>
      </c>
    </row>
    <row r="300" spans="1:17" x14ac:dyDescent="0.25">
      <c r="A300">
        <v>71</v>
      </c>
      <c r="B300" t="s">
        <v>39</v>
      </c>
      <c r="C300" t="s">
        <v>40</v>
      </c>
      <c r="D300" t="s">
        <v>31</v>
      </c>
      <c r="E300" t="s">
        <v>19</v>
      </c>
      <c r="F300" t="s">
        <v>26</v>
      </c>
      <c r="G300" s="1">
        <v>4</v>
      </c>
      <c r="H300" s="1">
        <v>1</v>
      </c>
      <c r="I300" s="1">
        <v>5</v>
      </c>
      <c r="J300">
        <v>69</v>
      </c>
      <c r="K300">
        <v>41.4</v>
      </c>
      <c r="L300" s="1">
        <v>14</v>
      </c>
      <c r="M300">
        <v>56</v>
      </c>
      <c r="N300">
        <v>3</v>
      </c>
      <c r="O300">
        <v>4</v>
      </c>
      <c r="P300" t="s">
        <v>143</v>
      </c>
      <c r="Q300" t="s">
        <v>144</v>
      </c>
    </row>
    <row r="301" spans="1:17" x14ac:dyDescent="0.25">
      <c r="A301">
        <v>71</v>
      </c>
      <c r="B301" t="s">
        <v>39</v>
      </c>
      <c r="C301" t="s">
        <v>40</v>
      </c>
      <c r="D301" t="s">
        <v>31</v>
      </c>
      <c r="E301" t="s">
        <v>19</v>
      </c>
      <c r="F301" t="s">
        <v>26</v>
      </c>
      <c r="G301" s="1">
        <v>4</v>
      </c>
      <c r="H301" s="1">
        <v>1</v>
      </c>
      <c r="I301" s="1">
        <v>5</v>
      </c>
      <c r="J301">
        <v>69</v>
      </c>
      <c r="K301">
        <v>41.4</v>
      </c>
      <c r="L301" s="1">
        <v>14</v>
      </c>
      <c r="M301">
        <v>56</v>
      </c>
      <c r="N301">
        <v>1</v>
      </c>
      <c r="O301">
        <v>2</v>
      </c>
      <c r="P301" t="s">
        <v>143</v>
      </c>
      <c r="Q301" t="s">
        <v>144</v>
      </c>
    </row>
    <row r="302" spans="1:17" x14ac:dyDescent="0.25">
      <c r="A302">
        <v>58</v>
      </c>
      <c r="B302" t="s">
        <v>55</v>
      </c>
      <c r="C302" t="s">
        <v>17</v>
      </c>
      <c r="D302" t="s">
        <v>25</v>
      </c>
      <c r="E302" t="s">
        <v>19</v>
      </c>
      <c r="F302" t="s">
        <v>26</v>
      </c>
      <c r="G302" s="1">
        <v>8</v>
      </c>
      <c r="H302" s="1">
        <v>3</v>
      </c>
      <c r="I302" s="1">
        <v>5</v>
      </c>
      <c r="J302">
        <v>83</v>
      </c>
      <c r="K302">
        <v>53.12</v>
      </c>
      <c r="L302" s="1">
        <v>6</v>
      </c>
      <c r="M302">
        <v>126</v>
      </c>
      <c r="N302">
        <v>8</v>
      </c>
      <c r="O302">
        <v>0</v>
      </c>
      <c r="P302" t="s">
        <v>145</v>
      </c>
      <c r="Q302" t="s">
        <v>146</v>
      </c>
    </row>
    <row r="303" spans="1:17" x14ac:dyDescent="0.25">
      <c r="A303">
        <v>58</v>
      </c>
      <c r="B303" t="s">
        <v>55</v>
      </c>
      <c r="C303" t="s">
        <v>17</v>
      </c>
      <c r="D303" t="s">
        <v>25</v>
      </c>
      <c r="E303" t="s">
        <v>19</v>
      </c>
      <c r="F303" t="s">
        <v>26</v>
      </c>
      <c r="G303" s="1">
        <v>8</v>
      </c>
      <c r="H303" s="1">
        <v>3</v>
      </c>
      <c r="I303" s="1">
        <v>5</v>
      </c>
      <c r="J303">
        <v>83</v>
      </c>
      <c r="K303">
        <v>53.12</v>
      </c>
      <c r="L303" s="1">
        <v>6</v>
      </c>
      <c r="M303">
        <v>126</v>
      </c>
      <c r="N303">
        <v>9</v>
      </c>
      <c r="O303">
        <v>5</v>
      </c>
      <c r="P303" t="s">
        <v>145</v>
      </c>
      <c r="Q303" t="s">
        <v>146</v>
      </c>
    </row>
    <row r="304" spans="1:17" x14ac:dyDescent="0.25">
      <c r="A304">
        <v>58</v>
      </c>
      <c r="B304" t="s">
        <v>55</v>
      </c>
      <c r="C304" t="s">
        <v>17</v>
      </c>
      <c r="D304" t="s">
        <v>25</v>
      </c>
      <c r="E304" t="s">
        <v>19</v>
      </c>
      <c r="F304" t="s">
        <v>26</v>
      </c>
      <c r="G304" s="1">
        <v>8</v>
      </c>
      <c r="H304" s="1">
        <v>3</v>
      </c>
      <c r="I304" s="1">
        <v>5</v>
      </c>
      <c r="J304">
        <v>83</v>
      </c>
      <c r="K304">
        <v>53.12</v>
      </c>
      <c r="L304" s="1">
        <v>6</v>
      </c>
      <c r="M304">
        <v>126</v>
      </c>
      <c r="N304">
        <v>6</v>
      </c>
      <c r="O304">
        <v>7</v>
      </c>
      <c r="P304" t="s">
        <v>145</v>
      </c>
      <c r="Q304" t="s">
        <v>146</v>
      </c>
    </row>
    <row r="305" spans="1:17" x14ac:dyDescent="0.25">
      <c r="A305">
        <v>58</v>
      </c>
      <c r="B305" t="s">
        <v>55</v>
      </c>
      <c r="C305" t="s">
        <v>17</v>
      </c>
      <c r="D305" t="s">
        <v>25</v>
      </c>
      <c r="E305" t="s">
        <v>19</v>
      </c>
      <c r="F305" t="s">
        <v>26</v>
      </c>
      <c r="G305" s="1">
        <v>8</v>
      </c>
      <c r="H305" s="1">
        <v>3</v>
      </c>
      <c r="I305" s="1">
        <v>5</v>
      </c>
      <c r="J305">
        <v>83</v>
      </c>
      <c r="K305">
        <v>53.12</v>
      </c>
      <c r="L305" s="1">
        <v>6</v>
      </c>
      <c r="M305">
        <v>126</v>
      </c>
      <c r="N305">
        <v>10</v>
      </c>
      <c r="O305">
        <v>8</v>
      </c>
      <c r="P305" t="s">
        <v>145</v>
      </c>
      <c r="Q305" t="s">
        <v>146</v>
      </c>
    </row>
    <row r="306" spans="1:17" x14ac:dyDescent="0.25">
      <c r="A306">
        <v>58</v>
      </c>
      <c r="B306" t="s">
        <v>55</v>
      </c>
      <c r="C306" t="s">
        <v>17</v>
      </c>
      <c r="D306" t="s">
        <v>25</v>
      </c>
      <c r="E306" t="s">
        <v>19</v>
      </c>
      <c r="F306" t="s">
        <v>26</v>
      </c>
      <c r="G306" s="1">
        <v>8</v>
      </c>
      <c r="H306" s="1">
        <v>3</v>
      </c>
      <c r="I306" s="1">
        <v>5</v>
      </c>
      <c r="J306">
        <v>83</v>
      </c>
      <c r="K306">
        <v>53.12</v>
      </c>
      <c r="L306" s="1">
        <v>6</v>
      </c>
      <c r="M306">
        <v>126</v>
      </c>
      <c r="N306">
        <v>7</v>
      </c>
      <c r="O306">
        <v>1</v>
      </c>
      <c r="P306" t="s">
        <v>145</v>
      </c>
      <c r="Q306" t="s">
        <v>146</v>
      </c>
    </row>
    <row r="307" spans="1:17" x14ac:dyDescent="0.25">
      <c r="A307">
        <v>60</v>
      </c>
      <c r="B307" t="s">
        <v>48</v>
      </c>
      <c r="C307" t="s">
        <v>38</v>
      </c>
      <c r="D307" t="s">
        <v>18</v>
      </c>
      <c r="E307" t="s">
        <v>19</v>
      </c>
      <c r="F307" t="s">
        <v>26</v>
      </c>
      <c r="G307" s="1">
        <v>2</v>
      </c>
      <c r="H307" s="1">
        <v>2</v>
      </c>
      <c r="I307" s="1">
        <v>5</v>
      </c>
      <c r="J307">
        <v>125</v>
      </c>
      <c r="K307">
        <v>93.75</v>
      </c>
      <c r="L307" s="1">
        <v>8</v>
      </c>
      <c r="M307">
        <v>26</v>
      </c>
      <c r="N307">
        <v>15</v>
      </c>
      <c r="O307">
        <v>5</v>
      </c>
      <c r="P307" t="s">
        <v>147</v>
      </c>
      <c r="Q307" t="s">
        <v>148</v>
      </c>
    </row>
    <row r="308" spans="1:17" x14ac:dyDescent="0.25">
      <c r="A308">
        <v>60</v>
      </c>
      <c r="B308" t="s">
        <v>48</v>
      </c>
      <c r="C308" t="s">
        <v>38</v>
      </c>
      <c r="D308" t="s">
        <v>18</v>
      </c>
      <c r="E308" t="s">
        <v>19</v>
      </c>
      <c r="F308" t="s">
        <v>26</v>
      </c>
      <c r="G308" s="1">
        <v>2</v>
      </c>
      <c r="H308" s="1">
        <v>2</v>
      </c>
      <c r="I308" s="1">
        <v>5</v>
      </c>
      <c r="J308">
        <v>125</v>
      </c>
      <c r="K308">
        <v>93.75</v>
      </c>
      <c r="L308" s="1">
        <v>8</v>
      </c>
      <c r="M308">
        <v>26</v>
      </c>
      <c r="N308">
        <v>13</v>
      </c>
      <c r="O308">
        <v>6</v>
      </c>
      <c r="P308" t="s">
        <v>147</v>
      </c>
      <c r="Q308" t="s">
        <v>148</v>
      </c>
    </row>
    <row r="309" spans="1:17" x14ac:dyDescent="0.25">
      <c r="A309">
        <v>60</v>
      </c>
      <c r="B309" t="s">
        <v>48</v>
      </c>
      <c r="C309" t="s">
        <v>38</v>
      </c>
      <c r="D309" t="s">
        <v>18</v>
      </c>
      <c r="E309" t="s">
        <v>19</v>
      </c>
      <c r="F309" t="s">
        <v>26</v>
      </c>
      <c r="G309" s="1">
        <v>2</v>
      </c>
      <c r="H309" s="1">
        <v>2</v>
      </c>
      <c r="I309" s="1">
        <v>5</v>
      </c>
      <c r="J309">
        <v>125</v>
      </c>
      <c r="K309">
        <v>93.75</v>
      </c>
      <c r="L309" s="1">
        <v>8</v>
      </c>
      <c r="M309">
        <v>26</v>
      </c>
      <c r="N309">
        <v>12</v>
      </c>
      <c r="O309">
        <v>6</v>
      </c>
      <c r="P309" t="s">
        <v>147</v>
      </c>
      <c r="Q309" t="s">
        <v>148</v>
      </c>
    </row>
    <row r="310" spans="1:17" x14ac:dyDescent="0.25">
      <c r="A310">
        <v>60</v>
      </c>
      <c r="B310" t="s">
        <v>48</v>
      </c>
      <c r="C310" t="s">
        <v>38</v>
      </c>
      <c r="D310" t="s">
        <v>18</v>
      </c>
      <c r="E310" t="s">
        <v>19</v>
      </c>
      <c r="F310" t="s">
        <v>26</v>
      </c>
      <c r="G310" s="1">
        <v>2</v>
      </c>
      <c r="H310" s="1">
        <v>2</v>
      </c>
      <c r="I310" s="1">
        <v>5</v>
      </c>
      <c r="J310">
        <v>125</v>
      </c>
      <c r="K310">
        <v>93.75</v>
      </c>
      <c r="L310" s="1">
        <v>8</v>
      </c>
      <c r="M310">
        <v>26</v>
      </c>
      <c r="N310">
        <v>11</v>
      </c>
      <c r="O310">
        <v>6</v>
      </c>
      <c r="P310" t="s">
        <v>147</v>
      </c>
      <c r="Q310" t="s">
        <v>148</v>
      </c>
    </row>
    <row r="311" spans="1:17" x14ac:dyDescent="0.25">
      <c r="A311">
        <v>60</v>
      </c>
      <c r="B311" t="s">
        <v>48</v>
      </c>
      <c r="C311" t="s">
        <v>38</v>
      </c>
      <c r="D311" t="s">
        <v>18</v>
      </c>
      <c r="E311" t="s">
        <v>19</v>
      </c>
      <c r="F311" t="s">
        <v>26</v>
      </c>
      <c r="G311" s="1">
        <v>2</v>
      </c>
      <c r="H311" s="1">
        <v>2</v>
      </c>
      <c r="I311" s="1">
        <v>5</v>
      </c>
      <c r="J311">
        <v>125</v>
      </c>
      <c r="K311">
        <v>93.75</v>
      </c>
      <c r="L311" s="1">
        <v>8</v>
      </c>
      <c r="M311">
        <v>26</v>
      </c>
      <c r="N311">
        <v>14</v>
      </c>
      <c r="O311">
        <v>6</v>
      </c>
      <c r="P311" t="s">
        <v>147</v>
      </c>
      <c r="Q311" t="s">
        <v>148</v>
      </c>
    </row>
    <row r="312" spans="1:17" x14ac:dyDescent="0.25">
      <c r="A312">
        <v>65</v>
      </c>
      <c r="B312" t="s">
        <v>69</v>
      </c>
      <c r="C312" t="s">
        <v>70</v>
      </c>
      <c r="D312" t="s">
        <v>31</v>
      </c>
      <c r="E312" t="s">
        <v>19</v>
      </c>
      <c r="F312" t="s">
        <v>26</v>
      </c>
      <c r="G312" s="1">
        <v>9</v>
      </c>
      <c r="H312" s="1">
        <v>1</v>
      </c>
      <c r="I312" s="1">
        <v>5</v>
      </c>
      <c r="J312">
        <v>132</v>
      </c>
      <c r="K312">
        <v>109.56</v>
      </c>
      <c r="L312" s="1">
        <v>11</v>
      </c>
      <c r="M312">
        <v>134</v>
      </c>
      <c r="N312">
        <v>2</v>
      </c>
      <c r="O312">
        <v>8</v>
      </c>
      <c r="P312" t="s">
        <v>149</v>
      </c>
      <c r="Q312" t="s">
        <v>150</v>
      </c>
    </row>
    <row r="313" spans="1:17" x14ac:dyDescent="0.25">
      <c r="A313">
        <v>65</v>
      </c>
      <c r="B313" t="s">
        <v>69</v>
      </c>
      <c r="C313" t="s">
        <v>70</v>
      </c>
      <c r="D313" t="s">
        <v>31</v>
      </c>
      <c r="E313" t="s">
        <v>19</v>
      </c>
      <c r="F313" t="s">
        <v>26</v>
      </c>
      <c r="G313" s="1">
        <v>9</v>
      </c>
      <c r="H313" s="1">
        <v>1</v>
      </c>
      <c r="I313" s="1">
        <v>5</v>
      </c>
      <c r="J313">
        <v>132</v>
      </c>
      <c r="K313">
        <v>109.56</v>
      </c>
      <c r="L313" s="1">
        <v>11</v>
      </c>
      <c r="M313">
        <v>134</v>
      </c>
      <c r="N313">
        <v>5</v>
      </c>
      <c r="O313">
        <v>0</v>
      </c>
      <c r="P313" t="s">
        <v>149</v>
      </c>
      <c r="Q313" t="s">
        <v>150</v>
      </c>
    </row>
    <row r="314" spans="1:17" x14ac:dyDescent="0.25">
      <c r="A314">
        <v>65</v>
      </c>
      <c r="B314" t="s">
        <v>69</v>
      </c>
      <c r="C314" t="s">
        <v>70</v>
      </c>
      <c r="D314" t="s">
        <v>31</v>
      </c>
      <c r="E314" t="s">
        <v>19</v>
      </c>
      <c r="F314" t="s">
        <v>26</v>
      </c>
      <c r="G314" s="1">
        <v>9</v>
      </c>
      <c r="H314" s="1">
        <v>1</v>
      </c>
      <c r="I314" s="1">
        <v>5</v>
      </c>
      <c r="J314">
        <v>132</v>
      </c>
      <c r="K314">
        <v>109.56</v>
      </c>
      <c r="L314" s="1">
        <v>11</v>
      </c>
      <c r="M314">
        <v>134</v>
      </c>
      <c r="N314">
        <v>4</v>
      </c>
      <c r="O314">
        <v>8</v>
      </c>
      <c r="P314" t="s">
        <v>149</v>
      </c>
      <c r="Q314" t="s">
        <v>150</v>
      </c>
    </row>
    <row r="315" spans="1:17" x14ac:dyDescent="0.25">
      <c r="A315">
        <v>65</v>
      </c>
      <c r="B315" t="s">
        <v>69</v>
      </c>
      <c r="C315" t="s">
        <v>70</v>
      </c>
      <c r="D315" t="s">
        <v>31</v>
      </c>
      <c r="E315" t="s">
        <v>19</v>
      </c>
      <c r="F315" t="s">
        <v>26</v>
      </c>
      <c r="G315" s="1">
        <v>9</v>
      </c>
      <c r="H315" s="1">
        <v>1</v>
      </c>
      <c r="I315" s="1">
        <v>5</v>
      </c>
      <c r="J315">
        <v>132</v>
      </c>
      <c r="K315">
        <v>109.56</v>
      </c>
      <c r="L315" s="1">
        <v>11</v>
      </c>
      <c r="M315">
        <v>134</v>
      </c>
      <c r="N315">
        <v>3</v>
      </c>
      <c r="O315">
        <v>8</v>
      </c>
      <c r="P315" t="s">
        <v>149</v>
      </c>
      <c r="Q315" t="s">
        <v>150</v>
      </c>
    </row>
    <row r="316" spans="1:17" x14ac:dyDescent="0.25">
      <c r="A316">
        <v>65</v>
      </c>
      <c r="B316" t="s">
        <v>69</v>
      </c>
      <c r="C316" t="s">
        <v>70</v>
      </c>
      <c r="D316" t="s">
        <v>31</v>
      </c>
      <c r="E316" t="s">
        <v>19</v>
      </c>
      <c r="F316" t="s">
        <v>26</v>
      </c>
      <c r="G316" s="1">
        <v>9</v>
      </c>
      <c r="H316" s="1">
        <v>1</v>
      </c>
      <c r="I316" s="1">
        <v>5</v>
      </c>
      <c r="J316">
        <v>132</v>
      </c>
      <c r="K316">
        <v>109.56</v>
      </c>
      <c r="L316" s="1">
        <v>11</v>
      </c>
      <c r="M316">
        <v>134</v>
      </c>
      <c r="N316">
        <v>1</v>
      </c>
      <c r="O316">
        <v>8</v>
      </c>
      <c r="P316" t="s">
        <v>149</v>
      </c>
      <c r="Q316" t="s">
        <v>150</v>
      </c>
    </row>
    <row r="317" spans="1:17" x14ac:dyDescent="0.25">
      <c r="A317">
        <v>78</v>
      </c>
      <c r="B317" t="s">
        <v>23</v>
      </c>
      <c r="C317" t="s">
        <v>24</v>
      </c>
      <c r="D317" t="s">
        <v>25</v>
      </c>
      <c r="E317" t="s">
        <v>19</v>
      </c>
      <c r="F317" t="s">
        <v>26</v>
      </c>
      <c r="G317" s="1">
        <v>3</v>
      </c>
      <c r="H317" s="1">
        <v>3</v>
      </c>
      <c r="I317" s="1">
        <v>5</v>
      </c>
      <c r="J317">
        <v>84</v>
      </c>
      <c r="K317">
        <v>77.28</v>
      </c>
      <c r="L317" s="1">
        <v>19</v>
      </c>
      <c r="M317">
        <v>138</v>
      </c>
      <c r="N317">
        <v>8</v>
      </c>
      <c r="O317">
        <v>5</v>
      </c>
      <c r="P317" t="s">
        <v>151</v>
      </c>
      <c r="Q317" t="s">
        <v>152</v>
      </c>
    </row>
    <row r="318" spans="1:17" x14ac:dyDescent="0.25">
      <c r="A318">
        <v>78</v>
      </c>
      <c r="B318" t="s">
        <v>23</v>
      </c>
      <c r="C318" t="s">
        <v>24</v>
      </c>
      <c r="D318" t="s">
        <v>25</v>
      </c>
      <c r="E318" t="s">
        <v>19</v>
      </c>
      <c r="F318" t="s">
        <v>26</v>
      </c>
      <c r="G318" s="1">
        <v>3</v>
      </c>
      <c r="H318" s="1">
        <v>3</v>
      </c>
      <c r="I318" s="1">
        <v>5</v>
      </c>
      <c r="J318">
        <v>84</v>
      </c>
      <c r="K318">
        <v>77.28</v>
      </c>
      <c r="L318" s="1">
        <v>19</v>
      </c>
      <c r="M318">
        <v>138</v>
      </c>
      <c r="N318">
        <v>9</v>
      </c>
      <c r="O318">
        <v>7</v>
      </c>
      <c r="P318" t="s">
        <v>151</v>
      </c>
      <c r="Q318" t="s">
        <v>152</v>
      </c>
    </row>
    <row r="319" spans="1:17" x14ac:dyDescent="0.25">
      <c r="A319">
        <v>78</v>
      </c>
      <c r="B319" t="s">
        <v>23</v>
      </c>
      <c r="C319" t="s">
        <v>24</v>
      </c>
      <c r="D319" t="s">
        <v>25</v>
      </c>
      <c r="E319" t="s">
        <v>19</v>
      </c>
      <c r="F319" t="s">
        <v>26</v>
      </c>
      <c r="G319" s="1">
        <v>3</v>
      </c>
      <c r="H319" s="1">
        <v>3</v>
      </c>
      <c r="I319" s="1">
        <v>5</v>
      </c>
      <c r="J319">
        <v>84</v>
      </c>
      <c r="K319">
        <v>77.28</v>
      </c>
      <c r="L319" s="1">
        <v>19</v>
      </c>
      <c r="M319">
        <v>138</v>
      </c>
      <c r="N319">
        <v>6</v>
      </c>
      <c r="O319">
        <v>5</v>
      </c>
      <c r="P319" t="s">
        <v>151</v>
      </c>
      <c r="Q319" t="s">
        <v>152</v>
      </c>
    </row>
    <row r="320" spans="1:17" x14ac:dyDescent="0.25">
      <c r="A320">
        <v>78</v>
      </c>
      <c r="B320" t="s">
        <v>23</v>
      </c>
      <c r="C320" t="s">
        <v>24</v>
      </c>
      <c r="D320" t="s">
        <v>25</v>
      </c>
      <c r="E320" t="s">
        <v>19</v>
      </c>
      <c r="F320" t="s">
        <v>26</v>
      </c>
      <c r="G320" s="1">
        <v>3</v>
      </c>
      <c r="H320" s="1">
        <v>3</v>
      </c>
      <c r="I320" s="1">
        <v>5</v>
      </c>
      <c r="J320">
        <v>84</v>
      </c>
      <c r="K320">
        <v>77.28</v>
      </c>
      <c r="L320" s="1">
        <v>19</v>
      </c>
      <c r="M320">
        <v>138</v>
      </c>
      <c r="N320">
        <v>10</v>
      </c>
      <c r="O320">
        <v>9</v>
      </c>
      <c r="P320" t="s">
        <v>151</v>
      </c>
      <c r="Q320" t="s">
        <v>152</v>
      </c>
    </row>
    <row r="321" spans="1:17" x14ac:dyDescent="0.25">
      <c r="A321">
        <v>78</v>
      </c>
      <c r="B321" t="s">
        <v>23</v>
      </c>
      <c r="C321" t="s">
        <v>24</v>
      </c>
      <c r="D321" t="s">
        <v>25</v>
      </c>
      <c r="E321" t="s">
        <v>19</v>
      </c>
      <c r="F321" t="s">
        <v>26</v>
      </c>
      <c r="G321" s="1">
        <v>3</v>
      </c>
      <c r="H321" s="1">
        <v>3</v>
      </c>
      <c r="I321" s="1">
        <v>5</v>
      </c>
      <c r="J321">
        <v>84</v>
      </c>
      <c r="K321">
        <v>77.28</v>
      </c>
      <c r="L321" s="1">
        <v>19</v>
      </c>
      <c r="M321">
        <v>138</v>
      </c>
      <c r="N321">
        <v>7</v>
      </c>
      <c r="O321">
        <v>5</v>
      </c>
      <c r="P321" t="s">
        <v>151</v>
      </c>
      <c r="Q321" t="s">
        <v>152</v>
      </c>
    </row>
    <row r="322" spans="1:17" x14ac:dyDescent="0.25">
      <c r="A322">
        <v>60</v>
      </c>
      <c r="B322" t="s">
        <v>48</v>
      </c>
      <c r="C322" t="s">
        <v>38</v>
      </c>
      <c r="D322" t="s">
        <v>18</v>
      </c>
      <c r="E322" t="s">
        <v>19</v>
      </c>
      <c r="F322" t="s">
        <v>26</v>
      </c>
      <c r="G322" s="1">
        <v>2</v>
      </c>
      <c r="H322" s="1">
        <v>2</v>
      </c>
      <c r="I322" s="1">
        <v>5</v>
      </c>
      <c r="J322">
        <v>125</v>
      </c>
      <c r="K322">
        <v>93.75</v>
      </c>
      <c r="L322" s="1">
        <v>8</v>
      </c>
      <c r="M322">
        <v>47</v>
      </c>
      <c r="N322">
        <v>15</v>
      </c>
      <c r="O322">
        <v>1</v>
      </c>
      <c r="P322" t="s">
        <v>153</v>
      </c>
      <c r="Q322" t="s">
        <v>154</v>
      </c>
    </row>
    <row r="323" spans="1:17" x14ac:dyDescent="0.25">
      <c r="A323">
        <v>60</v>
      </c>
      <c r="B323" t="s">
        <v>48</v>
      </c>
      <c r="C323" t="s">
        <v>38</v>
      </c>
      <c r="D323" t="s">
        <v>18</v>
      </c>
      <c r="E323" t="s">
        <v>19</v>
      </c>
      <c r="F323" t="s">
        <v>26</v>
      </c>
      <c r="G323" s="1">
        <v>2</v>
      </c>
      <c r="H323" s="1">
        <v>2</v>
      </c>
      <c r="I323" s="1">
        <v>5</v>
      </c>
      <c r="J323">
        <v>125</v>
      </c>
      <c r="K323">
        <v>93.75</v>
      </c>
      <c r="L323" s="1">
        <v>8</v>
      </c>
      <c r="M323">
        <v>47</v>
      </c>
      <c r="N323">
        <v>13</v>
      </c>
      <c r="O323">
        <v>9</v>
      </c>
      <c r="P323" t="s">
        <v>153</v>
      </c>
      <c r="Q323" t="s">
        <v>154</v>
      </c>
    </row>
    <row r="324" spans="1:17" x14ac:dyDescent="0.25">
      <c r="A324">
        <v>60</v>
      </c>
      <c r="B324" t="s">
        <v>48</v>
      </c>
      <c r="C324" t="s">
        <v>38</v>
      </c>
      <c r="D324" t="s">
        <v>18</v>
      </c>
      <c r="E324" t="s">
        <v>19</v>
      </c>
      <c r="F324" t="s">
        <v>26</v>
      </c>
      <c r="G324" s="1">
        <v>2</v>
      </c>
      <c r="H324" s="1">
        <v>2</v>
      </c>
      <c r="I324" s="1">
        <v>5</v>
      </c>
      <c r="J324">
        <v>125</v>
      </c>
      <c r="K324">
        <v>93.75</v>
      </c>
      <c r="L324" s="1">
        <v>8</v>
      </c>
      <c r="M324">
        <v>47</v>
      </c>
      <c r="N324">
        <v>12</v>
      </c>
      <c r="O324">
        <v>6</v>
      </c>
      <c r="P324" t="s">
        <v>153</v>
      </c>
      <c r="Q324" t="s">
        <v>154</v>
      </c>
    </row>
    <row r="325" spans="1:17" x14ac:dyDescent="0.25">
      <c r="A325">
        <v>60</v>
      </c>
      <c r="B325" t="s">
        <v>48</v>
      </c>
      <c r="C325" t="s">
        <v>38</v>
      </c>
      <c r="D325" t="s">
        <v>18</v>
      </c>
      <c r="E325" t="s">
        <v>19</v>
      </c>
      <c r="F325" t="s">
        <v>26</v>
      </c>
      <c r="G325" s="1">
        <v>2</v>
      </c>
      <c r="H325" s="1">
        <v>2</v>
      </c>
      <c r="I325" s="1">
        <v>5</v>
      </c>
      <c r="J325">
        <v>125</v>
      </c>
      <c r="K325">
        <v>93.75</v>
      </c>
      <c r="L325" s="1">
        <v>8</v>
      </c>
      <c r="M325">
        <v>47</v>
      </c>
      <c r="N325">
        <v>11</v>
      </c>
      <c r="O325">
        <v>5</v>
      </c>
      <c r="P325" t="s">
        <v>153</v>
      </c>
      <c r="Q325" t="s">
        <v>154</v>
      </c>
    </row>
    <row r="326" spans="1:17" x14ac:dyDescent="0.25">
      <c r="A326">
        <v>60</v>
      </c>
      <c r="B326" t="s">
        <v>48</v>
      </c>
      <c r="C326" t="s">
        <v>38</v>
      </c>
      <c r="D326" t="s">
        <v>18</v>
      </c>
      <c r="E326" t="s">
        <v>19</v>
      </c>
      <c r="F326" t="s">
        <v>26</v>
      </c>
      <c r="G326" s="1">
        <v>2</v>
      </c>
      <c r="H326" s="1">
        <v>2</v>
      </c>
      <c r="I326" s="1">
        <v>5</v>
      </c>
      <c r="J326">
        <v>125</v>
      </c>
      <c r="K326">
        <v>93.75</v>
      </c>
      <c r="L326" s="1">
        <v>8</v>
      </c>
      <c r="M326">
        <v>47</v>
      </c>
      <c r="N326">
        <v>14</v>
      </c>
      <c r="O326">
        <v>5</v>
      </c>
      <c r="P326" t="s">
        <v>153</v>
      </c>
      <c r="Q326" t="s">
        <v>154</v>
      </c>
    </row>
    <row r="327" spans="1:17" x14ac:dyDescent="0.25">
      <c r="A327">
        <v>61</v>
      </c>
      <c r="B327" t="s">
        <v>75</v>
      </c>
      <c r="C327" t="s">
        <v>76</v>
      </c>
      <c r="D327" t="s">
        <v>31</v>
      </c>
      <c r="E327" t="s">
        <v>19</v>
      </c>
      <c r="F327" t="s">
        <v>26</v>
      </c>
      <c r="G327" s="1">
        <v>7</v>
      </c>
      <c r="H327" s="1">
        <v>1</v>
      </c>
      <c r="I327" s="1">
        <v>5</v>
      </c>
      <c r="J327">
        <v>137</v>
      </c>
      <c r="K327">
        <v>82.2</v>
      </c>
      <c r="L327" s="1">
        <v>9</v>
      </c>
      <c r="M327">
        <v>73</v>
      </c>
      <c r="N327">
        <v>2</v>
      </c>
      <c r="O327">
        <v>3</v>
      </c>
      <c r="P327" t="s">
        <v>155</v>
      </c>
      <c r="Q327" t="s">
        <v>156</v>
      </c>
    </row>
    <row r="328" spans="1:17" x14ac:dyDescent="0.25">
      <c r="A328">
        <v>61</v>
      </c>
      <c r="B328" t="s">
        <v>75</v>
      </c>
      <c r="C328" t="s">
        <v>76</v>
      </c>
      <c r="D328" t="s">
        <v>31</v>
      </c>
      <c r="E328" t="s">
        <v>19</v>
      </c>
      <c r="F328" t="s">
        <v>26</v>
      </c>
      <c r="G328" s="1">
        <v>7</v>
      </c>
      <c r="H328" s="1">
        <v>1</v>
      </c>
      <c r="I328" s="1">
        <v>5</v>
      </c>
      <c r="J328">
        <v>137</v>
      </c>
      <c r="K328">
        <v>82.2</v>
      </c>
      <c r="L328" s="1">
        <v>9</v>
      </c>
      <c r="M328">
        <v>73</v>
      </c>
      <c r="N328">
        <v>5</v>
      </c>
      <c r="O328">
        <v>0</v>
      </c>
      <c r="P328" t="s">
        <v>155</v>
      </c>
      <c r="Q328" t="s">
        <v>156</v>
      </c>
    </row>
    <row r="329" spans="1:17" x14ac:dyDescent="0.25">
      <c r="A329">
        <v>61</v>
      </c>
      <c r="B329" t="s">
        <v>75</v>
      </c>
      <c r="C329" t="s">
        <v>76</v>
      </c>
      <c r="D329" t="s">
        <v>31</v>
      </c>
      <c r="E329" t="s">
        <v>19</v>
      </c>
      <c r="F329" t="s">
        <v>26</v>
      </c>
      <c r="G329" s="1">
        <v>7</v>
      </c>
      <c r="H329" s="1">
        <v>1</v>
      </c>
      <c r="I329" s="1">
        <v>5</v>
      </c>
      <c r="J329">
        <v>137</v>
      </c>
      <c r="K329">
        <v>82.2</v>
      </c>
      <c r="L329" s="1">
        <v>9</v>
      </c>
      <c r="M329">
        <v>73</v>
      </c>
      <c r="N329">
        <v>4</v>
      </c>
      <c r="O329">
        <v>5</v>
      </c>
      <c r="P329" t="s">
        <v>155</v>
      </c>
      <c r="Q329" t="s">
        <v>156</v>
      </c>
    </row>
    <row r="330" spans="1:17" x14ac:dyDescent="0.25">
      <c r="A330">
        <v>61</v>
      </c>
      <c r="B330" t="s">
        <v>75</v>
      </c>
      <c r="C330" t="s">
        <v>76</v>
      </c>
      <c r="D330" t="s">
        <v>31</v>
      </c>
      <c r="E330" t="s">
        <v>19</v>
      </c>
      <c r="F330" t="s">
        <v>26</v>
      </c>
      <c r="G330" s="1">
        <v>7</v>
      </c>
      <c r="H330" s="1">
        <v>1</v>
      </c>
      <c r="I330" s="1">
        <v>5</v>
      </c>
      <c r="J330">
        <v>137</v>
      </c>
      <c r="K330">
        <v>82.2</v>
      </c>
      <c r="L330" s="1">
        <v>9</v>
      </c>
      <c r="M330">
        <v>73</v>
      </c>
      <c r="N330">
        <v>3</v>
      </c>
      <c r="O330">
        <v>7</v>
      </c>
      <c r="P330" t="s">
        <v>155</v>
      </c>
      <c r="Q330" t="s">
        <v>156</v>
      </c>
    </row>
    <row r="331" spans="1:17" x14ac:dyDescent="0.25">
      <c r="A331">
        <v>61</v>
      </c>
      <c r="B331" t="s">
        <v>75</v>
      </c>
      <c r="C331" t="s">
        <v>76</v>
      </c>
      <c r="D331" t="s">
        <v>31</v>
      </c>
      <c r="E331" t="s">
        <v>19</v>
      </c>
      <c r="F331" t="s">
        <v>26</v>
      </c>
      <c r="G331" s="1">
        <v>7</v>
      </c>
      <c r="H331" s="1">
        <v>1</v>
      </c>
      <c r="I331" s="1">
        <v>5</v>
      </c>
      <c r="J331">
        <v>137</v>
      </c>
      <c r="K331">
        <v>82.2</v>
      </c>
      <c r="L331" s="1">
        <v>9</v>
      </c>
      <c r="M331">
        <v>73</v>
      </c>
      <c r="N331">
        <v>1</v>
      </c>
      <c r="O331">
        <v>5</v>
      </c>
      <c r="P331" t="s">
        <v>155</v>
      </c>
      <c r="Q331" t="s">
        <v>156</v>
      </c>
    </row>
    <row r="332" spans="1:17" x14ac:dyDescent="0.25">
      <c r="A332">
        <v>68</v>
      </c>
      <c r="B332" t="s">
        <v>134</v>
      </c>
      <c r="C332" t="s">
        <v>17</v>
      </c>
      <c r="D332" t="s">
        <v>18</v>
      </c>
      <c r="E332" t="s">
        <v>19</v>
      </c>
      <c r="F332" t="s">
        <v>26</v>
      </c>
      <c r="G332" s="1">
        <v>8</v>
      </c>
      <c r="H332" s="1">
        <v>2</v>
      </c>
      <c r="I332" s="1">
        <v>5</v>
      </c>
      <c r="J332">
        <v>61</v>
      </c>
      <c r="K332">
        <v>50.63</v>
      </c>
      <c r="L332" s="1">
        <v>13</v>
      </c>
      <c r="M332">
        <v>113</v>
      </c>
      <c r="N332">
        <v>15</v>
      </c>
      <c r="O332">
        <v>7</v>
      </c>
      <c r="P332" t="s">
        <v>157</v>
      </c>
      <c r="Q332" t="s">
        <v>158</v>
      </c>
    </row>
    <row r="333" spans="1:17" x14ac:dyDescent="0.25">
      <c r="A333">
        <v>68</v>
      </c>
      <c r="B333" t="s">
        <v>134</v>
      </c>
      <c r="C333" t="s">
        <v>17</v>
      </c>
      <c r="D333" t="s">
        <v>18</v>
      </c>
      <c r="E333" t="s">
        <v>19</v>
      </c>
      <c r="F333" t="s">
        <v>26</v>
      </c>
      <c r="G333" s="1">
        <v>8</v>
      </c>
      <c r="H333" s="1">
        <v>2</v>
      </c>
      <c r="I333" s="1">
        <v>5</v>
      </c>
      <c r="J333">
        <v>61</v>
      </c>
      <c r="K333">
        <v>50.63</v>
      </c>
      <c r="L333" s="1">
        <v>13</v>
      </c>
      <c r="M333">
        <v>113</v>
      </c>
      <c r="N333">
        <v>13</v>
      </c>
      <c r="O333">
        <v>8</v>
      </c>
      <c r="P333" t="s">
        <v>157</v>
      </c>
      <c r="Q333" t="s">
        <v>158</v>
      </c>
    </row>
    <row r="334" spans="1:17" x14ac:dyDescent="0.25">
      <c r="A334">
        <v>68</v>
      </c>
      <c r="B334" t="s">
        <v>134</v>
      </c>
      <c r="C334" t="s">
        <v>17</v>
      </c>
      <c r="D334" t="s">
        <v>18</v>
      </c>
      <c r="E334" t="s">
        <v>19</v>
      </c>
      <c r="F334" t="s">
        <v>26</v>
      </c>
      <c r="G334" s="1">
        <v>8</v>
      </c>
      <c r="H334" s="1">
        <v>2</v>
      </c>
      <c r="I334" s="1">
        <v>5</v>
      </c>
      <c r="J334">
        <v>61</v>
      </c>
      <c r="K334">
        <v>50.63</v>
      </c>
      <c r="L334" s="1">
        <v>13</v>
      </c>
      <c r="M334">
        <v>113</v>
      </c>
      <c r="N334">
        <v>12</v>
      </c>
      <c r="O334">
        <v>0</v>
      </c>
      <c r="P334" t="s">
        <v>157</v>
      </c>
      <c r="Q334" t="s">
        <v>158</v>
      </c>
    </row>
    <row r="335" spans="1:17" x14ac:dyDescent="0.25">
      <c r="A335">
        <v>68</v>
      </c>
      <c r="B335" t="s">
        <v>134</v>
      </c>
      <c r="C335" t="s">
        <v>17</v>
      </c>
      <c r="D335" t="s">
        <v>18</v>
      </c>
      <c r="E335" t="s">
        <v>19</v>
      </c>
      <c r="F335" t="s">
        <v>26</v>
      </c>
      <c r="G335" s="1">
        <v>8</v>
      </c>
      <c r="H335" s="1">
        <v>2</v>
      </c>
      <c r="I335" s="1">
        <v>5</v>
      </c>
      <c r="J335">
        <v>61</v>
      </c>
      <c r="K335">
        <v>50.63</v>
      </c>
      <c r="L335" s="1">
        <v>13</v>
      </c>
      <c r="M335">
        <v>113</v>
      </c>
      <c r="N335">
        <v>11</v>
      </c>
      <c r="O335">
        <v>5</v>
      </c>
      <c r="P335" t="s">
        <v>157</v>
      </c>
      <c r="Q335" t="s">
        <v>158</v>
      </c>
    </row>
    <row r="336" spans="1:17" x14ac:dyDescent="0.25">
      <c r="A336">
        <v>68</v>
      </c>
      <c r="B336" t="s">
        <v>134</v>
      </c>
      <c r="C336" t="s">
        <v>17</v>
      </c>
      <c r="D336" t="s">
        <v>18</v>
      </c>
      <c r="E336" t="s">
        <v>19</v>
      </c>
      <c r="F336" t="s">
        <v>26</v>
      </c>
      <c r="G336" s="1">
        <v>8</v>
      </c>
      <c r="H336" s="1">
        <v>2</v>
      </c>
      <c r="I336" s="1">
        <v>5</v>
      </c>
      <c r="J336">
        <v>61</v>
      </c>
      <c r="K336">
        <v>50.63</v>
      </c>
      <c r="L336" s="1">
        <v>13</v>
      </c>
      <c r="M336">
        <v>113</v>
      </c>
      <c r="N336">
        <v>14</v>
      </c>
      <c r="O336">
        <v>6</v>
      </c>
      <c r="P336" t="s">
        <v>157</v>
      </c>
      <c r="Q336" t="s">
        <v>158</v>
      </c>
    </row>
    <row r="337" spans="1:17" x14ac:dyDescent="0.25">
      <c r="A337">
        <v>57</v>
      </c>
      <c r="B337" t="s">
        <v>37</v>
      </c>
      <c r="C337" t="s">
        <v>38</v>
      </c>
      <c r="D337" t="s">
        <v>31</v>
      </c>
      <c r="E337" t="s">
        <v>19</v>
      </c>
      <c r="F337" t="s">
        <v>26</v>
      </c>
      <c r="G337" s="1">
        <v>2</v>
      </c>
      <c r="H337" s="1">
        <v>1</v>
      </c>
      <c r="I337" s="1">
        <v>5</v>
      </c>
      <c r="J337">
        <v>128</v>
      </c>
      <c r="K337">
        <v>102.4</v>
      </c>
      <c r="L337" s="1">
        <v>5</v>
      </c>
      <c r="M337">
        <v>19</v>
      </c>
      <c r="N337">
        <v>2</v>
      </c>
      <c r="O337">
        <v>2</v>
      </c>
      <c r="P337" t="s">
        <v>159</v>
      </c>
      <c r="Q337" t="s">
        <v>160</v>
      </c>
    </row>
    <row r="338" spans="1:17" x14ac:dyDescent="0.25">
      <c r="A338">
        <v>57</v>
      </c>
      <c r="B338" t="s">
        <v>37</v>
      </c>
      <c r="C338" t="s">
        <v>38</v>
      </c>
      <c r="D338" t="s">
        <v>31</v>
      </c>
      <c r="E338" t="s">
        <v>19</v>
      </c>
      <c r="F338" t="s">
        <v>26</v>
      </c>
      <c r="G338" s="1">
        <v>2</v>
      </c>
      <c r="H338" s="1">
        <v>1</v>
      </c>
      <c r="I338" s="1">
        <v>5</v>
      </c>
      <c r="J338">
        <v>128</v>
      </c>
      <c r="K338">
        <v>102.4</v>
      </c>
      <c r="L338" s="1">
        <v>5</v>
      </c>
      <c r="M338">
        <v>19</v>
      </c>
      <c r="N338">
        <v>5</v>
      </c>
      <c r="O338">
        <v>1</v>
      </c>
      <c r="P338" t="s">
        <v>159</v>
      </c>
      <c r="Q338" t="s">
        <v>160</v>
      </c>
    </row>
    <row r="339" spans="1:17" x14ac:dyDescent="0.25">
      <c r="A339">
        <v>57</v>
      </c>
      <c r="B339" t="s">
        <v>37</v>
      </c>
      <c r="C339" t="s">
        <v>38</v>
      </c>
      <c r="D339" t="s">
        <v>31</v>
      </c>
      <c r="E339" t="s">
        <v>19</v>
      </c>
      <c r="F339" t="s">
        <v>26</v>
      </c>
      <c r="G339" s="1">
        <v>2</v>
      </c>
      <c r="H339" s="1">
        <v>1</v>
      </c>
      <c r="I339" s="1">
        <v>5</v>
      </c>
      <c r="J339">
        <v>128</v>
      </c>
      <c r="K339">
        <v>102.4</v>
      </c>
      <c r="L339" s="1">
        <v>5</v>
      </c>
      <c r="M339">
        <v>19</v>
      </c>
      <c r="N339">
        <v>4</v>
      </c>
      <c r="O339">
        <v>3</v>
      </c>
      <c r="P339" t="s">
        <v>159</v>
      </c>
      <c r="Q339" t="s">
        <v>160</v>
      </c>
    </row>
    <row r="340" spans="1:17" x14ac:dyDescent="0.25">
      <c r="A340">
        <v>57</v>
      </c>
      <c r="B340" t="s">
        <v>37</v>
      </c>
      <c r="C340" t="s">
        <v>38</v>
      </c>
      <c r="D340" t="s">
        <v>31</v>
      </c>
      <c r="E340" t="s">
        <v>19</v>
      </c>
      <c r="F340" t="s">
        <v>26</v>
      </c>
      <c r="G340" s="1">
        <v>2</v>
      </c>
      <c r="H340" s="1">
        <v>1</v>
      </c>
      <c r="I340" s="1">
        <v>5</v>
      </c>
      <c r="J340">
        <v>128</v>
      </c>
      <c r="K340">
        <v>102.4</v>
      </c>
      <c r="L340" s="1">
        <v>5</v>
      </c>
      <c r="M340">
        <v>19</v>
      </c>
      <c r="N340">
        <v>3</v>
      </c>
      <c r="O340">
        <v>9</v>
      </c>
      <c r="P340" t="s">
        <v>159</v>
      </c>
      <c r="Q340" t="s">
        <v>160</v>
      </c>
    </row>
    <row r="341" spans="1:17" x14ac:dyDescent="0.25">
      <c r="A341">
        <v>57</v>
      </c>
      <c r="B341" t="s">
        <v>37</v>
      </c>
      <c r="C341" t="s">
        <v>38</v>
      </c>
      <c r="D341" t="s">
        <v>31</v>
      </c>
      <c r="E341" t="s">
        <v>19</v>
      </c>
      <c r="F341" t="s">
        <v>26</v>
      </c>
      <c r="G341" s="1">
        <v>2</v>
      </c>
      <c r="H341" s="1">
        <v>1</v>
      </c>
      <c r="I341" s="1">
        <v>5</v>
      </c>
      <c r="J341">
        <v>128</v>
      </c>
      <c r="K341">
        <v>102.4</v>
      </c>
      <c r="L341" s="1">
        <v>5</v>
      </c>
      <c r="M341">
        <v>19</v>
      </c>
      <c r="N341">
        <v>1</v>
      </c>
      <c r="O341">
        <v>7</v>
      </c>
      <c r="P341" t="s">
        <v>159</v>
      </c>
      <c r="Q341" t="s">
        <v>160</v>
      </c>
    </row>
    <row r="342" spans="1:17" x14ac:dyDescent="0.25">
      <c r="A342">
        <v>55</v>
      </c>
      <c r="B342" t="s">
        <v>30</v>
      </c>
      <c r="C342" t="s">
        <v>17</v>
      </c>
      <c r="D342" t="s">
        <v>31</v>
      </c>
      <c r="E342" t="s">
        <v>19</v>
      </c>
      <c r="F342" t="s">
        <v>26</v>
      </c>
      <c r="G342" s="1">
        <v>8</v>
      </c>
      <c r="H342" s="1">
        <v>1</v>
      </c>
      <c r="I342" s="1">
        <v>5</v>
      </c>
      <c r="J342">
        <v>121</v>
      </c>
      <c r="K342">
        <v>116.16</v>
      </c>
      <c r="L342" s="1">
        <v>4</v>
      </c>
      <c r="M342">
        <v>79</v>
      </c>
      <c r="N342">
        <v>2</v>
      </c>
      <c r="O342">
        <v>9</v>
      </c>
      <c r="P342" t="s">
        <v>161</v>
      </c>
      <c r="Q342" t="s">
        <v>162</v>
      </c>
    </row>
    <row r="343" spans="1:17" x14ac:dyDescent="0.25">
      <c r="A343">
        <v>55</v>
      </c>
      <c r="B343" t="s">
        <v>30</v>
      </c>
      <c r="C343" t="s">
        <v>17</v>
      </c>
      <c r="D343" t="s">
        <v>31</v>
      </c>
      <c r="E343" t="s">
        <v>19</v>
      </c>
      <c r="F343" t="s">
        <v>26</v>
      </c>
      <c r="G343" s="1">
        <v>8</v>
      </c>
      <c r="H343" s="1">
        <v>1</v>
      </c>
      <c r="I343" s="1">
        <v>5</v>
      </c>
      <c r="J343">
        <v>121</v>
      </c>
      <c r="K343">
        <v>116.16</v>
      </c>
      <c r="L343" s="1">
        <v>4</v>
      </c>
      <c r="M343">
        <v>79</v>
      </c>
      <c r="N343">
        <v>5</v>
      </c>
      <c r="O343">
        <v>7</v>
      </c>
      <c r="P343" t="s">
        <v>161</v>
      </c>
      <c r="Q343" t="s">
        <v>162</v>
      </c>
    </row>
    <row r="344" spans="1:17" x14ac:dyDescent="0.25">
      <c r="A344">
        <v>55</v>
      </c>
      <c r="B344" t="s">
        <v>30</v>
      </c>
      <c r="C344" t="s">
        <v>17</v>
      </c>
      <c r="D344" t="s">
        <v>31</v>
      </c>
      <c r="E344" t="s">
        <v>19</v>
      </c>
      <c r="F344" t="s">
        <v>26</v>
      </c>
      <c r="G344" s="1">
        <v>8</v>
      </c>
      <c r="H344" s="1">
        <v>1</v>
      </c>
      <c r="I344" s="1">
        <v>5</v>
      </c>
      <c r="J344">
        <v>121</v>
      </c>
      <c r="K344">
        <v>116.16</v>
      </c>
      <c r="L344" s="1">
        <v>4</v>
      </c>
      <c r="M344">
        <v>79</v>
      </c>
      <c r="N344">
        <v>4</v>
      </c>
      <c r="O344">
        <v>8</v>
      </c>
      <c r="P344" t="s">
        <v>161</v>
      </c>
      <c r="Q344" t="s">
        <v>162</v>
      </c>
    </row>
    <row r="345" spans="1:17" x14ac:dyDescent="0.25">
      <c r="A345">
        <v>55</v>
      </c>
      <c r="B345" t="s">
        <v>30</v>
      </c>
      <c r="C345" t="s">
        <v>17</v>
      </c>
      <c r="D345" t="s">
        <v>31</v>
      </c>
      <c r="E345" t="s">
        <v>19</v>
      </c>
      <c r="F345" t="s">
        <v>26</v>
      </c>
      <c r="G345" s="1">
        <v>8</v>
      </c>
      <c r="H345" s="1">
        <v>1</v>
      </c>
      <c r="I345" s="1">
        <v>5</v>
      </c>
      <c r="J345">
        <v>121</v>
      </c>
      <c r="K345">
        <v>116.16</v>
      </c>
      <c r="L345" s="1">
        <v>4</v>
      </c>
      <c r="M345">
        <v>79</v>
      </c>
      <c r="N345">
        <v>3</v>
      </c>
      <c r="O345">
        <v>7</v>
      </c>
      <c r="P345" t="s">
        <v>161</v>
      </c>
      <c r="Q345" t="s">
        <v>162</v>
      </c>
    </row>
    <row r="346" spans="1:17" x14ac:dyDescent="0.25">
      <c r="A346">
        <v>55</v>
      </c>
      <c r="B346" t="s">
        <v>30</v>
      </c>
      <c r="C346" t="s">
        <v>17</v>
      </c>
      <c r="D346" t="s">
        <v>31</v>
      </c>
      <c r="E346" t="s">
        <v>19</v>
      </c>
      <c r="F346" t="s">
        <v>26</v>
      </c>
      <c r="G346" s="1">
        <v>8</v>
      </c>
      <c r="H346" s="1">
        <v>1</v>
      </c>
      <c r="I346" s="1">
        <v>5</v>
      </c>
      <c r="J346">
        <v>121</v>
      </c>
      <c r="K346">
        <v>116.16</v>
      </c>
      <c r="L346" s="1">
        <v>4</v>
      </c>
      <c r="M346">
        <v>79</v>
      </c>
      <c r="N346">
        <v>1</v>
      </c>
      <c r="O346">
        <v>5</v>
      </c>
      <c r="P346" t="s">
        <v>161</v>
      </c>
      <c r="Q346" t="s">
        <v>162</v>
      </c>
    </row>
    <row r="347" spans="1:17" x14ac:dyDescent="0.25">
      <c r="A347">
        <v>60</v>
      </c>
      <c r="B347" t="s">
        <v>48</v>
      </c>
      <c r="C347" t="s">
        <v>38</v>
      </c>
      <c r="D347" t="s">
        <v>18</v>
      </c>
      <c r="E347" t="s">
        <v>19</v>
      </c>
      <c r="F347" t="s">
        <v>26</v>
      </c>
      <c r="G347" s="1">
        <v>2</v>
      </c>
      <c r="H347" s="1">
        <v>2</v>
      </c>
      <c r="I347" s="1">
        <v>5</v>
      </c>
      <c r="J347">
        <v>125</v>
      </c>
      <c r="K347">
        <v>93.75</v>
      </c>
      <c r="L347" s="1">
        <v>8</v>
      </c>
      <c r="M347">
        <v>37</v>
      </c>
      <c r="N347">
        <v>15</v>
      </c>
      <c r="O347">
        <v>6</v>
      </c>
      <c r="P347" t="s">
        <v>163</v>
      </c>
      <c r="Q347" t="s">
        <v>164</v>
      </c>
    </row>
    <row r="348" spans="1:17" x14ac:dyDescent="0.25">
      <c r="A348">
        <v>50</v>
      </c>
      <c r="B348" t="s">
        <v>115</v>
      </c>
      <c r="C348" t="s">
        <v>116</v>
      </c>
      <c r="D348" t="s">
        <v>18</v>
      </c>
      <c r="E348" t="s">
        <v>19</v>
      </c>
      <c r="F348" t="s">
        <v>117</v>
      </c>
      <c r="G348" s="1">
        <v>1</v>
      </c>
      <c r="H348" s="1">
        <v>2</v>
      </c>
      <c r="I348" s="1">
        <v>2</v>
      </c>
      <c r="J348">
        <v>147</v>
      </c>
      <c r="K348">
        <v>119.07</v>
      </c>
      <c r="L348" s="1">
        <v>1</v>
      </c>
      <c r="M348">
        <v>37</v>
      </c>
      <c r="N348">
        <v>15</v>
      </c>
      <c r="O348">
        <v>3</v>
      </c>
      <c r="P348" t="s">
        <v>163</v>
      </c>
      <c r="Q348" t="s">
        <v>164</v>
      </c>
    </row>
    <row r="349" spans="1:17" x14ac:dyDescent="0.25">
      <c r="A349">
        <v>60</v>
      </c>
      <c r="B349" t="s">
        <v>48</v>
      </c>
      <c r="C349" t="s">
        <v>38</v>
      </c>
      <c r="D349" t="s">
        <v>18</v>
      </c>
      <c r="E349" t="s">
        <v>19</v>
      </c>
      <c r="F349" t="s">
        <v>26</v>
      </c>
      <c r="G349" s="1">
        <v>2</v>
      </c>
      <c r="H349" s="1">
        <v>2</v>
      </c>
      <c r="I349" s="1">
        <v>5</v>
      </c>
      <c r="J349">
        <v>125</v>
      </c>
      <c r="K349">
        <v>93.75</v>
      </c>
      <c r="L349" s="1">
        <v>8</v>
      </c>
      <c r="M349">
        <v>37</v>
      </c>
      <c r="N349">
        <v>13</v>
      </c>
      <c r="O349">
        <v>2</v>
      </c>
      <c r="P349" t="s">
        <v>163</v>
      </c>
      <c r="Q349" t="s">
        <v>164</v>
      </c>
    </row>
    <row r="350" spans="1:17" x14ac:dyDescent="0.25">
      <c r="A350">
        <v>50</v>
      </c>
      <c r="B350" t="s">
        <v>115</v>
      </c>
      <c r="C350" t="s">
        <v>116</v>
      </c>
      <c r="D350" t="s">
        <v>18</v>
      </c>
      <c r="E350" t="s">
        <v>19</v>
      </c>
      <c r="F350" t="s">
        <v>117</v>
      </c>
      <c r="G350" s="1">
        <v>1</v>
      </c>
      <c r="H350" s="1">
        <v>2</v>
      </c>
      <c r="I350" s="1">
        <v>2</v>
      </c>
      <c r="J350">
        <v>147</v>
      </c>
      <c r="K350">
        <v>119.07</v>
      </c>
      <c r="L350" s="1">
        <v>1</v>
      </c>
      <c r="M350">
        <v>37</v>
      </c>
      <c r="N350">
        <v>13</v>
      </c>
      <c r="O350">
        <v>1</v>
      </c>
      <c r="P350" t="s">
        <v>163</v>
      </c>
      <c r="Q350" t="s">
        <v>164</v>
      </c>
    </row>
    <row r="351" spans="1:17" x14ac:dyDescent="0.25">
      <c r="A351">
        <v>60</v>
      </c>
      <c r="B351" t="s">
        <v>48</v>
      </c>
      <c r="C351" t="s">
        <v>38</v>
      </c>
      <c r="D351" t="s">
        <v>18</v>
      </c>
      <c r="E351" t="s">
        <v>19</v>
      </c>
      <c r="F351" t="s">
        <v>26</v>
      </c>
      <c r="G351" s="1">
        <v>2</v>
      </c>
      <c r="H351" s="1">
        <v>2</v>
      </c>
      <c r="I351" s="1">
        <v>5</v>
      </c>
      <c r="J351">
        <v>125</v>
      </c>
      <c r="K351">
        <v>93.75</v>
      </c>
      <c r="L351" s="1">
        <v>8</v>
      </c>
      <c r="M351">
        <v>37</v>
      </c>
      <c r="N351">
        <v>12</v>
      </c>
      <c r="O351">
        <v>2</v>
      </c>
      <c r="P351" t="s">
        <v>163</v>
      </c>
      <c r="Q351" t="s">
        <v>164</v>
      </c>
    </row>
    <row r="352" spans="1:17" x14ac:dyDescent="0.25">
      <c r="A352">
        <v>50</v>
      </c>
      <c r="B352" t="s">
        <v>115</v>
      </c>
      <c r="C352" t="s">
        <v>116</v>
      </c>
      <c r="D352" t="s">
        <v>18</v>
      </c>
      <c r="E352" t="s">
        <v>19</v>
      </c>
      <c r="F352" t="s">
        <v>117</v>
      </c>
      <c r="G352" s="1">
        <v>1</v>
      </c>
      <c r="H352" s="1">
        <v>2</v>
      </c>
      <c r="I352" s="1">
        <v>2</v>
      </c>
      <c r="J352">
        <v>147</v>
      </c>
      <c r="K352">
        <v>119.07</v>
      </c>
      <c r="L352" s="1">
        <v>1</v>
      </c>
      <c r="M352">
        <v>37</v>
      </c>
      <c r="N352">
        <v>12</v>
      </c>
      <c r="O352">
        <v>8</v>
      </c>
      <c r="P352" t="s">
        <v>163</v>
      </c>
      <c r="Q352" t="s">
        <v>164</v>
      </c>
    </row>
    <row r="353" spans="1:17" x14ac:dyDescent="0.25">
      <c r="A353">
        <v>60</v>
      </c>
      <c r="B353" t="s">
        <v>48</v>
      </c>
      <c r="C353" t="s">
        <v>38</v>
      </c>
      <c r="D353" t="s">
        <v>18</v>
      </c>
      <c r="E353" t="s">
        <v>19</v>
      </c>
      <c r="F353" t="s">
        <v>26</v>
      </c>
      <c r="G353" s="1">
        <v>2</v>
      </c>
      <c r="H353" s="1">
        <v>2</v>
      </c>
      <c r="I353" s="1">
        <v>5</v>
      </c>
      <c r="J353">
        <v>125</v>
      </c>
      <c r="K353">
        <v>93.75</v>
      </c>
      <c r="L353" s="1">
        <v>8</v>
      </c>
      <c r="M353">
        <v>37</v>
      </c>
      <c r="N353">
        <v>11</v>
      </c>
      <c r="O353">
        <v>3</v>
      </c>
      <c r="P353" t="s">
        <v>163</v>
      </c>
      <c r="Q353" t="s">
        <v>164</v>
      </c>
    </row>
    <row r="354" spans="1:17" x14ac:dyDescent="0.25">
      <c r="A354">
        <v>50</v>
      </c>
      <c r="B354" t="s">
        <v>115</v>
      </c>
      <c r="C354" t="s">
        <v>116</v>
      </c>
      <c r="D354" t="s">
        <v>18</v>
      </c>
      <c r="E354" t="s">
        <v>19</v>
      </c>
      <c r="F354" t="s">
        <v>117</v>
      </c>
      <c r="G354" s="1">
        <v>1</v>
      </c>
      <c r="H354" s="1">
        <v>2</v>
      </c>
      <c r="I354" s="1">
        <v>2</v>
      </c>
      <c r="J354">
        <v>147</v>
      </c>
      <c r="K354">
        <v>119.07</v>
      </c>
      <c r="L354" s="1">
        <v>1</v>
      </c>
      <c r="M354">
        <v>37</v>
      </c>
      <c r="N354">
        <v>11</v>
      </c>
      <c r="O354">
        <v>2</v>
      </c>
      <c r="P354" t="s">
        <v>163</v>
      </c>
      <c r="Q354" t="s">
        <v>164</v>
      </c>
    </row>
    <row r="355" spans="1:17" x14ac:dyDescent="0.25">
      <c r="A355">
        <v>60</v>
      </c>
      <c r="B355" t="s">
        <v>48</v>
      </c>
      <c r="C355" t="s">
        <v>38</v>
      </c>
      <c r="D355" t="s">
        <v>18</v>
      </c>
      <c r="E355" t="s">
        <v>19</v>
      </c>
      <c r="F355" t="s">
        <v>26</v>
      </c>
      <c r="G355" s="1">
        <v>2</v>
      </c>
      <c r="H355" s="1">
        <v>2</v>
      </c>
      <c r="I355" s="1">
        <v>5</v>
      </c>
      <c r="J355">
        <v>125</v>
      </c>
      <c r="K355">
        <v>93.75</v>
      </c>
      <c r="L355" s="1">
        <v>8</v>
      </c>
      <c r="M355">
        <v>37</v>
      </c>
      <c r="N355">
        <v>14</v>
      </c>
      <c r="O355">
        <v>4</v>
      </c>
      <c r="P355" t="s">
        <v>163</v>
      </c>
      <c r="Q355" t="s">
        <v>164</v>
      </c>
    </row>
    <row r="356" spans="1:17" x14ac:dyDescent="0.25">
      <c r="A356">
        <v>50</v>
      </c>
      <c r="B356" t="s">
        <v>115</v>
      </c>
      <c r="C356" t="s">
        <v>116</v>
      </c>
      <c r="D356" t="s">
        <v>18</v>
      </c>
      <c r="E356" t="s">
        <v>19</v>
      </c>
      <c r="F356" t="s">
        <v>117</v>
      </c>
      <c r="G356" s="1">
        <v>1</v>
      </c>
      <c r="H356" s="1">
        <v>2</v>
      </c>
      <c r="I356" s="1">
        <v>2</v>
      </c>
      <c r="J356">
        <v>147</v>
      </c>
      <c r="K356">
        <v>119.07</v>
      </c>
      <c r="L356" s="1">
        <v>1</v>
      </c>
      <c r="M356">
        <v>37</v>
      </c>
      <c r="N356">
        <v>14</v>
      </c>
      <c r="O356">
        <v>8</v>
      </c>
      <c r="P356" t="s">
        <v>163</v>
      </c>
      <c r="Q356" t="s">
        <v>164</v>
      </c>
    </row>
    <row r="357" spans="1:17" x14ac:dyDescent="0.25">
      <c r="A357">
        <v>68</v>
      </c>
      <c r="B357" t="s">
        <v>134</v>
      </c>
      <c r="C357" t="s">
        <v>17</v>
      </c>
      <c r="D357" t="s">
        <v>18</v>
      </c>
      <c r="E357" t="s">
        <v>19</v>
      </c>
      <c r="F357" t="s">
        <v>26</v>
      </c>
      <c r="G357" s="1">
        <v>8</v>
      </c>
      <c r="H357" s="1">
        <v>2</v>
      </c>
      <c r="I357" s="1">
        <v>5</v>
      </c>
      <c r="J357">
        <v>61</v>
      </c>
      <c r="K357">
        <v>50.63</v>
      </c>
      <c r="L357" s="1">
        <v>13</v>
      </c>
      <c r="M357">
        <v>109</v>
      </c>
      <c r="N357">
        <v>15</v>
      </c>
      <c r="O357">
        <v>7</v>
      </c>
      <c r="P357" t="s">
        <v>165</v>
      </c>
      <c r="Q357" t="s">
        <v>166</v>
      </c>
    </row>
    <row r="358" spans="1:17" x14ac:dyDescent="0.25">
      <c r="A358">
        <v>68</v>
      </c>
      <c r="B358" t="s">
        <v>134</v>
      </c>
      <c r="C358" t="s">
        <v>17</v>
      </c>
      <c r="D358" t="s">
        <v>18</v>
      </c>
      <c r="E358" t="s">
        <v>19</v>
      </c>
      <c r="F358" t="s">
        <v>26</v>
      </c>
      <c r="G358" s="1">
        <v>8</v>
      </c>
      <c r="H358" s="1">
        <v>2</v>
      </c>
      <c r="I358" s="1">
        <v>5</v>
      </c>
      <c r="J358">
        <v>61</v>
      </c>
      <c r="K358">
        <v>50.63</v>
      </c>
      <c r="L358" s="1">
        <v>13</v>
      </c>
      <c r="M358">
        <v>109</v>
      </c>
      <c r="N358">
        <v>13</v>
      </c>
      <c r="O358">
        <v>8</v>
      </c>
      <c r="P358" t="s">
        <v>165</v>
      </c>
      <c r="Q358" t="s">
        <v>166</v>
      </c>
    </row>
    <row r="359" spans="1:17" x14ac:dyDescent="0.25">
      <c r="A359">
        <v>68</v>
      </c>
      <c r="B359" t="s">
        <v>134</v>
      </c>
      <c r="C359" t="s">
        <v>17</v>
      </c>
      <c r="D359" t="s">
        <v>18</v>
      </c>
      <c r="E359" t="s">
        <v>19</v>
      </c>
      <c r="F359" t="s">
        <v>26</v>
      </c>
      <c r="G359" s="1">
        <v>8</v>
      </c>
      <c r="H359" s="1">
        <v>2</v>
      </c>
      <c r="I359" s="1">
        <v>5</v>
      </c>
      <c r="J359">
        <v>61</v>
      </c>
      <c r="K359">
        <v>50.63</v>
      </c>
      <c r="L359" s="1">
        <v>13</v>
      </c>
      <c r="M359">
        <v>109</v>
      </c>
      <c r="N359">
        <v>12</v>
      </c>
      <c r="O359">
        <v>9</v>
      </c>
      <c r="P359" t="s">
        <v>165</v>
      </c>
      <c r="Q359" t="s">
        <v>166</v>
      </c>
    </row>
    <row r="360" spans="1:17" x14ac:dyDescent="0.25">
      <c r="A360">
        <v>68</v>
      </c>
      <c r="B360" t="s">
        <v>134</v>
      </c>
      <c r="C360" t="s">
        <v>17</v>
      </c>
      <c r="D360" t="s">
        <v>18</v>
      </c>
      <c r="E360" t="s">
        <v>19</v>
      </c>
      <c r="F360" t="s">
        <v>26</v>
      </c>
      <c r="G360" s="1">
        <v>8</v>
      </c>
      <c r="H360" s="1">
        <v>2</v>
      </c>
      <c r="I360" s="1">
        <v>5</v>
      </c>
      <c r="J360">
        <v>61</v>
      </c>
      <c r="K360">
        <v>50.63</v>
      </c>
      <c r="L360" s="1">
        <v>13</v>
      </c>
      <c r="M360">
        <v>109</v>
      </c>
      <c r="N360">
        <v>11</v>
      </c>
      <c r="O360">
        <v>3</v>
      </c>
      <c r="P360" t="s">
        <v>165</v>
      </c>
      <c r="Q360" t="s">
        <v>166</v>
      </c>
    </row>
    <row r="361" spans="1:17" x14ac:dyDescent="0.25">
      <c r="A361">
        <v>68</v>
      </c>
      <c r="B361" t="s">
        <v>134</v>
      </c>
      <c r="C361" t="s">
        <v>17</v>
      </c>
      <c r="D361" t="s">
        <v>18</v>
      </c>
      <c r="E361" t="s">
        <v>19</v>
      </c>
      <c r="F361" t="s">
        <v>26</v>
      </c>
      <c r="G361" s="1">
        <v>8</v>
      </c>
      <c r="H361" s="1">
        <v>2</v>
      </c>
      <c r="I361" s="1">
        <v>5</v>
      </c>
      <c r="J361">
        <v>61</v>
      </c>
      <c r="K361">
        <v>50.63</v>
      </c>
      <c r="L361" s="1">
        <v>13</v>
      </c>
      <c r="M361">
        <v>109</v>
      </c>
      <c r="N361">
        <v>14</v>
      </c>
      <c r="O361">
        <v>5</v>
      </c>
      <c r="P361" t="s">
        <v>165</v>
      </c>
      <c r="Q361" t="s">
        <v>166</v>
      </c>
    </row>
    <row r="362" spans="1:17" x14ac:dyDescent="0.25">
      <c r="A362">
        <v>50</v>
      </c>
      <c r="B362" t="s">
        <v>115</v>
      </c>
      <c r="C362" t="s">
        <v>116</v>
      </c>
      <c r="D362" t="s">
        <v>18</v>
      </c>
      <c r="E362" t="s">
        <v>19</v>
      </c>
      <c r="F362" t="s">
        <v>117</v>
      </c>
      <c r="G362" s="1">
        <v>1</v>
      </c>
      <c r="H362" s="1">
        <v>2</v>
      </c>
      <c r="I362" s="1">
        <v>2</v>
      </c>
      <c r="J362">
        <v>147</v>
      </c>
      <c r="K362">
        <v>119.07</v>
      </c>
      <c r="L362" s="1">
        <v>1</v>
      </c>
      <c r="M362">
        <v>17</v>
      </c>
      <c r="N362">
        <v>15</v>
      </c>
      <c r="O362">
        <v>5</v>
      </c>
      <c r="P362" t="s">
        <v>167</v>
      </c>
      <c r="Q362" t="s">
        <v>168</v>
      </c>
    </row>
    <row r="363" spans="1:17" x14ac:dyDescent="0.25">
      <c r="A363">
        <v>50</v>
      </c>
      <c r="B363" t="s">
        <v>115</v>
      </c>
      <c r="C363" t="s">
        <v>116</v>
      </c>
      <c r="D363" t="s">
        <v>18</v>
      </c>
      <c r="E363" t="s">
        <v>19</v>
      </c>
      <c r="F363" t="s">
        <v>117</v>
      </c>
      <c r="G363" s="1">
        <v>1</v>
      </c>
      <c r="H363" s="1">
        <v>2</v>
      </c>
      <c r="I363" s="1">
        <v>2</v>
      </c>
      <c r="J363">
        <v>147</v>
      </c>
      <c r="K363">
        <v>119.07</v>
      </c>
      <c r="L363" s="1">
        <v>1</v>
      </c>
      <c r="M363">
        <v>17</v>
      </c>
      <c r="N363">
        <v>13</v>
      </c>
      <c r="O363">
        <v>0</v>
      </c>
      <c r="P363" t="s">
        <v>167</v>
      </c>
      <c r="Q363" t="s">
        <v>168</v>
      </c>
    </row>
    <row r="364" spans="1:17" x14ac:dyDescent="0.25">
      <c r="A364">
        <v>50</v>
      </c>
      <c r="B364" t="s">
        <v>115</v>
      </c>
      <c r="C364" t="s">
        <v>116</v>
      </c>
      <c r="D364" t="s">
        <v>18</v>
      </c>
      <c r="E364" t="s">
        <v>19</v>
      </c>
      <c r="F364" t="s">
        <v>117</v>
      </c>
      <c r="G364" s="1">
        <v>1</v>
      </c>
      <c r="H364" s="1">
        <v>2</v>
      </c>
      <c r="I364" s="1">
        <v>2</v>
      </c>
      <c r="J364">
        <v>147</v>
      </c>
      <c r="K364">
        <v>119.07</v>
      </c>
      <c r="L364" s="1">
        <v>1</v>
      </c>
      <c r="M364">
        <v>17</v>
      </c>
      <c r="N364">
        <v>12</v>
      </c>
      <c r="O364">
        <v>4</v>
      </c>
      <c r="P364" t="s">
        <v>167</v>
      </c>
      <c r="Q364" t="s">
        <v>168</v>
      </c>
    </row>
    <row r="365" spans="1:17" x14ac:dyDescent="0.25">
      <c r="A365">
        <v>50</v>
      </c>
      <c r="B365" t="s">
        <v>115</v>
      </c>
      <c r="C365" t="s">
        <v>116</v>
      </c>
      <c r="D365" t="s">
        <v>18</v>
      </c>
      <c r="E365" t="s">
        <v>19</v>
      </c>
      <c r="F365" t="s">
        <v>117</v>
      </c>
      <c r="G365" s="1">
        <v>1</v>
      </c>
      <c r="H365" s="1">
        <v>2</v>
      </c>
      <c r="I365" s="1">
        <v>2</v>
      </c>
      <c r="J365">
        <v>147</v>
      </c>
      <c r="K365">
        <v>119.07</v>
      </c>
      <c r="L365" s="1">
        <v>1</v>
      </c>
      <c r="M365">
        <v>17</v>
      </c>
      <c r="N365">
        <v>11</v>
      </c>
      <c r="O365">
        <v>6</v>
      </c>
      <c r="P365" t="s">
        <v>167</v>
      </c>
      <c r="Q365" t="s">
        <v>168</v>
      </c>
    </row>
    <row r="366" spans="1:17" x14ac:dyDescent="0.25">
      <c r="A366">
        <v>50</v>
      </c>
      <c r="B366" t="s">
        <v>115</v>
      </c>
      <c r="C366" t="s">
        <v>116</v>
      </c>
      <c r="D366" t="s">
        <v>18</v>
      </c>
      <c r="E366" t="s">
        <v>19</v>
      </c>
      <c r="F366" t="s">
        <v>117</v>
      </c>
      <c r="G366" s="1">
        <v>1</v>
      </c>
      <c r="H366" s="1">
        <v>2</v>
      </c>
      <c r="I366" s="1">
        <v>2</v>
      </c>
      <c r="J366">
        <v>147</v>
      </c>
      <c r="K366">
        <v>119.07</v>
      </c>
      <c r="L366" s="1">
        <v>1</v>
      </c>
      <c r="M366">
        <v>17</v>
      </c>
      <c r="N366">
        <v>14</v>
      </c>
      <c r="O366">
        <v>5</v>
      </c>
      <c r="P366" t="s">
        <v>167</v>
      </c>
      <c r="Q366" t="s">
        <v>168</v>
      </c>
    </row>
    <row r="367" spans="1:17" x14ac:dyDescent="0.25">
      <c r="A367">
        <v>64</v>
      </c>
      <c r="B367" t="s">
        <v>98</v>
      </c>
      <c r="C367" t="s">
        <v>24</v>
      </c>
      <c r="D367" t="s">
        <v>18</v>
      </c>
      <c r="E367" t="s">
        <v>19</v>
      </c>
      <c r="F367" t="s">
        <v>26</v>
      </c>
      <c r="G367" s="1">
        <v>3</v>
      </c>
      <c r="H367" s="1">
        <v>2</v>
      </c>
      <c r="I367" s="1">
        <v>5</v>
      </c>
      <c r="J367">
        <v>138</v>
      </c>
      <c r="K367">
        <v>115.92</v>
      </c>
      <c r="L367" s="1">
        <v>10</v>
      </c>
      <c r="M367">
        <v>7</v>
      </c>
      <c r="N367">
        <v>15</v>
      </c>
      <c r="O367">
        <v>0</v>
      </c>
      <c r="P367" t="s">
        <v>77</v>
      </c>
      <c r="Q367" t="s">
        <v>78</v>
      </c>
    </row>
    <row r="368" spans="1:17" x14ac:dyDescent="0.25">
      <c r="A368">
        <v>64</v>
      </c>
      <c r="B368" t="s">
        <v>98</v>
      </c>
      <c r="C368" t="s">
        <v>24</v>
      </c>
      <c r="D368" t="s">
        <v>18</v>
      </c>
      <c r="E368" t="s">
        <v>19</v>
      </c>
      <c r="F368" t="s">
        <v>26</v>
      </c>
      <c r="G368" s="1">
        <v>3</v>
      </c>
      <c r="H368" s="1">
        <v>2</v>
      </c>
      <c r="I368" s="1">
        <v>5</v>
      </c>
      <c r="J368">
        <v>138</v>
      </c>
      <c r="K368">
        <v>115.92</v>
      </c>
      <c r="L368" s="1">
        <v>10</v>
      </c>
      <c r="M368">
        <v>7</v>
      </c>
      <c r="N368">
        <v>13</v>
      </c>
      <c r="O368">
        <v>8</v>
      </c>
      <c r="P368" t="s">
        <v>77</v>
      </c>
      <c r="Q368" t="s">
        <v>78</v>
      </c>
    </row>
    <row r="369" spans="1:17" x14ac:dyDescent="0.25">
      <c r="A369">
        <v>64</v>
      </c>
      <c r="B369" t="s">
        <v>98</v>
      </c>
      <c r="C369" t="s">
        <v>24</v>
      </c>
      <c r="D369" t="s">
        <v>18</v>
      </c>
      <c r="E369" t="s">
        <v>19</v>
      </c>
      <c r="F369" t="s">
        <v>26</v>
      </c>
      <c r="G369" s="1">
        <v>3</v>
      </c>
      <c r="H369" s="1">
        <v>2</v>
      </c>
      <c r="I369" s="1">
        <v>5</v>
      </c>
      <c r="J369">
        <v>138</v>
      </c>
      <c r="K369">
        <v>115.92</v>
      </c>
      <c r="L369" s="1">
        <v>10</v>
      </c>
      <c r="M369">
        <v>7</v>
      </c>
      <c r="N369">
        <v>12</v>
      </c>
      <c r="O369">
        <v>7</v>
      </c>
      <c r="P369" t="s">
        <v>77</v>
      </c>
      <c r="Q369" t="s">
        <v>78</v>
      </c>
    </row>
    <row r="370" spans="1:17" x14ac:dyDescent="0.25">
      <c r="A370">
        <v>64</v>
      </c>
      <c r="B370" t="s">
        <v>98</v>
      </c>
      <c r="C370" t="s">
        <v>24</v>
      </c>
      <c r="D370" t="s">
        <v>18</v>
      </c>
      <c r="E370" t="s">
        <v>19</v>
      </c>
      <c r="F370" t="s">
        <v>26</v>
      </c>
      <c r="G370" s="1">
        <v>3</v>
      </c>
      <c r="H370" s="1">
        <v>2</v>
      </c>
      <c r="I370" s="1">
        <v>5</v>
      </c>
      <c r="J370">
        <v>138</v>
      </c>
      <c r="K370">
        <v>115.92</v>
      </c>
      <c r="L370" s="1">
        <v>10</v>
      </c>
      <c r="M370">
        <v>7</v>
      </c>
      <c r="N370">
        <v>11</v>
      </c>
      <c r="O370">
        <v>3</v>
      </c>
      <c r="P370" t="s">
        <v>77</v>
      </c>
      <c r="Q370" t="s">
        <v>78</v>
      </c>
    </row>
    <row r="371" spans="1:17" x14ac:dyDescent="0.25">
      <c r="A371">
        <v>64</v>
      </c>
      <c r="B371" t="s">
        <v>98</v>
      </c>
      <c r="C371" t="s">
        <v>24</v>
      </c>
      <c r="D371" t="s">
        <v>18</v>
      </c>
      <c r="E371" t="s">
        <v>19</v>
      </c>
      <c r="F371" t="s">
        <v>26</v>
      </c>
      <c r="G371" s="1">
        <v>3</v>
      </c>
      <c r="H371" s="1">
        <v>2</v>
      </c>
      <c r="I371" s="1">
        <v>5</v>
      </c>
      <c r="J371">
        <v>138</v>
      </c>
      <c r="K371">
        <v>115.92</v>
      </c>
      <c r="L371" s="1">
        <v>10</v>
      </c>
      <c r="M371">
        <v>7</v>
      </c>
      <c r="N371">
        <v>14</v>
      </c>
      <c r="O371">
        <v>7</v>
      </c>
      <c r="P371" t="s">
        <v>77</v>
      </c>
      <c r="Q371" t="s">
        <v>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3"/>
  <sheetViews>
    <sheetView workbookViewId="0">
      <selection activeCell="I5" sqref="I5"/>
    </sheetView>
  </sheetViews>
  <sheetFormatPr defaultRowHeight="15" x14ac:dyDescent="0.25"/>
  <cols>
    <col min="1" max="1" width="25.7109375" bestFit="1" customWidth="1"/>
    <col min="2" max="2" width="19.5703125" bestFit="1" customWidth="1"/>
    <col min="3" max="3" width="12.5703125" bestFit="1" customWidth="1"/>
  </cols>
  <sheetData>
    <row r="3" spans="1:3" x14ac:dyDescent="0.25">
      <c r="A3" s="2" t="s">
        <v>170</v>
      </c>
      <c r="B3" t="s">
        <v>172</v>
      </c>
      <c r="C3" t="s">
        <v>173</v>
      </c>
    </row>
    <row r="4" spans="1:3" x14ac:dyDescent="0.25">
      <c r="A4" s="3" t="s">
        <v>29</v>
      </c>
      <c r="B4" s="4">
        <v>923</v>
      </c>
      <c r="C4" s="4">
        <v>116</v>
      </c>
    </row>
    <row r="5" spans="1:3" x14ac:dyDescent="0.25">
      <c r="A5" s="3" t="s">
        <v>39</v>
      </c>
      <c r="B5" s="4">
        <v>1035</v>
      </c>
      <c r="C5" s="4">
        <v>91</v>
      </c>
    </row>
    <row r="6" spans="1:3" x14ac:dyDescent="0.25">
      <c r="A6" s="3" t="s">
        <v>55</v>
      </c>
      <c r="B6" s="4">
        <v>1593.6</v>
      </c>
      <c r="C6" s="4">
        <v>153</v>
      </c>
    </row>
    <row r="7" spans="1:3" x14ac:dyDescent="0.25">
      <c r="A7" s="3" t="s">
        <v>98</v>
      </c>
      <c r="B7" s="4">
        <v>1738.8</v>
      </c>
      <c r="C7" s="4">
        <v>64</v>
      </c>
    </row>
    <row r="8" spans="1:3" x14ac:dyDescent="0.25">
      <c r="A8" s="3" t="s">
        <v>30</v>
      </c>
      <c r="B8" s="4">
        <v>2904</v>
      </c>
      <c r="C8" s="4">
        <v>104</v>
      </c>
    </row>
    <row r="9" spans="1:3" x14ac:dyDescent="0.25">
      <c r="A9" s="3" t="s">
        <v>43</v>
      </c>
      <c r="B9" s="4">
        <v>2453.75</v>
      </c>
      <c r="C9" s="4">
        <v>123</v>
      </c>
    </row>
    <row r="10" spans="1:3" x14ac:dyDescent="0.25">
      <c r="A10" s="3" t="s">
        <v>54</v>
      </c>
      <c r="B10" s="4">
        <v>2911.25</v>
      </c>
      <c r="C10" s="4">
        <v>108</v>
      </c>
    </row>
    <row r="11" spans="1:3" x14ac:dyDescent="0.25">
      <c r="A11" s="3" t="s">
        <v>34</v>
      </c>
      <c r="B11" s="4">
        <v>967.2</v>
      </c>
      <c r="C11" s="4">
        <v>33</v>
      </c>
    </row>
    <row r="12" spans="1:3" x14ac:dyDescent="0.25">
      <c r="A12" s="3" t="s">
        <v>53</v>
      </c>
      <c r="B12" s="4">
        <v>1142.4000000000001</v>
      </c>
      <c r="C12" s="4">
        <v>30</v>
      </c>
    </row>
    <row r="13" spans="1:3" x14ac:dyDescent="0.25">
      <c r="A13" s="3" t="s">
        <v>115</v>
      </c>
      <c r="B13" s="4">
        <v>2381.4</v>
      </c>
      <c r="C13" s="4">
        <v>98</v>
      </c>
    </row>
    <row r="14" spans="1:3" x14ac:dyDescent="0.25">
      <c r="A14" s="3" t="s">
        <v>134</v>
      </c>
      <c r="B14" s="4">
        <v>759.45</v>
      </c>
      <c r="C14" s="4">
        <v>80</v>
      </c>
    </row>
    <row r="15" spans="1:3" x14ac:dyDescent="0.25">
      <c r="A15" s="3" t="s">
        <v>91</v>
      </c>
      <c r="B15" s="4">
        <v>441.75</v>
      </c>
      <c r="C15" s="4">
        <v>17</v>
      </c>
    </row>
    <row r="16" spans="1:3" x14ac:dyDescent="0.25">
      <c r="A16" s="3" t="s">
        <v>37</v>
      </c>
      <c r="B16" s="4">
        <v>3072</v>
      </c>
      <c r="C16" s="4">
        <v>135</v>
      </c>
    </row>
    <row r="17" spans="1:3" x14ac:dyDescent="0.25">
      <c r="A17" s="3" t="s">
        <v>58</v>
      </c>
      <c r="B17" s="4">
        <v>884.4</v>
      </c>
      <c r="C17" s="4">
        <v>63</v>
      </c>
    </row>
    <row r="18" spans="1:3" x14ac:dyDescent="0.25">
      <c r="A18" s="3" t="s">
        <v>16</v>
      </c>
      <c r="B18" s="4">
        <v>927</v>
      </c>
      <c r="C18" s="4">
        <v>77</v>
      </c>
    </row>
    <row r="19" spans="1:3" x14ac:dyDescent="0.25">
      <c r="A19" s="3" t="s">
        <v>69</v>
      </c>
      <c r="B19" s="4">
        <v>1643.4</v>
      </c>
      <c r="C19" s="4">
        <v>71</v>
      </c>
    </row>
    <row r="20" spans="1:3" x14ac:dyDescent="0.25">
      <c r="A20" s="3" t="s">
        <v>75</v>
      </c>
      <c r="B20" s="4">
        <v>1644</v>
      </c>
      <c r="C20" s="4">
        <v>90</v>
      </c>
    </row>
    <row r="21" spans="1:3" x14ac:dyDescent="0.25">
      <c r="A21" s="3" t="s">
        <v>48</v>
      </c>
      <c r="B21" s="4">
        <v>2812.5</v>
      </c>
      <c r="C21" s="4">
        <v>128</v>
      </c>
    </row>
    <row r="22" spans="1:3" x14ac:dyDescent="0.25">
      <c r="A22" s="3" t="s">
        <v>23</v>
      </c>
      <c r="B22" s="4">
        <v>772.8</v>
      </c>
      <c r="C22" s="4">
        <v>58</v>
      </c>
    </row>
    <row r="23" spans="1:3" x14ac:dyDescent="0.25">
      <c r="A23" s="3" t="s">
        <v>171</v>
      </c>
      <c r="B23" s="4">
        <v>31007.7</v>
      </c>
      <c r="C23" s="4">
        <v>1639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3"/>
  <sheetViews>
    <sheetView tabSelected="1" workbookViewId="0">
      <selection activeCell="D9" sqref="D9"/>
    </sheetView>
  </sheetViews>
  <sheetFormatPr defaultRowHeight="15" x14ac:dyDescent="0.25"/>
  <cols>
    <col min="1" max="1" width="25.7109375" bestFit="1" customWidth="1"/>
    <col min="2" max="2" width="19.5703125" bestFit="1" customWidth="1"/>
    <col min="3" max="3" width="12.5703125" bestFit="1" customWidth="1"/>
  </cols>
  <sheetData>
    <row r="3" spans="1:3" x14ac:dyDescent="0.25">
      <c r="A3" s="5" t="s">
        <v>170</v>
      </c>
      <c r="B3" s="5" t="str" vm="12">
        <f>CUBEMEMBER("ThisWorkbookDataModel","[Measures].[Sum of reducedprice]")</f>
        <v>Sum of reducedprice</v>
      </c>
      <c r="C3" s="5" t="str" vm="6">
        <f>CUBEMEMBER("ThisWorkbookDataModel","[Measures].[Sum of count]")</f>
        <v>Sum of count</v>
      </c>
    </row>
    <row r="4" spans="1:3" x14ac:dyDescent="0.25">
      <c r="A4" s="3" t="str" vm="21">
        <f>CUBEMEMBER("ThisWorkbookDataModel","[Range].[name].&amp;[Athletic Shoes Nady]")</f>
        <v>Athletic Shoes Nady</v>
      </c>
      <c r="B4" vm="59">
        <f>CUBEVALUE("ThisWorkbookDataModel",$A4,B$3,Slicer_category1,Slicer_color_name1,Slicer_gender1,Slicer_size1,Slicer_time1)</f>
        <v>923</v>
      </c>
      <c r="C4" vm="60">
        <f>CUBEVALUE("ThisWorkbookDataModel",$A4,C$3,Slicer_category1,Slicer_color_name1,Slicer_gender1,Slicer_size1,Slicer_time1)</f>
        <v>116</v>
      </c>
    </row>
    <row r="5" spans="1:3" x14ac:dyDescent="0.25">
      <c r="A5" s="3" t="str" vm="17">
        <f>CUBEMEMBER("ThisWorkbookDataModel","[Range].[name].&amp;[Backpack Arnhild]")</f>
        <v>Backpack Arnhild</v>
      </c>
      <c r="B5" vm="51">
        <f>CUBEVALUE("ThisWorkbookDataModel",$A5,B$3,Slicer_category1,Slicer_color_name1,Slicer_gender1,Slicer_size1,Slicer_time1)</f>
        <v>1035</v>
      </c>
      <c r="C5" vm="52">
        <f>CUBEVALUE("ThisWorkbookDataModel",$A5,C$3,Slicer_category1,Slicer_color_name1,Slicer_gender1,Slicer_size1,Slicer_time1)</f>
        <v>91</v>
      </c>
    </row>
    <row r="6" spans="1:3" x14ac:dyDescent="0.25">
      <c r="A6" s="3" t="str" vm="11">
        <f>CUBEMEMBER("ThisWorkbookDataModel","[Range].[name].&amp;[Blazers &amp; Sport Coats Cylias]")</f>
        <v>Blazers &amp; Sport Coats Cylias</v>
      </c>
      <c r="B6" vm="31">
        <f>CUBEVALUE("ThisWorkbookDataModel",$A6,B$3,Slicer_category1,Slicer_color_name1,Slicer_gender1,Slicer_size1,Slicer_time1)</f>
        <v>1593.6</v>
      </c>
      <c r="C6" vm="27">
        <f>CUBEVALUE("ThisWorkbookDataModel",$A6,C$3,Slicer_category1,Slicer_color_name1,Slicer_gender1,Slicer_size1,Slicer_time1)</f>
        <v>153</v>
      </c>
    </row>
    <row r="7" spans="1:3" x14ac:dyDescent="0.25">
      <c r="A7" s="3" t="str" vm="5">
        <f>CUBEMEMBER("ThisWorkbookDataModel","[Range].[name].&amp;[Boots Jeana]")</f>
        <v>Boots Jeana</v>
      </c>
      <c r="B7" vm="38">
        <f>CUBEVALUE("ThisWorkbookDataModel",$A7,B$3,Slicer_category1,Slicer_color_name1,Slicer_gender1,Slicer_size1,Slicer_time1)</f>
        <v>1738.8</v>
      </c>
      <c r="C7" vm="33">
        <f>CUBEVALUE("ThisWorkbookDataModel",$A7,C$3,Slicer_category1,Slicer_color_name1,Slicer_gender1,Slicer_size1,Slicer_time1)</f>
        <v>64</v>
      </c>
    </row>
    <row r="8" spans="1:3" x14ac:dyDescent="0.25">
      <c r="A8" s="3" t="str" vm="20">
        <f>CUBEMEMBER("ThisWorkbookDataModel","[Range].[name].&amp;[Bra Chrisie]")</f>
        <v>Bra Chrisie</v>
      </c>
      <c r="B8" vm="57">
        <f>CUBEVALUE("ThisWorkbookDataModel",$A8,B$3,Slicer_category1,Slicer_color_name1,Slicer_gender1,Slicer_size1,Slicer_time1)</f>
        <v>2904</v>
      </c>
      <c r="C8" vm="58">
        <f>CUBEVALUE("ThisWorkbookDataModel",$A8,C$3,Slicer_category1,Slicer_color_name1,Slicer_gender1,Slicer_size1,Slicer_time1)</f>
        <v>104</v>
      </c>
    </row>
    <row r="9" spans="1:3" x14ac:dyDescent="0.25">
      <c r="A9" s="3" t="str" vm="16">
        <f>CUBEMEMBER("ThisWorkbookDataModel","[Range].[name].&amp;[Button-Down Shirt Escudo]")</f>
        <v>Button-Down Shirt Escudo</v>
      </c>
      <c r="B9" vm="49">
        <f>CUBEVALUE("ThisWorkbookDataModel",$A9,B$3,Slicer_category1,Slicer_color_name1,Slicer_gender1,Slicer_size1,Slicer_time1)</f>
        <v>2453.75</v>
      </c>
      <c r="C9" vm="50">
        <f>CUBEVALUE("ThisWorkbookDataModel",$A9,C$3,Slicer_category1,Slicer_color_name1,Slicer_gender1,Slicer_size1,Slicer_time1)</f>
        <v>123</v>
      </c>
    </row>
    <row r="10" spans="1:3" x14ac:dyDescent="0.25">
      <c r="A10" s="3" t="str" vm="10">
        <f>CUBEMEMBER("ThisWorkbookDataModel","[Range].[name].&amp;[Capris Bienchen]")</f>
        <v>Capris Bienchen</v>
      </c>
      <c r="B10" vm="30">
        <f>CUBEVALUE("ThisWorkbookDataModel",$A10,B$3,Slicer_category1,Slicer_color_name1,Slicer_gender1,Slicer_size1,Slicer_time1)</f>
        <v>2911.25</v>
      </c>
      <c r="C10" vm="26">
        <f>CUBEVALUE("ThisWorkbookDataModel",$A10,C$3,Slicer_category1,Slicer_color_name1,Slicer_gender1,Slicer_size1,Slicer_time1)</f>
        <v>108</v>
      </c>
    </row>
    <row r="11" spans="1:3" x14ac:dyDescent="0.25">
      <c r="A11" s="3" t="str" vm="4">
        <f>CUBEMEMBER("ThisWorkbookDataModel","[Range].[name].&amp;[Coat Isto]")</f>
        <v>Coat Isto</v>
      </c>
      <c r="B11" vm="39">
        <f>CUBEVALUE("ThisWorkbookDataModel",$A11,B$3,Slicer_category1,Slicer_color_name1,Slicer_gender1,Slicer_size1,Slicer_time1)</f>
        <v>967.2</v>
      </c>
      <c r="C11" vm="34">
        <f>CUBEVALUE("ThisWorkbookDataModel",$A11,C$3,Slicer_category1,Slicer_color_name1,Slicer_gender1,Slicer_size1,Slicer_time1)</f>
        <v>33</v>
      </c>
    </row>
    <row r="12" spans="1:3" x14ac:dyDescent="0.25">
      <c r="A12" s="3" t="str" vm="19">
        <f>CUBEMEMBER("ThisWorkbookDataModel","[Range].[name].&amp;[Comfort Shoes Arnhild]")</f>
        <v>Comfort Shoes Arnhild</v>
      </c>
      <c r="B12" vm="55">
        <f>CUBEVALUE("ThisWorkbookDataModel",$A12,B$3,Slicer_category1,Slicer_color_name1,Slicer_gender1,Slicer_size1,Slicer_time1)</f>
        <v>1142.4000000000001</v>
      </c>
      <c r="C12" vm="56">
        <f>CUBEVALUE("ThisWorkbookDataModel",$A12,C$3,Slicer_category1,Slicer_color_name1,Slicer_gender1,Slicer_size1,Slicer_time1)</f>
        <v>30</v>
      </c>
    </row>
    <row r="13" spans="1:3" x14ac:dyDescent="0.25">
      <c r="A13" s="3" t="str" vm="15">
        <f>CUBEMEMBER("ThisWorkbookDataModel","[Range].[name].&amp;[Costume Amin]")</f>
        <v>Costume Amin</v>
      </c>
      <c r="B13" vm="47">
        <f>CUBEVALUE("ThisWorkbookDataModel",$A13,B$3,Slicer_category1,Slicer_color_name1,Slicer_gender1,Slicer_size1,Slicer_time1)</f>
        <v>2381.4</v>
      </c>
      <c r="C13" vm="48">
        <f>CUBEVALUE("ThisWorkbookDataModel",$A13,C$3,Slicer_category1,Slicer_color_name1,Slicer_gender1,Slicer_size1,Slicer_time1)</f>
        <v>98</v>
      </c>
    </row>
    <row r="14" spans="1:3" x14ac:dyDescent="0.25">
      <c r="A14" s="3" t="str" vm="9">
        <f>CUBEMEMBER("ThisWorkbookDataModel","[Range].[name].&amp;[Hoodie Dexel]")</f>
        <v>Hoodie Dexel</v>
      </c>
      <c r="B14" vm="29">
        <f>CUBEVALUE("ThisWorkbookDataModel",$A14,B$3,Slicer_category1,Slicer_color_name1,Slicer_gender1,Slicer_size1,Slicer_time1)</f>
        <v>759.45</v>
      </c>
      <c r="C14" vm="25">
        <f>CUBEVALUE("ThisWorkbookDataModel",$A14,C$3,Slicer_category1,Slicer_color_name1,Slicer_gender1,Slicer_size1,Slicer_time1)</f>
        <v>80</v>
      </c>
    </row>
    <row r="15" spans="1:3" x14ac:dyDescent="0.25">
      <c r="A15" s="3" t="str" vm="3">
        <f>CUBEMEMBER("ThisWorkbookDataModel","[Range].[name].&amp;[Jumpsuit Madame]")</f>
        <v>Jumpsuit Madame</v>
      </c>
      <c r="B15" vm="40">
        <f>CUBEVALUE("ThisWorkbookDataModel",$A15,B$3,Slicer_category1,Slicer_color_name1,Slicer_gender1,Slicer_size1,Slicer_time1)</f>
        <v>441.75</v>
      </c>
      <c r="C15" vm="35">
        <f>CUBEVALUE("ThisWorkbookDataModel",$A15,C$3,Slicer_category1,Slicer_color_name1,Slicer_gender1,Slicer_size1,Slicer_time1)</f>
        <v>17</v>
      </c>
    </row>
    <row r="16" spans="1:3" x14ac:dyDescent="0.25">
      <c r="A16" s="3" t="str" vm="18">
        <f>CUBEMEMBER("ThisWorkbookDataModel","[Range].[name].&amp;[Necklace Kiff]")</f>
        <v>Necklace Kiff</v>
      </c>
      <c r="B16" vm="53">
        <f>CUBEVALUE("ThisWorkbookDataModel",$A16,B$3,Slicer_category1,Slicer_color_name1,Slicer_gender1,Slicer_size1,Slicer_time1)</f>
        <v>3072</v>
      </c>
      <c r="C16" vm="54">
        <f>CUBEVALUE("ThisWorkbookDataModel",$A16,C$3,Slicer_category1,Slicer_color_name1,Slicer_gender1,Slicer_size1,Slicer_time1)</f>
        <v>135</v>
      </c>
    </row>
    <row r="17" spans="1:3" x14ac:dyDescent="0.25">
      <c r="A17" s="3" t="str" vm="14">
        <f>CUBEMEMBER("ThisWorkbookDataModel","[Range].[name].&amp;[Pajamas Hagar]")</f>
        <v>Pajamas Hagar</v>
      </c>
      <c r="B17" vm="45">
        <f>CUBEVALUE("ThisWorkbookDataModel",$A17,B$3,Slicer_category1,Slicer_color_name1,Slicer_gender1,Slicer_size1,Slicer_time1)</f>
        <v>884.4</v>
      </c>
      <c r="C17" vm="46">
        <f>CUBEVALUE("ThisWorkbookDataModel",$A17,C$3,Slicer_category1,Slicer_color_name1,Slicer_gender1,Slicer_size1,Slicer_time1)</f>
        <v>63</v>
      </c>
    </row>
    <row r="18" spans="1:3" x14ac:dyDescent="0.25">
      <c r="A18" s="3" t="str" vm="8">
        <f>CUBEMEMBER("ThisWorkbookDataModel","[Range].[name].&amp;[Socks Cylias]")</f>
        <v>Socks Cylias</v>
      </c>
      <c r="B18" vm="28">
        <f>CUBEVALUE("ThisWorkbookDataModel",$A18,B$3,Slicer_category1,Slicer_color_name1,Slicer_gender1,Slicer_size1,Slicer_time1)</f>
        <v>927</v>
      </c>
      <c r="C18" vm="24">
        <f>CUBEVALUE("ThisWorkbookDataModel",$A18,C$3,Slicer_category1,Slicer_color_name1,Slicer_gender1,Slicer_size1,Slicer_time1)</f>
        <v>77</v>
      </c>
    </row>
    <row r="19" spans="1:3" x14ac:dyDescent="0.25">
      <c r="A19" s="3" t="str" vm="2">
        <f>CUBEMEMBER("ThisWorkbookDataModel","[Range].[name].&amp;[Suit Donner]")</f>
        <v>Suit Donner</v>
      </c>
      <c r="B19" vm="41">
        <f>CUBEVALUE("ThisWorkbookDataModel",$A19,B$3,Slicer_category1,Slicer_color_name1,Slicer_gender1,Slicer_size1,Slicer_time1)</f>
        <v>1643.4</v>
      </c>
      <c r="C19" vm="36">
        <f>CUBEVALUE("ThisWorkbookDataModel",$A19,C$3,Slicer_category1,Slicer_color_name1,Slicer_gender1,Slicer_size1,Slicer_time1)</f>
        <v>71</v>
      </c>
    </row>
    <row r="20" spans="1:3" x14ac:dyDescent="0.25">
      <c r="A20" s="3" t="str" vm="22">
        <f>CUBEMEMBER("ThisWorkbookDataModel","[Range].[name].&amp;[Sunglasses Floni]")</f>
        <v>Sunglasses Floni</v>
      </c>
      <c r="B20" vm="61">
        <f>CUBEVALUE("ThisWorkbookDataModel",$A20,B$3,Slicer_category1,Slicer_color_name1,Slicer_gender1,Slicer_size1,Slicer_time1)</f>
        <v>1644</v>
      </c>
      <c r="C20" vm="62">
        <f>CUBEVALUE("ThisWorkbookDataModel",$A20,C$3,Slicer_category1,Slicer_color_name1,Slicer_gender1,Slicer_size1,Slicer_time1)</f>
        <v>90</v>
      </c>
    </row>
    <row r="21" spans="1:3" x14ac:dyDescent="0.25">
      <c r="A21" s="3" t="str" vm="13">
        <f>CUBEMEMBER("ThisWorkbookDataModel","[Range].[name].&amp;[Watch Panka]")</f>
        <v>Watch Panka</v>
      </c>
      <c r="B21" vm="43">
        <f>CUBEVALUE("ThisWorkbookDataModel",$A21,B$3,Slicer_category1,Slicer_color_name1,Slicer_gender1,Slicer_size1,Slicer_time1)</f>
        <v>2812.5</v>
      </c>
      <c r="C21" vm="44">
        <f>CUBEVALUE("ThisWorkbookDataModel",$A21,C$3,Slicer_category1,Slicer_color_name1,Slicer_gender1,Slicer_size1,Slicer_time1)</f>
        <v>128</v>
      </c>
    </row>
    <row r="22" spans="1:3" x14ac:dyDescent="0.25">
      <c r="A22" s="3" t="str" vm="7">
        <f>CUBEMEMBER("ThisWorkbookDataModel","[Range].[name].&amp;[Wedges Kiff]")</f>
        <v>Wedges Kiff</v>
      </c>
      <c r="B22" vm="32">
        <f>CUBEVALUE("ThisWorkbookDataModel",$A22,B$3,Slicer_category1,Slicer_color_name1,Slicer_gender1,Slicer_size1,Slicer_time1)</f>
        <v>772.8</v>
      </c>
      <c r="C22" vm="23">
        <f>CUBEVALUE("ThisWorkbookDataModel",$A22,C$3,Slicer_category1,Slicer_color_name1,Slicer_gender1,Slicer_size1,Slicer_time1)</f>
        <v>58</v>
      </c>
    </row>
    <row r="23" spans="1:3" x14ac:dyDescent="0.25">
      <c r="A23" s="6" t="str" vm="1">
        <f>CUBEMEMBER("ThisWorkbookDataModel","[Range].[name].[All]","Grand Total")</f>
        <v>Grand Total</v>
      </c>
      <c r="B23" vm="42">
        <f>CUBEVALUE("ThisWorkbookDataModel",$A23,B$3,Slicer_category1,Slicer_color_name1,Slicer_gender1,Slicer_size1,Slicer_time1)</f>
        <v>31007.7</v>
      </c>
      <c r="C23" vm="37">
        <f>CUBEVALUE("ThisWorkbookDataModel",$A23,C$3,Slicer_category1,Slicer_color_name1,Slicer_gender1,Slicer_size1,Slicer_time1)</f>
        <v>1639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1 1 . 0 . 9 1 6 5 . 1 1 8 6 ] ] > < / 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 2 0 2 4 - 0 1 - 2 0 T 2 0 : 5 6 : 2 2 . 7 5 8 5 9 3 6 + 0 0 : 0 0 < / L a s t P r o c e s s e d T i m e > < / D a t a M o d e l i n g S a n d b o x . S e r i a l i z e d S a n d b o x E r r o r C a c h e > ] ] > < / C u s t o m C o n t e n t > < / G e m i n i > 
</file>

<file path=customXml/itemProps1.xml><?xml version="1.0" encoding="utf-8"?>
<ds:datastoreItem xmlns:ds="http://schemas.openxmlformats.org/officeDocument/2006/customXml" ds:itemID="{2D380AB1-5454-4633-A0BB-438B3ACC24E6}">
  <ds:schemaRefs/>
</ds:datastoreItem>
</file>

<file path=customXml/itemProps2.xml><?xml version="1.0" encoding="utf-8"?>
<ds:datastoreItem xmlns:ds="http://schemas.openxmlformats.org/officeDocument/2006/customXml" ds:itemID="{77C789EB-569B-423B-918E-209DA4C5341C}">
  <ds:schemaRefs/>
</ds:datastoreItem>
</file>

<file path=customXml/itemProps3.xml><?xml version="1.0" encoding="utf-8"?>
<ds:datastoreItem xmlns:ds="http://schemas.openxmlformats.org/officeDocument/2006/customXml" ds:itemID="{0195FC04-BFF2-4ACF-80EE-E3E9CAEC178B}">
  <ds:schemaRefs/>
</ds:datastoreItem>
</file>

<file path=customXml/itemProps4.xml><?xml version="1.0" encoding="utf-8"?>
<ds:datastoreItem xmlns:ds="http://schemas.openxmlformats.org/officeDocument/2006/customXml" ds:itemID="{1231C6C1-DDC3-4805-A23C-DD979E1C77F4}">
  <ds:schemaRefs/>
</ds:datastoreItem>
</file>

<file path=customXml/itemProps5.xml><?xml version="1.0" encoding="utf-8"?>
<ds:datastoreItem xmlns:ds="http://schemas.openxmlformats.org/officeDocument/2006/customXml" ds:itemID="{A9FB00A4-9628-4632-A149-8F7C4D4205F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vt:lpstr>
      <vt:lpstr>slice</vt:lpstr>
      <vt:lpstr>cube</vt:lpstr>
    </vt:vector>
  </TitlesOfParts>
  <Company>Alteryx,Inc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Jihen</dc:creator>
  <dc:description/>
  <cp:lastModifiedBy>Jihen</cp:lastModifiedBy>
  <dcterms:created xsi:type="dcterms:W3CDTF">2024-01-18T16:02:58Z</dcterms:created>
  <dcterms:modified xsi:type="dcterms:W3CDTF">2024-01-21T10:23:11Z</dcterms:modified>
</cp:coreProperties>
</file>