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dfbe83ea440dc763/바탕 화면/마케팅 애널리틱스/"/>
    </mc:Choice>
  </mc:AlternateContent>
  <xr:revisionPtr revIDLastSave="2" documentId="8_{E304AE45-A651-4530-9334-C3AF2C95F5E8}" xr6:coauthVersionLast="47" xr6:coauthVersionMax="47" xr10:uidLastSave="{0EBF7450-327C-4660-87D6-78604361E8F2}"/>
  <bookViews>
    <workbookView xWindow="-110" yWindow="-110" windowWidth="25820" windowHeight="15620" activeTab="4" xr2:uid="{00000000-000D-0000-FFFF-FFFF00000000}"/>
  </bookViews>
  <sheets>
    <sheet name="파트1 피벗" sheetId="29" r:id="rId1"/>
    <sheet name="파트1 회귀" sheetId="30" r:id="rId2"/>
    <sheet name="part 1 (8점)" sheetId="27" r:id="rId3"/>
    <sheet name="고객DB" sheetId="28" r:id="rId4"/>
    <sheet name="part 2 (6점)" sheetId="22" r:id="rId5"/>
    <sheet name="Sheet4" sheetId="32" r:id="rId6"/>
    <sheet name="part 3 (6점)" sheetId="24" r:id="rId7"/>
    <sheet name="match 함수 사용법(문제 아님)" sheetId="26" r:id="rId8"/>
  </sheets>
  <definedNames>
    <definedName name="solver_adj" localSheetId="2" hidden="1">'part 1 (8점)'!$K$34</definedName>
    <definedName name="solver_adj" localSheetId="4" hidden="1">'part 2 (6점)'!$G$20:$I$20</definedName>
    <definedName name="solver_adj" localSheetId="6" hidden="1">'part 3 (6점)'!$E$32:$F$32</definedName>
    <definedName name="solver_cvg" localSheetId="2" hidden="1">0.0001</definedName>
    <definedName name="solver_cvg" localSheetId="4" hidden="1">0.0000001</definedName>
    <definedName name="solver_cvg" localSheetId="6" hidden="1">0.0001</definedName>
    <definedName name="solver_drv" localSheetId="2" hidden="1">2</definedName>
    <definedName name="solver_drv" localSheetId="4" hidden="1">1</definedName>
    <definedName name="solver_drv" localSheetId="6" hidden="1">1</definedName>
    <definedName name="solver_eng" localSheetId="2" hidden="1">1</definedName>
    <definedName name="solver_eng" localSheetId="4" hidden="1">1</definedName>
    <definedName name="solver_eng" localSheetId="6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lhs1" localSheetId="4" hidden="1">'part 2 (6점)'!$G$20:$I$20</definedName>
    <definedName name="solver_lhs1" localSheetId="6" hidden="1">'part 3 (6점)'!$E$32:$F$32</definedName>
    <definedName name="solver_lhs2" localSheetId="4" hidden="1">'part 2 (6점)'!$G$20:$I$20</definedName>
    <definedName name="solver_lhs2" localSheetId="6" hidden="1">'part 3 (6점)'!$E$32:$F$32</definedName>
    <definedName name="solver_lhs3" localSheetId="4" hidden="1">'part 2 (6점)'!$G$20:$I$20</definedName>
    <definedName name="solver_lhs4" localSheetId="4" hidden="1">'part 2 (6점)'!$H$20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sl" localSheetId="2" hidden="1">2</definedName>
    <definedName name="solver_msl" localSheetId="4" hidden="1">1</definedName>
    <definedName name="solver_msl" localSheetId="6" hidden="1">2</definedName>
    <definedName name="solver_neg" localSheetId="2" hidden="1">1</definedName>
    <definedName name="solver_neg" localSheetId="4" hidden="1">2</definedName>
    <definedName name="solver_neg" localSheetId="6" hidden="1">2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um" localSheetId="2" hidden="1">0</definedName>
    <definedName name="solver_num" localSheetId="4" hidden="1">2</definedName>
    <definedName name="solver_num" localSheetId="6" hidden="1">2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opt" localSheetId="2" hidden="1">'part 1 (8점)'!$K$37</definedName>
    <definedName name="solver_opt" localSheetId="4" hidden="1">'part 2 (6점)'!$K$23</definedName>
    <definedName name="solver_opt" localSheetId="6" hidden="1">'part 3 (6점)'!$E$34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rbv" localSheetId="2" hidden="1">2</definedName>
    <definedName name="solver_rbv" localSheetId="4" hidden="1">1</definedName>
    <definedName name="solver_rbv" localSheetId="6" hidden="1">1</definedName>
    <definedName name="solver_rel1" localSheetId="4" hidden="1">1</definedName>
    <definedName name="solver_rel1" localSheetId="6" hidden="1">1</definedName>
    <definedName name="solver_rel2" localSheetId="4" hidden="1">3</definedName>
    <definedName name="solver_rel2" localSheetId="6" hidden="1">3</definedName>
    <definedName name="solver_rel3" localSheetId="4" hidden="1">3</definedName>
    <definedName name="solver_rel4" localSheetId="4" hidden="1">1</definedName>
    <definedName name="solver_rhs1" localSheetId="4" hidden="1">100</definedName>
    <definedName name="solver_rhs1" localSheetId="6" hidden="1">2</definedName>
    <definedName name="solver_rhs2" localSheetId="4" hidden="1">'part 2 (6점)'!$G$21:$I$21</definedName>
    <definedName name="solver_rhs2" localSheetId="6" hidden="1">-2</definedName>
    <definedName name="solver_rhs3" localSheetId="4" hidden="1">0</definedName>
    <definedName name="solver_rhs4" localSheetId="4" hidden="1">'part 2 (6점)'!$I$20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sd" localSheetId="2" hidden="1">0</definedName>
    <definedName name="solver_rsd" localSheetId="4" hidden="1">100</definedName>
    <definedName name="solver_rsd" localSheetId="6" hidden="1">0</definedName>
    <definedName name="solver_scl" localSheetId="2" hidden="1">2</definedName>
    <definedName name="solver_scl" localSheetId="4" hidden="1">1</definedName>
    <definedName name="solver_scl" localSheetId="6" hidden="1">1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er" localSheetId="2" hidden="1">3</definedName>
    <definedName name="solver_ver" localSheetId="4" hidden="1">3</definedName>
    <definedName name="solver_ver" localSheetId="6" hidden="1">3</definedName>
  </definedNames>
  <calcPr calcId="191029"/>
  <pivotCaches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4" l="1"/>
  <c r="E34" i="24"/>
  <c r="I5" i="26" l="1"/>
  <c r="I7" i="22"/>
  <c r="I5" i="22"/>
  <c r="I6" i="22"/>
  <c r="I8" i="22"/>
  <c r="I9" i="22"/>
  <c r="I10" i="22"/>
  <c r="I11" i="22"/>
  <c r="I12" i="22"/>
  <c r="I13" i="22"/>
  <c r="H5" i="22"/>
  <c r="H6" i="22"/>
  <c r="H7" i="22"/>
  <c r="H8" i="22"/>
  <c r="H9" i="22"/>
  <c r="H10" i="22"/>
  <c r="H11" i="22"/>
  <c r="H12" i="22"/>
  <c r="H13" i="22"/>
  <c r="G9" i="22"/>
  <c r="G5" i="22"/>
  <c r="G6" i="22"/>
  <c r="G7" i="22"/>
  <c r="G8" i="22"/>
  <c r="G10" i="22"/>
  <c r="G11" i="22"/>
  <c r="G12" i="22"/>
  <c r="G13" i="22"/>
  <c r="G4" i="22"/>
  <c r="H4" i="22"/>
  <c r="I4" i="22"/>
  <c r="K8" i="22" l="1"/>
  <c r="M8" i="22" s="1"/>
  <c r="K11" i="22"/>
  <c r="M11" i="22" s="1"/>
  <c r="K7" i="22"/>
  <c r="M7" i="22" s="1"/>
  <c r="K5" i="22"/>
  <c r="M5" i="22" s="1"/>
  <c r="K6" i="22"/>
  <c r="M6" i="22" s="1"/>
  <c r="K4" i="22"/>
  <c r="M4" i="22" s="1"/>
  <c r="K10" i="22"/>
  <c r="M10" i="22" s="1"/>
  <c r="K9" i="22"/>
  <c r="M9" i="22" s="1"/>
  <c r="K13" i="22"/>
  <c r="M13" i="22" s="1"/>
  <c r="K12" i="22"/>
  <c r="M12" i="22" s="1"/>
  <c r="K36" i="27"/>
  <c r="K37" i="27" s="1"/>
  <c r="I22" i="22" l="1"/>
  <c r="I23" i="22" s="1"/>
  <c r="G22" i="22"/>
  <c r="G23" i="22" s="1"/>
  <c r="H22" i="22"/>
  <c r="H23" i="22" s="1"/>
  <c r="K23" i="22" l="1"/>
  <c r="E3" i="27" l="1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2" i="27"/>
  <c r="A3" i="28" l="1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153" i="28" s="1"/>
  <c r="A154" i="28" s="1"/>
  <c r="A155" i="28" s="1"/>
  <c r="A156" i="28" s="1"/>
  <c r="A157" i="28" s="1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A181" i="28" s="1"/>
  <c r="A182" i="28" s="1"/>
  <c r="A183" i="28" s="1"/>
  <c r="A184" i="28" s="1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206" i="28" s="1"/>
  <c r="A207" i="28" s="1"/>
  <c r="A208" i="28" s="1"/>
  <c r="A209" i="28" s="1"/>
  <c r="A210" i="28" s="1"/>
  <c r="A211" i="28" s="1"/>
  <c r="A212" i="28" s="1"/>
  <c r="A213" i="28" s="1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A242" i="28" s="1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259" i="28" s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A280" i="28" s="1"/>
  <c r="A281" i="28" s="1"/>
  <c r="A282" i="28" s="1"/>
  <c r="A283" i="28" s="1"/>
  <c r="A284" i="28" s="1"/>
  <c r="A285" i="28" s="1"/>
  <c r="A286" i="28" s="1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A302" i="28" s="1"/>
  <c r="A303" i="28" s="1"/>
  <c r="A304" i="28" s="1"/>
  <c r="A305" i="28" s="1"/>
  <c r="A306" i="28" s="1"/>
  <c r="A307" i="28" s="1"/>
  <c r="A308" i="28" s="1"/>
  <c r="A309" i="28" s="1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358" i="28" s="1"/>
  <c r="A359" i="28" s="1"/>
  <c r="A360" i="28" s="1"/>
  <c r="A361" i="28" s="1"/>
  <c r="A362" i="28" s="1"/>
  <c r="A363" i="28" s="1"/>
  <c r="A364" i="28" s="1"/>
  <c r="A365" i="28" s="1"/>
  <c r="A366" i="28" s="1"/>
  <c r="A367" i="28" s="1"/>
  <c r="A368" i="28" s="1"/>
  <c r="A369" i="28" s="1"/>
  <c r="A370" i="28" s="1"/>
  <c r="A371" i="28" s="1"/>
  <c r="A372" i="28" s="1"/>
  <c r="A373" i="28" s="1"/>
  <c r="A374" i="28" s="1"/>
  <c r="A375" i="28" s="1"/>
  <c r="A376" i="28" s="1"/>
  <c r="A377" i="28" s="1"/>
  <c r="A378" i="28" s="1"/>
  <c r="A379" i="28" s="1"/>
  <c r="A380" i="28" s="1"/>
  <c r="A381" i="28" s="1"/>
  <c r="A382" i="28" s="1"/>
  <c r="A383" i="28" s="1"/>
  <c r="A384" i="28" s="1"/>
  <c r="A385" i="28" s="1"/>
  <c r="A386" i="28" s="1"/>
  <c r="A387" i="28" s="1"/>
  <c r="A388" i="28" s="1"/>
  <c r="A389" i="28" s="1"/>
  <c r="A390" i="28" s="1"/>
  <c r="A391" i="28" s="1"/>
  <c r="A392" i="28" s="1"/>
  <c r="A393" i="28" s="1"/>
  <c r="A394" i="28" s="1"/>
  <c r="A395" i="28" s="1"/>
  <c r="A396" i="28" s="1"/>
  <c r="A397" i="28" s="1"/>
  <c r="A398" i="28" s="1"/>
  <c r="A399" i="28" s="1"/>
  <c r="A400" i="28" s="1"/>
  <c r="A401" i="28" s="1"/>
  <c r="A402" i="28" s="1"/>
  <c r="A403" i="28" s="1"/>
  <c r="A404" i="28" s="1"/>
  <c r="A405" i="28" s="1"/>
  <c r="A406" i="28" s="1"/>
  <c r="A407" i="28" s="1"/>
  <c r="A408" i="28" s="1"/>
  <c r="A409" i="28" s="1"/>
  <c r="A410" i="28" s="1"/>
  <c r="A411" i="28" s="1"/>
  <c r="A412" i="28" s="1"/>
  <c r="A413" i="28" s="1"/>
  <c r="A414" i="28" s="1"/>
  <c r="A415" i="28" s="1"/>
  <c r="A416" i="28" s="1"/>
  <c r="A417" i="28" s="1"/>
  <c r="A418" i="28" s="1"/>
  <c r="A419" i="28" s="1"/>
  <c r="A420" i="28" s="1"/>
  <c r="A421" i="28" s="1"/>
  <c r="A422" i="28" s="1"/>
  <c r="A423" i="28" s="1"/>
  <c r="A424" i="28" s="1"/>
  <c r="A425" i="28" s="1"/>
  <c r="A426" i="28" s="1"/>
  <c r="A427" i="28" s="1"/>
  <c r="A428" i="28" s="1"/>
  <c r="A429" i="28" s="1"/>
  <c r="A430" i="28" s="1"/>
  <c r="A431" i="28" s="1"/>
  <c r="A432" i="28" s="1"/>
  <c r="A433" i="28" s="1"/>
  <c r="A434" i="28" s="1"/>
  <c r="A435" i="28" s="1"/>
  <c r="A436" i="28" s="1"/>
  <c r="A437" i="28" s="1"/>
  <c r="A438" i="28" s="1"/>
  <c r="A439" i="28" s="1"/>
  <c r="A440" i="28" s="1"/>
  <c r="A441" i="28" s="1"/>
  <c r="A442" i="28" s="1"/>
  <c r="A443" i="28" s="1"/>
  <c r="A444" i="28" s="1"/>
  <c r="A445" i="28" s="1"/>
  <c r="A446" i="28" s="1"/>
  <c r="A447" i="28" s="1"/>
  <c r="A448" i="28" s="1"/>
  <c r="A449" i="28" s="1"/>
  <c r="A450" i="28" s="1"/>
  <c r="A451" i="28" s="1"/>
  <c r="A452" i="28" s="1"/>
  <c r="A453" i="28" s="1"/>
  <c r="A454" i="28" s="1"/>
  <c r="A455" i="28" s="1"/>
  <c r="A456" i="28" s="1"/>
  <c r="A457" i="28" s="1"/>
  <c r="A458" i="28" s="1"/>
  <c r="A459" i="28" s="1"/>
  <c r="A460" i="28" s="1"/>
  <c r="A461" i="28" s="1"/>
  <c r="A462" i="28" s="1"/>
  <c r="A463" i="28" s="1"/>
  <c r="A464" i="28" s="1"/>
  <c r="A465" i="28" s="1"/>
  <c r="A466" i="28" s="1"/>
  <c r="A467" i="28" s="1"/>
  <c r="A468" i="28" s="1"/>
  <c r="A469" i="28" s="1"/>
  <c r="A470" i="28" s="1"/>
  <c r="A471" i="28" s="1"/>
  <c r="A472" i="28" s="1"/>
  <c r="A473" i="28" s="1"/>
  <c r="A474" i="28" s="1"/>
  <c r="A475" i="28" s="1"/>
  <c r="A476" i="28" s="1"/>
  <c r="A477" i="28" s="1"/>
  <c r="A478" i="28" s="1"/>
  <c r="A479" i="28" s="1"/>
  <c r="A480" i="28" s="1"/>
  <c r="A481" i="28" s="1"/>
  <c r="A482" i="28" s="1"/>
  <c r="A483" i="28" s="1"/>
  <c r="A484" i="28" s="1"/>
  <c r="A485" i="28" s="1"/>
  <c r="A486" i="28" s="1"/>
  <c r="A487" i="28" s="1"/>
  <c r="A488" i="28" s="1"/>
  <c r="A489" i="28" s="1"/>
  <c r="A490" i="28" s="1"/>
  <c r="A491" i="28" s="1"/>
  <c r="A492" i="28" s="1"/>
  <c r="A493" i="28" s="1"/>
  <c r="A494" i="28" s="1"/>
  <c r="A495" i="28" s="1"/>
  <c r="A496" i="28" s="1"/>
  <c r="A497" i="28" s="1"/>
  <c r="A498" i="28" s="1"/>
  <c r="A499" i="28" s="1"/>
  <c r="A500" i="28" s="1"/>
  <c r="A501" i="28" s="1"/>
  <c r="A502" i="28" s="1"/>
  <c r="A503" i="28" s="1"/>
  <c r="A504" i="28" s="1"/>
  <c r="A505" i="28" s="1"/>
  <c r="A506" i="28" s="1"/>
  <c r="A507" i="28" s="1"/>
  <c r="A508" i="28" s="1"/>
  <c r="A509" i="28" s="1"/>
  <c r="A510" i="28" s="1"/>
  <c r="A511" i="28" s="1"/>
  <c r="A512" i="28" s="1"/>
  <c r="A513" i="28" s="1"/>
  <c r="A514" i="28" s="1"/>
  <c r="A515" i="28" s="1"/>
  <c r="A516" i="28" s="1"/>
  <c r="A517" i="28" s="1"/>
  <c r="A518" i="28" s="1"/>
  <c r="A519" i="28" s="1"/>
  <c r="A520" i="28" s="1"/>
  <c r="A521" i="28" s="1"/>
  <c r="A522" i="28" s="1"/>
  <c r="A523" i="28" s="1"/>
  <c r="A524" i="28" s="1"/>
  <c r="A525" i="28" s="1"/>
  <c r="A526" i="28" s="1"/>
  <c r="A527" i="28" s="1"/>
  <c r="A528" i="28" s="1"/>
  <c r="A529" i="28" s="1"/>
  <c r="A530" i="28" s="1"/>
  <c r="A531" i="28" s="1"/>
  <c r="A532" i="28" s="1"/>
  <c r="A533" i="28" s="1"/>
  <c r="A534" i="28" s="1"/>
  <c r="A535" i="28" s="1"/>
  <c r="A536" i="28" s="1"/>
  <c r="A537" i="28" s="1"/>
  <c r="A538" i="28" s="1"/>
  <c r="A539" i="28" s="1"/>
  <c r="A540" i="28" s="1"/>
  <c r="A541" i="28" s="1"/>
  <c r="A542" i="28" s="1"/>
  <c r="A543" i="28" s="1"/>
  <c r="A544" i="28" s="1"/>
  <c r="A545" i="28" s="1"/>
  <c r="A546" i="28" s="1"/>
  <c r="A547" i="28" s="1"/>
  <c r="A548" i="28" s="1"/>
  <c r="A549" i="28" s="1"/>
  <c r="A550" i="28" s="1"/>
  <c r="A551" i="28" s="1"/>
  <c r="A552" i="28" s="1"/>
  <c r="A553" i="28" s="1"/>
  <c r="A554" i="28" s="1"/>
  <c r="A555" i="28" s="1"/>
  <c r="A556" i="28" s="1"/>
  <c r="A557" i="28" s="1"/>
  <c r="A558" i="28" s="1"/>
  <c r="A559" i="28" s="1"/>
  <c r="A560" i="28" s="1"/>
  <c r="A561" i="28" s="1"/>
  <c r="A562" i="28" s="1"/>
  <c r="A563" i="28" s="1"/>
  <c r="A564" i="28" s="1"/>
  <c r="A565" i="28" s="1"/>
  <c r="A566" i="28" s="1"/>
  <c r="A567" i="28" s="1"/>
  <c r="A568" i="28" s="1"/>
  <c r="A569" i="28" s="1"/>
  <c r="A570" i="28" s="1"/>
  <c r="A571" i="28" s="1"/>
  <c r="A572" i="28" s="1"/>
  <c r="A573" i="28" s="1"/>
  <c r="A574" i="28" s="1"/>
  <c r="A575" i="28" s="1"/>
  <c r="A576" i="28" s="1"/>
  <c r="A577" i="28" s="1"/>
  <c r="A578" i="28" s="1"/>
  <c r="A579" i="28" s="1"/>
  <c r="A580" i="28" s="1"/>
  <c r="A581" i="28" s="1"/>
  <c r="A582" i="28" s="1"/>
  <c r="A583" i="28" s="1"/>
  <c r="A584" i="28" s="1"/>
  <c r="A585" i="28" s="1"/>
  <c r="A586" i="28" s="1"/>
  <c r="A587" i="28" s="1"/>
  <c r="A588" i="28" s="1"/>
  <c r="A589" i="28" s="1"/>
  <c r="A590" i="28" s="1"/>
  <c r="A591" i="28" s="1"/>
  <c r="A592" i="28" s="1"/>
  <c r="A593" i="28" s="1"/>
  <c r="A594" i="28" s="1"/>
  <c r="A595" i="28" s="1"/>
  <c r="A596" i="28" s="1"/>
  <c r="A597" i="28" s="1"/>
  <c r="A598" i="28" s="1"/>
  <c r="A599" i="28" s="1"/>
  <c r="A600" i="28" s="1"/>
  <c r="A601" i="28" s="1"/>
  <c r="A602" i="28" s="1"/>
  <c r="A603" i="28" s="1"/>
  <c r="A604" i="28" s="1"/>
  <c r="A605" i="28" s="1"/>
  <c r="A606" i="28" s="1"/>
  <c r="A607" i="28" s="1"/>
  <c r="A608" i="28" s="1"/>
  <c r="A609" i="28" s="1"/>
  <c r="A610" i="28" s="1"/>
  <c r="A611" i="28" s="1"/>
  <c r="A612" i="28" s="1"/>
  <c r="A613" i="28" s="1"/>
  <c r="A614" i="28" s="1"/>
  <c r="A615" i="28" s="1"/>
  <c r="A616" i="28" s="1"/>
  <c r="A617" i="28" s="1"/>
  <c r="A618" i="28" s="1"/>
  <c r="A619" i="28" s="1"/>
  <c r="A620" i="28" s="1"/>
  <c r="A621" i="28" s="1"/>
  <c r="A622" i="28" s="1"/>
  <c r="A623" i="28" s="1"/>
  <c r="A624" i="28" s="1"/>
  <c r="A625" i="28" s="1"/>
  <c r="A626" i="28" s="1"/>
  <c r="A627" i="28" s="1"/>
  <c r="A628" i="28" s="1"/>
  <c r="A629" i="28" s="1"/>
  <c r="A630" i="28" s="1"/>
  <c r="A631" i="28" s="1"/>
  <c r="A632" i="28" s="1"/>
  <c r="A633" i="28" s="1"/>
  <c r="A634" i="28" s="1"/>
  <c r="A635" i="28" s="1"/>
  <c r="A636" i="28" s="1"/>
  <c r="A637" i="28" s="1"/>
  <c r="A638" i="28" s="1"/>
  <c r="A639" i="28" s="1"/>
  <c r="A640" i="28" s="1"/>
  <c r="A641" i="28" s="1"/>
  <c r="A642" i="28" s="1"/>
  <c r="A643" i="28" s="1"/>
  <c r="A644" i="28" s="1"/>
  <c r="A645" i="28" s="1"/>
  <c r="A646" i="28" s="1"/>
  <c r="A647" i="28" s="1"/>
  <c r="A648" i="28" s="1"/>
  <c r="A649" i="28" s="1"/>
  <c r="A650" i="28" s="1"/>
  <c r="A651" i="28" s="1"/>
  <c r="A652" i="28" s="1"/>
  <c r="A653" i="28" s="1"/>
  <c r="A654" i="28" s="1"/>
  <c r="A655" i="28" s="1"/>
  <c r="A656" i="28" s="1"/>
  <c r="A657" i="28" s="1"/>
  <c r="A658" i="28" s="1"/>
  <c r="A659" i="28" s="1"/>
  <c r="A660" i="28" s="1"/>
  <c r="A661" i="28" s="1"/>
  <c r="A662" i="28" s="1"/>
  <c r="A663" i="28" s="1"/>
  <c r="A664" i="28" s="1"/>
  <c r="A665" i="28" s="1"/>
  <c r="A666" i="28" s="1"/>
  <c r="A667" i="28" s="1"/>
  <c r="A668" i="28" s="1"/>
  <c r="A669" i="28" s="1"/>
  <c r="A670" i="28" s="1"/>
  <c r="A671" i="28" s="1"/>
  <c r="A672" i="28" s="1"/>
  <c r="A673" i="28" s="1"/>
  <c r="A674" i="28" s="1"/>
  <c r="A675" i="28" s="1"/>
  <c r="A676" i="28" s="1"/>
  <c r="A677" i="28" s="1"/>
  <c r="A678" i="28" s="1"/>
  <c r="A679" i="28" s="1"/>
  <c r="A680" i="28" s="1"/>
  <c r="A681" i="28" s="1"/>
  <c r="A682" i="28" s="1"/>
  <c r="A683" i="28" s="1"/>
  <c r="A684" i="28" s="1"/>
  <c r="A685" i="28" s="1"/>
  <c r="A686" i="28" s="1"/>
  <c r="A5" i="22" l="1"/>
  <c r="A6" i="22" s="1"/>
  <c r="A7" i="22" s="1"/>
  <c r="A8" i="22" s="1"/>
  <c r="A9" i="22" s="1"/>
  <c r="A10" i="22" s="1"/>
  <c r="A11" i="22" s="1"/>
  <c r="A12" i="22" s="1"/>
  <c r="A13" i="22" s="1"/>
</calcChain>
</file>

<file path=xl/sharedStrings.xml><?xml version="1.0" encoding="utf-8"?>
<sst xmlns="http://schemas.openxmlformats.org/spreadsheetml/2006/main" count="1579" uniqueCount="162">
  <si>
    <t>2점</t>
    <phoneticPr fontId="1" type="noConversion"/>
  </si>
  <si>
    <t>표1</t>
    <phoneticPr fontId="1" type="noConversion"/>
  </si>
  <si>
    <t>지불의향가격(WTP)</t>
    <phoneticPr fontId="12" type="noConversion"/>
  </si>
  <si>
    <t>소비자잉여(CS)</t>
    <phoneticPr fontId="12" type="noConversion"/>
  </si>
  <si>
    <t>소비자 id</t>
    <phoneticPr fontId="12" type="noConversion"/>
  </si>
  <si>
    <t>제품1</t>
    <phoneticPr fontId="12" type="noConversion"/>
  </si>
  <si>
    <t>제품2</t>
    <phoneticPr fontId="12" type="noConversion"/>
  </si>
  <si>
    <t>번들</t>
    <phoneticPr fontId="12" type="noConversion"/>
  </si>
  <si>
    <t>제품 1 구매할때</t>
    <phoneticPr fontId="12" type="noConversion"/>
  </si>
  <si>
    <t>제품 2 구매할때</t>
    <phoneticPr fontId="12" type="noConversion"/>
  </si>
  <si>
    <t>번들 구매할때</t>
    <phoneticPr fontId="12" type="noConversion"/>
  </si>
  <si>
    <t>구매하지 않을때</t>
    <phoneticPr fontId="12" type="noConversion"/>
  </si>
  <si>
    <t>최대잉여</t>
    <phoneticPr fontId="12" type="noConversion"/>
  </si>
  <si>
    <t>B 사는 두가지 제품(제품1과 제품 2)을 판매하고, 두가지 제품이 묶음으로 결합된 번들 제품도 제공한다</t>
    <phoneticPr fontId="12" type="noConversion"/>
  </si>
  <si>
    <t xml:space="preserve">소비자는 제품 1을 구매하거나(선택=1로 표기), 제품 2를 구매하거나(선택=2로 표기), </t>
    <phoneticPr fontId="12" type="noConversion"/>
  </si>
  <si>
    <t>번들을 구매하거나(선택=3으로 표기), 아무것도 구매하지 않는(선택=4로 표기) 총 네가지 옵션을 가진다.</t>
    <phoneticPr fontId="12" type="noConversion"/>
  </si>
  <si>
    <t>선택기준은 소비자 잉여(wtp-price)가 최대화되는 옵션을 선택하는 것이다.</t>
    <phoneticPr fontId="12" type="noConversion"/>
  </si>
  <si>
    <r>
      <rPr>
        <sz val="10"/>
        <color indexed="10"/>
        <rFont val="맑은 고딕"/>
        <family val="3"/>
        <charset val="129"/>
      </rPr>
      <t>▶</t>
    </r>
    <r>
      <rPr>
        <sz val="10"/>
        <color indexed="10"/>
        <rFont val="맑은 고딕"/>
        <family val="3"/>
        <charset val="129"/>
      </rPr>
      <t>단, 계산의 편의상 옵션간 잉여가 동일할 경우에는. 선택#가 낮은 옵션을 우선적으로 구매하는 것으로 가정하자.</t>
    </r>
    <phoneticPr fontId="12" type="noConversion"/>
  </si>
  <si>
    <r>
      <rPr>
        <b/>
        <sz val="10"/>
        <rFont val="돋움"/>
        <family val="3"/>
        <charset val="129"/>
      </rPr>
      <t>선택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옵션</t>
    </r>
    <r>
      <rPr>
        <b/>
        <sz val="10"/>
        <rFont val="Arial"/>
        <family val="2"/>
      </rPr>
      <t xml:space="preserve"> #</t>
    </r>
    <phoneticPr fontId="12" type="noConversion"/>
  </si>
  <si>
    <t>제품 1</t>
    <phoneticPr fontId="12" type="noConversion"/>
  </si>
  <si>
    <t>제품 2</t>
    <phoneticPr fontId="12" type="noConversion"/>
  </si>
  <si>
    <t>번들</t>
    <phoneticPr fontId="12" type="noConversion"/>
  </si>
  <si>
    <t>2점</t>
    <phoneticPr fontId="12" type="noConversion"/>
  </si>
  <si>
    <t>예상판매량 (수요)</t>
    <phoneticPr fontId="12" type="noConversion"/>
  </si>
  <si>
    <t>표2 ▶</t>
    <phoneticPr fontId="12" type="noConversion"/>
  </si>
  <si>
    <t>단위당 비용</t>
    <phoneticPr fontId="1" type="noConversion"/>
  </si>
  <si>
    <t>예상이윤</t>
    <phoneticPr fontId="12" type="noConversion"/>
  </si>
  <si>
    <r>
      <t xml:space="preserve">합계이윤 </t>
    </r>
    <r>
      <rPr>
        <sz val="10"/>
        <rFont val="맑은 고딕"/>
        <family val="3"/>
        <charset val="129"/>
      </rPr>
      <t>▶</t>
    </r>
    <phoneticPr fontId="12" type="noConversion"/>
  </si>
  <si>
    <t>해법과 변수셀 제한조건이 이미 설정되어 있다. 건드리지 말것.</t>
    <phoneticPr fontId="12" type="noConversion"/>
  </si>
  <si>
    <t>▶힌트: =match 함수를 사용하면 이 문제를 해결할수 있다. 단 match type은 반드시 0(정확히 일치)을 사용할 것</t>
    <phoneticPr fontId="12" type="noConversion"/>
  </si>
  <si>
    <r>
      <rPr>
        <sz val="11"/>
        <rFont val="맑은 고딕"/>
        <family val="3"/>
        <charset val="129"/>
      </rPr>
      <t xml:space="preserve">◀ </t>
    </r>
    <r>
      <rPr>
        <sz val="11"/>
        <rFont val="맑은 고딕"/>
        <family val="3"/>
        <charset val="129"/>
        <scheme val="minor"/>
      </rPr>
      <t xml:space="preserve">세가지 구매옵션에 대한 단위당 비용 및 판매 가격의 초기값이 왼쪽의 </t>
    </r>
    <r>
      <rPr>
        <sz val="11"/>
        <color indexed="10"/>
        <rFont val="맑은 고딕"/>
        <family val="3"/>
        <charset val="129"/>
      </rPr>
      <t>[표2]</t>
    </r>
    <r>
      <rPr>
        <sz val="11"/>
        <rFont val="맑은 고딕"/>
        <family val="3"/>
        <charset val="129"/>
      </rPr>
      <t>에 나타나 있다</t>
    </r>
    <phoneticPr fontId="12" type="noConversion"/>
  </si>
  <si>
    <t>이제 10명의 표본 소비자에 대한 합계 이윤을 최대화하는 세 구매옵션의 최적 가격을 찾아보라.</t>
    <phoneticPr fontId="12" type="noConversion"/>
  </si>
  <si>
    <t>선택 #</t>
    <phoneticPr fontId="12" type="noConversion"/>
  </si>
  <si>
    <t>판매가격</t>
    <phoneticPr fontId="12" type="noConversion"/>
  </si>
  <si>
    <t>정답은 표2에 표시되어야 한다</t>
    <phoneticPr fontId="1" type="noConversion"/>
  </si>
  <si>
    <r>
      <t>최적 가격을 설정하기 위해</t>
    </r>
    <r>
      <rPr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2"/>
        <color rgb="FFFF0000"/>
        <rFont val="맑은 고딕"/>
        <family val="3"/>
        <charset val="129"/>
        <scheme val="minor"/>
      </rPr>
      <t>[표1]</t>
    </r>
    <r>
      <rPr>
        <sz val="11"/>
        <rFont val="맑은 고딕"/>
        <family val="3"/>
        <charset val="129"/>
        <scheme val="minor"/>
      </rPr>
      <t>에 10명 표본 소비자의 세가지 구매옵션에 대한 지불의향가격이 조사되어 있다.</t>
    </r>
    <phoneticPr fontId="12" type="noConversion"/>
  </si>
  <si>
    <r>
      <t xml:space="preserve">초기 가격에서 </t>
    </r>
    <r>
      <rPr>
        <b/>
        <sz val="12"/>
        <color rgb="FFFF0000"/>
        <rFont val="맑은 고딕"/>
        <family val="3"/>
        <charset val="129"/>
        <scheme val="minor"/>
      </rPr>
      <t>[표1]</t>
    </r>
    <r>
      <rPr>
        <sz val="11"/>
        <rFont val="맑은 고딕"/>
        <family val="3"/>
        <charset val="129"/>
        <scheme val="minor"/>
      </rPr>
      <t>에 각 소비자의 소비자잉여(회색)를 식으로 계산하라. 단, 구매하지 않을 때는 0으로 가정한다.</t>
    </r>
    <phoneticPr fontId="12" type="noConversion"/>
  </si>
  <si>
    <r>
      <t xml:space="preserve">적절한 방법으로, </t>
    </r>
    <r>
      <rPr>
        <sz val="11"/>
        <color rgb="FFFF0000"/>
        <rFont val="맑은 고딕"/>
        <family val="3"/>
        <charset val="129"/>
        <scheme val="minor"/>
      </rPr>
      <t>[표1]</t>
    </r>
    <r>
      <rPr>
        <sz val="11"/>
        <rFont val="맑은 고딕"/>
        <family val="3"/>
        <charset val="129"/>
        <scheme val="minor"/>
      </rPr>
      <t>의 예상선택(파란색)을 식으로 표시하라. 제품1 구매시 1, 제품 2 구매시 2, 번들구매시 3, 아무것도 안 살 경우 4로 나타나야 한다</t>
    </r>
    <phoneticPr fontId="12" type="noConversion"/>
  </si>
  <si>
    <r>
      <rPr>
        <b/>
        <sz val="11"/>
        <color rgb="FFFF0000"/>
        <rFont val="맑은 고딕"/>
        <family val="3"/>
        <charset val="129"/>
      </rPr>
      <t>[표2]</t>
    </r>
    <r>
      <rPr>
        <sz val="11"/>
        <rFont val="맑은 고딕"/>
        <family val="3"/>
        <charset val="129"/>
      </rPr>
      <t>를 이용하여 초기 가격에서 세 구매 옵션의 예상판매량(수요)과 예상 이윤, 그리고 합계 이윤을 식으로 계산하라.</t>
    </r>
    <phoneticPr fontId="12" type="noConversion"/>
  </si>
  <si>
    <t>2차원 포지셔닝 맵을 그려보자.</t>
    <phoneticPr fontId="1" type="noConversion"/>
  </si>
  <si>
    <t xml:space="preserve">브랜드 </t>
    <phoneticPr fontId="1" type="noConversion"/>
  </si>
  <si>
    <t>X좌표</t>
    <phoneticPr fontId="1" type="noConversion"/>
  </si>
  <si>
    <t>Y좌표</t>
    <phoneticPr fontId="1" type="noConversion"/>
  </si>
  <si>
    <t>1 (자사)</t>
    <phoneticPr fontId="1" type="noConversion"/>
  </si>
  <si>
    <t>적절한 분석을 사용하여 X와 Y 좌표값에 따라 매출액이 어떻게 달라지는지 분석하라.</t>
    <phoneticPr fontId="1" type="noConversion"/>
  </si>
  <si>
    <t>매출액= a + b*X좌표 +c*Y좌표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</si>
  <si>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</si>
  <si>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</si>
  <si>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</si>
  <si>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 xml:space="preserve">매출액 추정모형의 오차제곱합(SSE)은 </t>
    <phoneticPr fontId="1" type="noConversion"/>
  </si>
  <si>
    <t>이다</t>
    <phoneticPr fontId="1" type="noConversion"/>
  </si>
  <si>
    <t>1점</t>
    <phoneticPr fontId="1" type="noConversion"/>
  </si>
  <si>
    <t>브랜드 1이 자사 브랜드(our brand)라고 하자.</t>
    <phoneticPr fontId="1" type="noConversion"/>
  </si>
  <si>
    <t>각 브랜드의 좌표를 표시하고 현재 매출액을 원의 크기로 사용하라.</t>
    <phoneticPr fontId="1" type="noConversion"/>
  </si>
  <si>
    <t>X, Y 좌표의 가능한 범위는 각각 -2에서 2까지이다</t>
    <phoneticPr fontId="1" type="noConversion"/>
  </si>
  <si>
    <t>추정하려는 모형은 다음과 같다</t>
    <phoneticPr fontId="1" type="noConversion"/>
  </si>
  <si>
    <t>매출액</t>
    <phoneticPr fontId="1" type="noConversion"/>
  </si>
  <si>
    <t>분석에서 추정된 파라미터를 아래에 정확하게 기록하라</t>
    <phoneticPr fontId="1" type="noConversion"/>
  </si>
  <si>
    <t>표3</t>
    <phoneticPr fontId="1" type="noConversion"/>
  </si>
  <si>
    <r>
      <t xml:space="preserve">아래 </t>
    </r>
    <r>
      <rPr>
        <sz val="10"/>
        <color rgb="FFFF0000"/>
        <rFont val="맑은 고딕"/>
        <family val="3"/>
        <charset val="129"/>
        <scheme val="minor"/>
      </rPr>
      <t>[표3]</t>
    </r>
    <r>
      <rPr>
        <sz val="10"/>
        <color theme="1"/>
        <rFont val="맑은 고딕"/>
        <family val="3"/>
        <charset val="129"/>
        <scheme val="minor"/>
      </rPr>
      <t>에 경쟁하는 세가지 브랜드(1/2/3)의 현재 좌표와 매출액이 표시되어 있다.</t>
    </r>
    <phoneticPr fontId="1" type="noConversion"/>
  </si>
  <si>
    <t>문제 9</t>
    <phoneticPr fontId="1" type="noConversion"/>
  </si>
  <si>
    <t>단, 경쟁 브랜드 2와 3의 좌표는 현재수준에서 고정된 것으로 가정한다,</t>
    <phoneticPr fontId="1" type="noConversion"/>
  </si>
  <si>
    <t>X좌표</t>
  </si>
  <si>
    <t>Y좌표</t>
  </si>
  <si>
    <t>해찾기를 사용할 경우, X, Y 모두 최대 2, 최소 -2로 제한되지만 정수일 필요는 없다</t>
    <phoneticPr fontId="1" type="noConversion"/>
  </si>
  <si>
    <t>해찾기를 사용하지 않아도 됨</t>
    <phoneticPr fontId="1" type="noConversion"/>
  </si>
  <si>
    <r>
      <rPr>
        <b/>
        <sz val="11"/>
        <color indexed="8"/>
        <rFont val="맑은 고딕"/>
        <family val="3"/>
        <charset val="129"/>
      </rPr>
      <t>=match</t>
    </r>
    <r>
      <rPr>
        <sz val="11"/>
        <color theme="1"/>
        <rFont val="맑은 고딕"/>
        <family val="2"/>
        <charset val="129"/>
        <scheme val="minor"/>
      </rPr>
      <t>(</t>
    </r>
    <r>
      <rPr>
        <b/>
        <sz val="11"/>
        <color indexed="40"/>
        <rFont val="맑은 고딕"/>
        <family val="3"/>
        <charset val="129"/>
      </rPr>
      <t>찾는 값</t>
    </r>
    <r>
      <rPr>
        <sz val="11"/>
        <color theme="1"/>
        <rFont val="맑은 고딕"/>
        <family val="2"/>
        <charset val="129"/>
        <scheme val="minor"/>
      </rPr>
      <t>, 찾는</t>
    </r>
    <r>
      <rPr>
        <sz val="11"/>
        <color indexed="36"/>
        <rFont val="맑은 고딕"/>
        <family val="3"/>
        <charset val="129"/>
      </rPr>
      <t xml:space="preserve"> 범위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4"/>
        <color indexed="10"/>
        <rFont val="맑은 고딕"/>
        <family val="3"/>
        <charset val="129"/>
      </rPr>
      <t>0</t>
    </r>
    <r>
      <rPr>
        <sz val="11"/>
        <color theme="1"/>
        <rFont val="맑은 고딕"/>
        <family val="2"/>
        <charset val="129"/>
        <scheme val="minor"/>
      </rPr>
      <t>)는 찾는 값이 찾는 범위의 몇번째 열(또는 행)에 있는지를 계산하는 함수이다.</t>
    </r>
    <phoneticPr fontId="42" type="noConversion"/>
  </si>
  <si>
    <t>=MATCH(look_up value, lookup_array, match_type)</t>
    <phoneticPr fontId="42" type="noConversion"/>
  </si>
  <si>
    <t>◀</t>
    <phoneticPr fontId="9" type="noConversion"/>
  </si>
  <si>
    <t>G5의 값이 C5:E5 범위에서 정확히 몇번째 위치하는 지를 계산하라</t>
    <phoneticPr fontId="42" type="noConversion"/>
  </si>
  <si>
    <t>찾을 범위</t>
    <phoneticPr fontId="42" type="noConversion"/>
  </si>
  <si>
    <t>찾는 값</t>
    <phoneticPr fontId="42" type="noConversion"/>
  </si>
  <si>
    <t>▲</t>
    <phoneticPr fontId="42" type="noConversion"/>
  </si>
  <si>
    <t>위의 example에서 0.5는 3개의 지정된 열 중 두번째 열에 있다. 이것을 식으로 표현하면 위의 노란색 셀과 같다</t>
    <phoneticPr fontId="42" type="noConversion"/>
  </si>
  <si>
    <r>
      <t>단, match 함수의 3번째 입력인 match type은 대부분 경우에</t>
    </r>
    <r>
      <rPr>
        <b/>
        <sz val="12"/>
        <color indexed="10"/>
        <rFont val="맑은 고딕"/>
        <family val="3"/>
        <charset val="129"/>
      </rPr>
      <t xml:space="preserve"> 0</t>
    </r>
    <r>
      <rPr>
        <sz val="10"/>
        <color indexed="10"/>
        <rFont val="맑은 고딕"/>
        <family val="3"/>
        <charset val="129"/>
      </rPr>
      <t xml:space="preserve"> (정확히 일치)를 사용한다</t>
    </r>
    <phoneticPr fontId="42" type="noConversion"/>
  </si>
  <si>
    <t>이 함수를 잘 사용하면, 특정 범위에서 최소 또는 최대값이 몇번째 위치하는 지를 숫자로 표현할 수 있다.</t>
    <phoneticPr fontId="42" type="noConversion"/>
  </si>
  <si>
    <t>만약, 찾는 값이 찾는 범위에 2개 이상 존재할 경우에는, 낮은 숫자(왼쪽 열)가 우선적으로 표시된다.</t>
    <phoneticPr fontId="42" type="noConversion"/>
  </si>
  <si>
    <t>초기가격</t>
    <phoneticPr fontId="1" type="noConversion"/>
  </si>
  <si>
    <r>
      <t>브랜드 1의 새로운 최적 좌표</t>
    </r>
    <r>
      <rPr>
        <sz val="10"/>
        <color theme="1"/>
        <rFont val="맑은 고딕"/>
        <family val="3"/>
        <charset val="129"/>
      </rPr>
      <t>▶</t>
    </r>
    <phoneticPr fontId="1" type="noConversion"/>
  </si>
  <si>
    <r>
      <t>최적좌표에서 브랜드1의 예상매출</t>
    </r>
    <r>
      <rPr>
        <sz val="10"/>
        <color theme="1"/>
        <rFont val="맑은 고딕"/>
        <family val="3"/>
        <charset val="129"/>
      </rPr>
      <t>▶</t>
    </r>
    <phoneticPr fontId="1" type="noConversion"/>
  </si>
  <si>
    <r>
      <rPr>
        <sz val="10"/>
        <color rgb="FFFF0000"/>
        <rFont val="맑은 고딕"/>
        <family val="3"/>
        <charset val="129"/>
      </rPr>
      <t>◀</t>
    </r>
    <r>
      <rPr>
        <sz val="10"/>
        <color rgb="FFFF0000"/>
        <rFont val="맑은 고딕"/>
        <family val="3"/>
        <charset val="129"/>
        <scheme val="minor"/>
      </rPr>
      <t>추정된 매출 모형을 사용하여 예측</t>
    </r>
    <phoneticPr fontId="1" type="noConversion"/>
  </si>
  <si>
    <t>문제 10</t>
    <phoneticPr fontId="1" type="noConversion"/>
  </si>
  <si>
    <t>고객id</t>
    <phoneticPr fontId="1" type="noConversion"/>
  </si>
  <si>
    <t>week</t>
  </si>
  <si>
    <t>구매제품 code</t>
    <phoneticPr fontId="1" type="noConversion"/>
  </si>
  <si>
    <t>구매수량</t>
    <phoneticPr fontId="1" type="noConversion"/>
  </si>
  <si>
    <t>gender</t>
    <phoneticPr fontId="1" type="noConversion"/>
  </si>
  <si>
    <t>age</t>
    <phoneticPr fontId="1" type="noConversion"/>
  </si>
  <si>
    <t>p_003</t>
  </si>
  <si>
    <t>p_002</t>
  </si>
  <si>
    <t>p_001</t>
  </si>
  <si>
    <t>문제 1</t>
    <phoneticPr fontId="1" type="noConversion"/>
  </si>
  <si>
    <t>고객DB와 연결하여, 왼쪽 표의 각 고객의 성별(gender)과 나이(age) 빈칸을 채워라</t>
    <phoneticPr fontId="1" type="noConversion"/>
  </si>
  <si>
    <t>문제 2</t>
    <phoneticPr fontId="1" type="noConversion"/>
  </si>
  <si>
    <t>10주 동안 각 제품의 주별 판매량을 계산하려고 한다. 적절한 방법으로 아래 표의 판매량(회색칸)을 계산하라.</t>
    <phoneticPr fontId="1" type="noConversion"/>
  </si>
  <si>
    <t>각 제품의 주별 판매가격은 오른쪽에 주어져 있다</t>
    <phoneticPr fontId="1" type="noConversion"/>
  </si>
  <si>
    <t>주별 판매가격</t>
    <phoneticPr fontId="1" type="noConversion"/>
  </si>
  <si>
    <t>week</t>
    <phoneticPr fontId="1" type="noConversion"/>
  </si>
  <si>
    <t>문제 3</t>
    <phoneticPr fontId="1" type="noConversion"/>
  </si>
  <si>
    <t>추세선 차트 또는 기타방법으로 수요함수의 절편과 기울기, 그리고 R-제곱을 계산하라.</t>
    <phoneticPr fontId="1" type="noConversion"/>
  </si>
  <si>
    <t>정답을 아래표에 정확히 기록하라</t>
    <phoneticPr fontId="1" type="noConversion"/>
  </si>
  <si>
    <t>절편</t>
    <phoneticPr fontId="1" type="noConversion"/>
  </si>
  <si>
    <t>기울기</t>
    <phoneticPr fontId="1" type="noConversion"/>
  </si>
  <si>
    <t>R-제곱</t>
    <phoneticPr fontId="1" type="noConversion"/>
  </si>
  <si>
    <t>문제 4</t>
    <phoneticPr fontId="1" type="noConversion"/>
  </si>
  <si>
    <r>
      <t xml:space="preserve">단, </t>
    </r>
    <r>
      <rPr>
        <sz val="18"/>
        <color rgb="FFFF0000"/>
        <rFont val="맑은 고딕"/>
        <family val="3"/>
        <charset val="129"/>
        <scheme val="minor"/>
      </rPr>
      <t>p_001</t>
    </r>
    <r>
      <rPr>
        <sz val="11"/>
        <color theme="1"/>
        <rFont val="맑은 고딕"/>
        <family val="2"/>
        <charset val="129"/>
        <scheme val="minor"/>
      </rPr>
      <t>의 단위당 비용은 $50으로 주어져 있다.</t>
    </r>
    <phoneticPr fontId="1" type="noConversion"/>
  </si>
  <si>
    <t>p_001 가격</t>
    <phoneticPr fontId="1" type="noConversion"/>
  </si>
  <si>
    <t>초기값은 90</t>
    <phoneticPr fontId="1" type="noConversion"/>
  </si>
  <si>
    <t>예상 판매량</t>
    <phoneticPr fontId="1" type="noConversion"/>
  </si>
  <si>
    <t>예상 판매이윤</t>
    <phoneticPr fontId="1" type="noConversion"/>
  </si>
  <si>
    <t>p_003</t>
    <phoneticPr fontId="1" type="noConversion"/>
  </si>
  <si>
    <t>female</t>
  </si>
  <si>
    <t>male</t>
  </si>
  <si>
    <t>1점</t>
    <phoneticPr fontId="12" type="noConversion"/>
  </si>
  <si>
    <t>위의 표를 이용하여 오른쪽 빈칸에 포지셔닝 맵을 그려보라</t>
    <phoneticPr fontId="1" type="noConversion"/>
  </si>
  <si>
    <t>문제 5</t>
    <phoneticPr fontId="12" type="noConversion"/>
  </si>
  <si>
    <t>문제 6</t>
    <phoneticPr fontId="12" type="noConversion"/>
  </si>
  <si>
    <t>문제 7</t>
    <phoneticPr fontId="12" type="noConversion"/>
  </si>
  <si>
    <t>문제 8</t>
    <phoneticPr fontId="12" type="noConversion"/>
  </si>
  <si>
    <t>문제 11</t>
    <phoneticPr fontId="1" type="noConversion"/>
  </si>
  <si>
    <t>문제 12</t>
    <phoneticPr fontId="1" type="noConversion"/>
  </si>
  <si>
    <t>문제 10에서 추정된 매출액 모형을 사용하여, 브랜드 1의 예상 매출을 최대화하는 새로운 좌표를 찾고, 그 좌표에서의 예상매출을 구하라</t>
    <phoneticPr fontId="1" type="noConversion"/>
  </si>
  <si>
    <t>초기값은 (1,1)</t>
    <phoneticPr fontId="1" type="noConversion"/>
  </si>
  <si>
    <t>왼쪽 데이터는 10주 동안 어떤 카테고리에 대한 표본고객의 구매 제품과 구매수량을 기록하고 있다</t>
    <phoneticPr fontId="1" type="noConversion"/>
  </si>
  <si>
    <t>주별 판매량(총 구매수량)</t>
    <phoneticPr fontId="1" type="noConversion"/>
  </si>
  <si>
    <r>
      <t>위의 표를 활용하여, 제품</t>
    </r>
    <r>
      <rPr>
        <sz val="16"/>
        <color theme="1"/>
        <rFont val="맑은 고딕"/>
        <family val="3"/>
        <charset val="129"/>
        <scheme val="minor"/>
      </rPr>
      <t xml:space="preserve"> </t>
    </r>
    <r>
      <rPr>
        <sz val="16"/>
        <color rgb="FFFF0000"/>
        <rFont val="맑은 고딕"/>
        <family val="3"/>
        <charset val="129"/>
        <scheme val="minor"/>
      </rPr>
      <t>p_001</t>
    </r>
    <r>
      <rPr>
        <sz val="11"/>
        <color theme="1"/>
        <rFont val="맑은 고딕"/>
        <family val="2"/>
        <charset val="129"/>
        <scheme val="minor"/>
      </rPr>
      <t xml:space="preserve">에 대한 </t>
    </r>
    <r>
      <rPr>
        <b/>
        <sz val="12"/>
        <color rgb="FFFF0000"/>
        <rFont val="맑은 고딕"/>
        <family val="3"/>
        <charset val="129"/>
        <scheme val="minor"/>
      </rPr>
      <t>선형</t>
    </r>
    <r>
      <rPr>
        <sz val="11"/>
        <color theme="1"/>
        <rFont val="맑은 고딕"/>
        <family val="2"/>
        <charset val="129"/>
        <scheme val="minor"/>
      </rPr>
      <t xml:space="preserve"> 수요함수를 추정하려고 한다.</t>
    </r>
    <phoneticPr fontId="1" type="noConversion"/>
  </si>
  <si>
    <r>
      <t xml:space="preserve">문제 3의 수요함수와 아래표를 활용하여, 11주에 제품 </t>
    </r>
    <r>
      <rPr>
        <sz val="18"/>
        <color rgb="FFFF0000"/>
        <rFont val="맑은 고딕"/>
        <family val="3"/>
        <charset val="129"/>
        <scheme val="minor"/>
      </rPr>
      <t>p_001</t>
    </r>
    <r>
      <rPr>
        <sz val="11"/>
        <color theme="1"/>
        <rFont val="맑은 고딕"/>
        <family val="2"/>
        <charset val="129"/>
        <scheme val="minor"/>
      </rPr>
      <t xml:space="preserve">의 예상 판매이윤을 최대화하는 가격수준을 찾아보라. </t>
    </r>
    <phoneticPr fontId="1" type="noConversion"/>
  </si>
  <si>
    <t>비용은 50으로 고정</t>
    <phoneticPr fontId="1" type="noConversion"/>
  </si>
  <si>
    <t>아래 표를 활용하라</t>
    <phoneticPr fontId="1" type="noConversion"/>
  </si>
  <si>
    <t>학번</t>
    <phoneticPr fontId="1" type="noConversion"/>
  </si>
  <si>
    <t>학번과 이름을 기록하시오</t>
    <phoneticPr fontId="1" type="noConversion"/>
  </si>
  <si>
    <t>이름</t>
    <phoneticPr fontId="1" type="noConversion"/>
  </si>
  <si>
    <t>파일 삭제를 방지하기 위해 작업 중 수시로 저장하시오</t>
    <phoneticPr fontId="1" type="noConversion"/>
  </si>
  <si>
    <t>박지헌</t>
    <phoneticPr fontId="1" type="noConversion"/>
  </si>
  <si>
    <t>행 레이블</t>
  </si>
  <si>
    <t>총합계</t>
  </si>
  <si>
    <t>열 레이블</t>
  </si>
  <si>
    <t>합계 : 구매수량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</si>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</sst>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24" formatCode="\$#,##0_);[Red]\(\$#,##0\)"/>
    <numFmt numFmtId="176" formatCode="\$#,##0.00"/>
    <numFmt numFmtId="177" formatCode="0.0_ "/>
    <numFmt numFmtId="178" formatCode="\$#,##0.0"/>
    <numFmt numFmtId="179" formatCode="0_);[Red]\(0\)"/>
    <numFmt numFmtId="180" formatCode="0_ "/>
    <numFmt numFmtId="181" formatCode="\$#,##0"/>
    <numFmt numFmtId="182" formatCode="0.00_ "/>
  </numFmts>
  <fonts count="5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i/>
      <sz val="12"/>
      <name val="Arial"/>
      <family val="2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indexed="10"/>
      <name val="맑은 고딕"/>
      <family val="3"/>
      <charset val="129"/>
    </font>
    <font>
      <b/>
      <sz val="10"/>
      <name val="돋움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Arial"/>
      <family val="2"/>
    </font>
    <font>
      <b/>
      <sz val="10"/>
      <color rgb="FFFF0000"/>
      <name val="맑은 고딕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Arial"/>
      <family val="2"/>
    </font>
    <font>
      <i/>
      <sz val="11"/>
      <name val="맑은 고딕"/>
      <family val="3"/>
      <charset val="129"/>
      <scheme val="minor"/>
    </font>
    <font>
      <b/>
      <sz val="10"/>
      <color rgb="FFFF0000"/>
      <name val="맑은 고딕"/>
      <family val="2"/>
      <charset val="129"/>
    </font>
    <font>
      <sz val="14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40"/>
      <name val="맑은 고딕"/>
      <family val="3"/>
      <charset val="129"/>
    </font>
    <font>
      <sz val="11"/>
      <color indexed="36"/>
      <name val="맑은 고딕"/>
      <family val="3"/>
      <charset val="129"/>
    </font>
    <font>
      <b/>
      <sz val="14"/>
      <color indexed="1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7030A0"/>
      <name val="맑은 고딕"/>
      <family val="3"/>
      <charset val="129"/>
      <scheme val="minor"/>
    </font>
    <font>
      <b/>
      <sz val="10"/>
      <color rgb="FF00B0F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2"/>
      <color indexed="10"/>
      <name val="맑은 고딕"/>
      <family val="3"/>
      <charset val="129"/>
    </font>
    <font>
      <b/>
      <sz val="10"/>
      <name val="맑은 고딕"/>
      <family val="2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6"/>
      <color rgb="FFFF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0"/>
      <name val="Arial"/>
      <family val="2"/>
    </font>
    <font>
      <sz val="9"/>
      <color theme="1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6" borderId="2" applyNumberFormat="0" applyFon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4" fontId="16" fillId="0" borderId="1" xfId="0" applyNumberFormat="1" applyFont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179" fontId="19" fillId="0" borderId="0" xfId="0" applyNumberFormat="1" applyFont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/>
    <xf numFmtId="0" fontId="14" fillId="0" borderId="0" xfId="0" applyFont="1" applyAlignment="1"/>
    <xf numFmtId="179" fontId="16" fillId="5" borderId="0" xfId="0" applyNumberFormat="1" applyFont="1" applyFill="1" applyBorder="1" applyAlignment="1">
      <alignment horizontal="center" vertical="center"/>
    </xf>
    <xf numFmtId="179" fontId="11" fillId="0" borderId="0" xfId="0" applyNumberFormat="1" applyFont="1" applyAlignment="1"/>
    <xf numFmtId="0" fontId="5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vertical="center"/>
    </xf>
    <xf numFmtId="179" fontId="13" fillId="0" borderId="0" xfId="0" applyNumberFormat="1" applyFont="1" applyFill="1" applyBorder="1" applyAlignment="1">
      <alignment horizontal="center" vertical="center"/>
    </xf>
    <xf numFmtId="179" fontId="24" fillId="0" borderId="0" xfId="0" applyNumberFormat="1" applyFont="1" applyFill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0" fontId="16" fillId="8" borderId="1" xfId="0" applyNumberFormat="1" applyFont="1" applyFill="1" applyBorder="1" applyAlignment="1">
      <alignment horizontal="center"/>
    </xf>
    <xf numFmtId="176" fontId="24" fillId="9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7" fillId="0" borderId="0" xfId="0" applyFont="1" applyAlignment="1"/>
    <xf numFmtId="0" fontId="28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4" fontId="16" fillId="0" borderId="0" xfId="0" applyNumberFormat="1" applyFont="1" applyBorder="1" applyAlignment="1">
      <alignment horizontal="center"/>
    </xf>
    <xf numFmtId="179" fontId="8" fillId="0" borderId="0" xfId="0" applyNumberFormat="1" applyFont="1" applyBorder="1" applyAlignment="1">
      <alignment horizontal="center"/>
    </xf>
    <xf numFmtId="178" fontId="16" fillId="0" borderId="0" xfId="0" applyNumberFormat="1" applyFon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179" fontId="24" fillId="6" borderId="1" xfId="1" applyNumberFormat="1" applyFont="1" applyBorder="1" applyAlignment="1">
      <alignment horizontal="center" vertical="center"/>
    </xf>
    <xf numFmtId="178" fontId="34" fillId="4" borderId="1" xfId="0" applyNumberFormat="1" applyFont="1" applyFill="1" applyBorder="1" applyAlignment="1">
      <alignment horizont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179" fontId="32" fillId="0" borderId="1" xfId="0" applyNumberFormat="1" applyFont="1" applyBorder="1" applyAlignment="1">
      <alignment horizontal="center" vertical="center" wrapText="1"/>
    </xf>
    <xf numFmtId="0" fontId="32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/>
    </xf>
    <xf numFmtId="0" fontId="32" fillId="0" borderId="0" xfId="0" applyFont="1" applyBorder="1" applyAlignment="1">
      <alignment horizontal="center" vertical="center" wrapText="1"/>
    </xf>
    <xf numFmtId="0" fontId="30" fillId="0" borderId="0" xfId="3" applyFill="1" applyBorder="1" applyAlignment="1">
      <alignment horizontal="center"/>
    </xf>
    <xf numFmtId="0" fontId="29" fillId="0" borderId="0" xfId="2" applyFill="1" applyBorder="1" applyAlignment="1">
      <alignment horizontal="center"/>
    </xf>
    <xf numFmtId="0" fontId="32" fillId="0" borderId="0" xfId="0" applyFont="1" applyFill="1" applyBorder="1" applyAlignment="1">
      <alignment horizontal="center" vertical="center"/>
    </xf>
    <xf numFmtId="24" fontId="16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181" fontId="33" fillId="0" borderId="1" xfId="0" applyNumberFormat="1" applyFont="1" applyBorder="1" applyAlignment="1">
      <alignment horizontal="center" vertical="center"/>
    </xf>
    <xf numFmtId="181" fontId="33" fillId="2" borderId="1" xfId="0" applyNumberFormat="1" applyFont="1" applyFill="1" applyBorder="1" applyAlignment="1">
      <alignment horizontal="center" vertical="center"/>
    </xf>
    <xf numFmtId="176" fontId="24" fillId="0" borderId="0" xfId="0" applyNumberFormat="1" applyFont="1" applyFill="1" applyBorder="1" applyAlignment="1">
      <alignment horizontal="center" vertical="center"/>
    </xf>
    <xf numFmtId="0" fontId="13" fillId="6" borderId="2" xfId="1" applyFont="1" applyAlignment="1">
      <alignment horizontal="center" vertical="center"/>
    </xf>
    <xf numFmtId="0" fontId="13" fillId="0" borderId="2" xfId="1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76" fontId="24" fillId="3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>
      <alignment vertical="center"/>
    </xf>
    <xf numFmtId="0" fontId="31" fillId="0" borderId="0" xfId="0" applyFont="1">
      <alignment vertical="center"/>
    </xf>
    <xf numFmtId="0" fontId="20" fillId="0" borderId="0" xfId="0" applyFont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2" xfId="1" applyFont="1">
      <alignment vertical="center"/>
    </xf>
    <xf numFmtId="0" fontId="5" fillId="5" borderId="0" xfId="0" applyFont="1" applyFill="1">
      <alignment vertical="center"/>
    </xf>
    <xf numFmtId="0" fontId="4" fillId="0" borderId="0" xfId="0" applyFont="1">
      <alignment vertical="center"/>
    </xf>
    <xf numFmtId="0" fontId="0" fillId="4" borderId="1" xfId="1" applyFont="1" applyFill="1" applyBorder="1" applyAlignment="1">
      <alignment horizontal="center" vertical="center"/>
    </xf>
    <xf numFmtId="180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 wrapText="1"/>
    </xf>
    <xf numFmtId="0" fontId="20" fillId="5" borderId="0" xfId="0" applyFont="1" applyFill="1" applyAlignment="1">
      <alignment horizontal="center" vertical="center"/>
    </xf>
    <xf numFmtId="0" fontId="0" fillId="0" borderId="0" xfId="0" quotePrefix="1">
      <alignment vertical="center"/>
    </xf>
    <xf numFmtId="0" fontId="5" fillId="0" borderId="0" xfId="0" quotePrefix="1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5" borderId="0" xfId="0" applyFont="1" applyFill="1">
      <alignment vertical="center"/>
    </xf>
    <xf numFmtId="0" fontId="48" fillId="0" borderId="0" xfId="0" applyFont="1" applyAlignment="1"/>
    <xf numFmtId="0" fontId="5" fillId="5" borderId="0" xfId="0" applyFont="1" applyFill="1" applyBorder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 wrapText="1"/>
    </xf>
    <xf numFmtId="180" fontId="0" fillId="0" borderId="0" xfId="0" applyNumberFormat="1" applyFill="1" applyBorder="1" applyAlignment="1">
      <alignment horizontal="center" vertical="center"/>
    </xf>
    <xf numFmtId="180" fontId="29" fillId="0" borderId="0" xfId="2" applyNumberFormat="1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9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55" fillId="0" borderId="0" xfId="0" applyFont="1">
      <alignment vertical="center"/>
    </xf>
    <xf numFmtId="0" fontId="0" fillId="0" borderId="0" xfId="1" applyFont="1" applyFill="1" applyBorder="1">
      <alignment vertical="center"/>
    </xf>
    <xf numFmtId="181" fontId="0" fillId="0" borderId="0" xfId="0" applyNumberFormat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Fill="1" applyAlignment="1">
      <alignment horizontal="center" vertical="center"/>
    </xf>
    <xf numFmtId="177" fontId="0" fillId="13" borderId="1" xfId="0" applyNumberFormat="1" applyFill="1" applyBorder="1">
      <alignment vertical="center"/>
    </xf>
    <xf numFmtId="182" fontId="0" fillId="2" borderId="1" xfId="0" applyNumberForma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56" fillId="0" borderId="0" xfId="0" applyFont="1" applyFill="1">
      <alignment vertical="center"/>
    </xf>
    <xf numFmtId="0" fontId="57" fillId="0" borderId="0" xfId="0" applyFont="1" applyAlignment="1"/>
    <xf numFmtId="0" fontId="56" fillId="0" borderId="0" xfId="0" applyFont="1">
      <alignment vertical="center"/>
    </xf>
    <xf numFmtId="0" fontId="2" fillId="6" borderId="1" xfId="1" applyFont="1" applyBorder="1" applyAlignment="1">
      <alignment horizontal="center" vertical="center"/>
    </xf>
    <xf numFmtId="0" fontId="58" fillId="6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16" borderId="1" xfId="0" applyNumberFormat="1" applyFill="1" applyBorder="1">
      <alignment vertical="center"/>
    </xf>
    <xf numFmtId="0" fontId="30" fillId="11" borderId="1" xfId="3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29" fillId="10" borderId="1" xfId="2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9" fontId="22" fillId="0" borderId="0" xfId="0" applyNumberFormat="1" applyFont="1" applyBorder="1" applyAlignment="1">
      <alignment horizontal="center" vertical="center"/>
    </xf>
    <xf numFmtId="0" fontId="30" fillId="11" borderId="1" xfId="3" applyBorder="1" applyAlignment="1">
      <alignment horizontal="center"/>
    </xf>
    <xf numFmtId="0" fontId="44" fillId="7" borderId="0" xfId="0" applyFont="1" applyFill="1" applyAlignment="1">
      <alignment horizontal="center" vertical="center"/>
    </xf>
  </cellXfs>
  <cellStyles count="4">
    <cellStyle name="나쁨" xfId="2" builtinId="27"/>
    <cellStyle name="메모" xfId="1" builtinId="10"/>
    <cellStyle name="보통" xfId="3" builtinId="28"/>
    <cellStyle name="표준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'part 1 (8점)'!$N$11:$N$20</c:f>
              <c:numCache>
                <c:formatCode>\$#,##0</c:formatCode>
                <c:ptCount val="10"/>
                <c:pt idx="0">
                  <c:v>83</c:v>
                </c:pt>
                <c:pt idx="1">
                  <c:v>87</c:v>
                </c:pt>
                <c:pt idx="2">
                  <c:v>92</c:v>
                </c:pt>
                <c:pt idx="3">
                  <c:v>90</c:v>
                </c:pt>
                <c:pt idx="4">
                  <c:v>82</c:v>
                </c:pt>
                <c:pt idx="5">
                  <c:v>85</c:v>
                </c:pt>
                <c:pt idx="6">
                  <c:v>92</c:v>
                </c:pt>
                <c:pt idx="7">
                  <c:v>98</c:v>
                </c:pt>
                <c:pt idx="8">
                  <c:v>92</c:v>
                </c:pt>
                <c:pt idx="9">
                  <c:v>87</c:v>
                </c:pt>
              </c:numCache>
            </c:numRef>
          </c:xVal>
          <c:yVal>
            <c:numRef>
              <c:f>'part 1 (8점)'!$J$11:$J$20</c:f>
              <c:numCache>
                <c:formatCode>General</c:formatCode>
                <c:ptCount val="10"/>
                <c:pt idx="0">
                  <c:v>74</c:v>
                </c:pt>
                <c:pt idx="1">
                  <c:v>90</c:v>
                </c:pt>
                <c:pt idx="2">
                  <c:v>58</c:v>
                </c:pt>
                <c:pt idx="3">
                  <c:v>27</c:v>
                </c:pt>
                <c:pt idx="4">
                  <c:v>137</c:v>
                </c:pt>
                <c:pt idx="5">
                  <c:v>93</c:v>
                </c:pt>
                <c:pt idx="6">
                  <c:v>72</c:v>
                </c:pt>
                <c:pt idx="7">
                  <c:v>15</c:v>
                </c:pt>
                <c:pt idx="8">
                  <c:v>25</c:v>
                </c:pt>
                <c:pt idx="9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4-4900-B3DF-DC5302B49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18543"/>
        <c:axId val="1571011887"/>
      </c:scatterChart>
      <c:valAx>
        <c:axId val="157101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1011887"/>
        <c:crosses val="autoZero"/>
        <c:crossBetween val="midCat"/>
      </c:valAx>
      <c:valAx>
        <c:axId val="15710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101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1"/>
        <c:ser>
          <c:idx val="0"/>
          <c:order val="0"/>
          <c:tx>
            <c:strRef>
              <c:f>'part 3 (6점)'!$B$6:$B$8</c:f>
              <c:strCache>
                <c:ptCount val="3"/>
                <c:pt idx="0">
                  <c:v>1 (자사)</c:v>
                </c:pt>
                <c:pt idx="1">
                  <c:v>2</c:v>
                </c:pt>
                <c:pt idx="2">
                  <c:v>3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2B-4849-8DED-A855B5F380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2B-4849-8DED-A855B5F380B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D2B-4849-8DED-A855B5F380B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C8DEF6D-8E88-49C8-8129-FD0C4FCF2CCF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9660B5F0-6A87-4E81-BE88-E64FC8A640BE}" type="BUBBLESIZE">
                      <a:rPr lang="ko-KR" altLang="en-US" baseline="0"/>
                      <a:pPr/>
                      <a:t>[거품 크기]</a:t>
                    </a:fld>
                    <a:endParaRPr lang="ko-KR" alt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D2B-4849-8DED-A855B5F380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7BEE58-4F52-4C7C-9767-AA04468FE12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393213C7-982B-433E-BE41-D87E2496BC89}" type="BUBBLESIZE">
                      <a:rPr lang="ko-KR" altLang="en-US" baseline="0"/>
                      <a:pPr/>
                      <a:t>[거품 크기]</a:t>
                    </a:fld>
                    <a:endParaRPr lang="ko-KR" alt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D2B-4849-8DED-A855B5F380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BD7DE1-3968-4769-BA94-202E4C004D4F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7A49169B-850C-41EE-A379-E761768D784F}" type="BUBBLESIZE">
                      <a:rPr lang="ko-KR" altLang="en-US" baseline="0"/>
                      <a:pPr/>
                      <a:t>[거품 크기]</a:t>
                    </a:fld>
                    <a:endParaRPr lang="ko-KR" alt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D2B-4849-8DED-A855B5F380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'part 3 (6점)'!$C$6:$C$8</c:f>
              <c:numCache>
                <c:formatCode>0_ </c:formatCode>
                <c:ptCount val="3"/>
                <c:pt idx="0">
                  <c:v>1</c:v>
                </c:pt>
                <c:pt idx="1">
                  <c:v>2</c:v>
                </c:pt>
                <c:pt idx="2">
                  <c:v>-1</c:v>
                </c:pt>
              </c:numCache>
            </c:numRef>
          </c:xVal>
          <c:yVal>
            <c:numRef>
              <c:f>'part 3 (6점)'!$D$6:$D$8</c:f>
              <c:numCache>
                <c:formatCode>0_ 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yVal>
          <c:bubbleSize>
            <c:numRef>
              <c:f>'part 3 (6점)'!$E$6:$E$8</c:f>
              <c:numCache>
                <c:formatCode>0_ </c:formatCode>
                <c:ptCount val="3"/>
                <c:pt idx="0">
                  <c:v>980</c:v>
                </c:pt>
                <c:pt idx="1">
                  <c:v>940</c:v>
                </c:pt>
                <c:pt idx="2">
                  <c:v>1050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'part 3 (6점)'!$B$6:$B$8</c15:f>
                <c15:dlblRangeCache>
                  <c:ptCount val="3"/>
                  <c:pt idx="0">
                    <c:v>1 (자사)</c:v>
                  </c:pt>
                  <c:pt idx="1">
                    <c:v>2</c:v>
                  </c:pt>
                  <c:pt idx="2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D2B-4849-8DED-A855B5F38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4258495"/>
        <c:axId val="1437291183"/>
      </c:bubbleChart>
      <c:valAx>
        <c:axId val="3425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7291183"/>
        <c:crosses val="autoZero"/>
        <c:crossBetween val="midCat"/>
      </c:valAx>
      <c:valAx>
        <c:axId val="14372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5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15875</xdr:colOff>
      <xdr:row>17</xdr:row>
      <xdr:rowOff>101600</xdr:rowOff>
    </xdr:from>
    <xdr:to>
      <xdr:col>21</xdr:col>
      <xdr:colOff>441325</xdr:colOff>
      <xdr:row>29</xdr:row>
      <xdr:rowOff>146050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D2A70C0-98FD-4601-B0A2-6CDC9A9B2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0</xdr:row>
      <xdr:rowOff>114300</xdr:rowOff>
    </xdr:from>
    <xdr:to>
      <xdr:col>15</xdr:col>
      <xdr:colOff>606425</xdr:colOff>
      <xdr:row>12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B78DECC-DEAD-432B-A062-AE7225BCE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4" refreshedDate="44494.581475231484" createdVersion="7" refreshedVersion="7" minRefreshableVersion="3" recordCount="686" xr:uid="{DAD834C1-B335-43AD-9CA4-65583981E67B}">
  <cacheSource type="worksheet">
    <worksheetSource ref="A1:F687" sheet="part 1 (8점)"/>
  </cacheSource>
  <cacheFields count="6">
    <cacheField name="고객id" numFmtId="0">
      <sharedItems containsSemiMixedTypes="0" containsString="0" containsNumber="1" containsInteger="1" minValue="10809" maxValue="11468"/>
    </cacheField>
    <cacheField name="week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구매제품 code" numFmtId="0">
      <sharedItems count="3">
        <s v="p_003"/>
        <s v="p_002"/>
        <s v="p_001"/>
      </sharedItems>
    </cacheField>
    <cacheField name="구매수량" numFmtId="0">
      <sharedItems containsSemiMixedTypes="0" containsString="0" containsNumber="1" containsInteger="1" minValue="1" maxValue="3"/>
    </cacheField>
    <cacheField name="gender" numFmtId="0">
      <sharedItems/>
    </cacheField>
    <cacheField name="age" numFmtId="0">
      <sharedItems containsSemiMixedTypes="0" containsString="0" containsNumber="1" containsInteger="1" minValue="25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6">
  <r>
    <n v="10819"/>
    <x v="0"/>
    <x v="0"/>
    <n v="3"/>
    <s v="female"/>
    <n v="43"/>
  </r>
  <r>
    <n v="10828"/>
    <x v="0"/>
    <x v="1"/>
    <n v="3"/>
    <s v="female"/>
    <n v="52"/>
  </r>
  <r>
    <n v="10836"/>
    <x v="0"/>
    <x v="0"/>
    <n v="3"/>
    <s v="male"/>
    <n v="41"/>
  </r>
  <r>
    <n v="10841"/>
    <x v="0"/>
    <x v="2"/>
    <n v="3"/>
    <s v="male"/>
    <n v="43"/>
  </r>
  <r>
    <n v="10844"/>
    <x v="0"/>
    <x v="2"/>
    <n v="1"/>
    <s v="male"/>
    <n v="48"/>
  </r>
  <r>
    <n v="10848"/>
    <x v="0"/>
    <x v="0"/>
    <n v="1"/>
    <s v="female"/>
    <n v="57"/>
  </r>
  <r>
    <n v="10851"/>
    <x v="0"/>
    <x v="2"/>
    <n v="1"/>
    <s v="female"/>
    <n v="30"/>
  </r>
  <r>
    <n v="10858"/>
    <x v="0"/>
    <x v="0"/>
    <n v="2"/>
    <s v="female"/>
    <n v="33"/>
  </r>
  <r>
    <n v="10872"/>
    <x v="0"/>
    <x v="1"/>
    <n v="3"/>
    <s v="male"/>
    <n v="55"/>
  </r>
  <r>
    <n v="10882"/>
    <x v="0"/>
    <x v="0"/>
    <n v="3"/>
    <s v="female"/>
    <n v="36"/>
  </r>
  <r>
    <n v="10894"/>
    <x v="0"/>
    <x v="2"/>
    <n v="1"/>
    <s v="female"/>
    <n v="54"/>
  </r>
  <r>
    <n v="10898"/>
    <x v="0"/>
    <x v="1"/>
    <n v="1"/>
    <s v="male"/>
    <n v="34"/>
  </r>
  <r>
    <n v="10905"/>
    <x v="0"/>
    <x v="2"/>
    <n v="2"/>
    <s v="male"/>
    <n v="60"/>
  </r>
  <r>
    <n v="10915"/>
    <x v="0"/>
    <x v="2"/>
    <n v="3"/>
    <s v="male"/>
    <n v="42"/>
  </r>
  <r>
    <n v="10928"/>
    <x v="0"/>
    <x v="2"/>
    <n v="2"/>
    <s v="male"/>
    <n v="34"/>
  </r>
  <r>
    <n v="10932"/>
    <x v="0"/>
    <x v="2"/>
    <n v="3"/>
    <s v="female"/>
    <n v="46"/>
  </r>
  <r>
    <n v="10940"/>
    <x v="0"/>
    <x v="1"/>
    <n v="3"/>
    <s v="female"/>
    <n v="31"/>
  </r>
  <r>
    <n v="10950"/>
    <x v="0"/>
    <x v="1"/>
    <n v="2"/>
    <s v="female"/>
    <n v="26"/>
  </r>
  <r>
    <n v="10960"/>
    <x v="0"/>
    <x v="2"/>
    <n v="3"/>
    <s v="male"/>
    <n v="40"/>
  </r>
  <r>
    <n v="10975"/>
    <x v="0"/>
    <x v="2"/>
    <n v="1"/>
    <s v="male"/>
    <n v="49"/>
  </r>
  <r>
    <n v="10979"/>
    <x v="0"/>
    <x v="2"/>
    <n v="2"/>
    <s v="male"/>
    <n v="53"/>
  </r>
  <r>
    <n v="10986"/>
    <x v="0"/>
    <x v="2"/>
    <n v="2"/>
    <s v="male"/>
    <n v="44"/>
  </r>
  <r>
    <n v="11000"/>
    <x v="0"/>
    <x v="2"/>
    <n v="3"/>
    <s v="female"/>
    <n v="59"/>
  </r>
  <r>
    <n v="11003"/>
    <x v="0"/>
    <x v="2"/>
    <n v="2"/>
    <s v="male"/>
    <n v="46"/>
  </r>
  <r>
    <n v="11009"/>
    <x v="0"/>
    <x v="2"/>
    <n v="1"/>
    <s v="female"/>
    <n v="48"/>
  </r>
  <r>
    <n v="11025"/>
    <x v="0"/>
    <x v="2"/>
    <n v="1"/>
    <s v="female"/>
    <n v="38"/>
  </r>
  <r>
    <n v="11034"/>
    <x v="0"/>
    <x v="0"/>
    <n v="3"/>
    <s v="male"/>
    <n v="35"/>
  </r>
  <r>
    <n v="11038"/>
    <x v="0"/>
    <x v="0"/>
    <n v="3"/>
    <s v="female"/>
    <n v="30"/>
  </r>
  <r>
    <n v="11046"/>
    <x v="0"/>
    <x v="2"/>
    <n v="1"/>
    <s v="male"/>
    <n v="52"/>
  </r>
  <r>
    <n v="11054"/>
    <x v="0"/>
    <x v="1"/>
    <n v="1"/>
    <s v="female"/>
    <n v="44"/>
  </r>
  <r>
    <n v="11065"/>
    <x v="0"/>
    <x v="2"/>
    <n v="2"/>
    <s v="male"/>
    <n v="41"/>
  </r>
  <r>
    <n v="11068"/>
    <x v="0"/>
    <x v="1"/>
    <n v="1"/>
    <s v="female"/>
    <n v="63"/>
  </r>
  <r>
    <n v="11089"/>
    <x v="0"/>
    <x v="2"/>
    <n v="1"/>
    <s v="male"/>
    <n v="37"/>
  </r>
  <r>
    <n v="11096"/>
    <x v="0"/>
    <x v="1"/>
    <n v="2"/>
    <s v="male"/>
    <n v="52"/>
  </r>
  <r>
    <n v="11105"/>
    <x v="0"/>
    <x v="1"/>
    <n v="3"/>
    <s v="male"/>
    <n v="47"/>
  </r>
  <r>
    <n v="11119"/>
    <x v="0"/>
    <x v="0"/>
    <n v="1"/>
    <s v="male"/>
    <n v="29"/>
  </r>
  <r>
    <n v="11122"/>
    <x v="0"/>
    <x v="2"/>
    <n v="2"/>
    <s v="female"/>
    <n v="57"/>
  </r>
  <r>
    <n v="11128"/>
    <x v="0"/>
    <x v="2"/>
    <n v="1"/>
    <s v="female"/>
    <n v="61"/>
  </r>
  <r>
    <n v="11135"/>
    <x v="0"/>
    <x v="0"/>
    <n v="2"/>
    <s v="female"/>
    <n v="29"/>
  </r>
  <r>
    <n v="11149"/>
    <x v="0"/>
    <x v="2"/>
    <n v="1"/>
    <s v="female"/>
    <n v="61"/>
  </r>
  <r>
    <n v="11157"/>
    <x v="0"/>
    <x v="2"/>
    <n v="2"/>
    <s v="female"/>
    <n v="25"/>
  </r>
  <r>
    <n v="11165"/>
    <x v="0"/>
    <x v="0"/>
    <n v="1"/>
    <s v="female"/>
    <n v="62"/>
  </r>
  <r>
    <n v="11171"/>
    <x v="0"/>
    <x v="0"/>
    <n v="3"/>
    <s v="female"/>
    <n v="27"/>
  </r>
  <r>
    <n v="11180"/>
    <x v="0"/>
    <x v="2"/>
    <n v="3"/>
    <s v="female"/>
    <n v="55"/>
  </r>
  <r>
    <n v="11190"/>
    <x v="0"/>
    <x v="1"/>
    <n v="3"/>
    <s v="female"/>
    <n v="59"/>
  </r>
  <r>
    <n v="11199"/>
    <x v="0"/>
    <x v="2"/>
    <n v="2"/>
    <s v="female"/>
    <n v="35"/>
  </r>
  <r>
    <n v="11205"/>
    <x v="0"/>
    <x v="2"/>
    <n v="1"/>
    <s v="female"/>
    <n v="54"/>
  </r>
  <r>
    <n v="11214"/>
    <x v="0"/>
    <x v="2"/>
    <n v="1"/>
    <s v="male"/>
    <n v="47"/>
  </r>
  <r>
    <n v="11231"/>
    <x v="0"/>
    <x v="2"/>
    <n v="1"/>
    <s v="male"/>
    <n v="26"/>
  </r>
  <r>
    <n v="11240"/>
    <x v="0"/>
    <x v="0"/>
    <n v="2"/>
    <s v="female"/>
    <n v="33"/>
  </r>
  <r>
    <n v="11247"/>
    <x v="0"/>
    <x v="1"/>
    <n v="2"/>
    <s v="female"/>
    <n v="38"/>
  </r>
  <r>
    <n v="11256"/>
    <x v="0"/>
    <x v="2"/>
    <n v="1"/>
    <s v="female"/>
    <n v="41"/>
  </r>
  <r>
    <n v="11260"/>
    <x v="0"/>
    <x v="1"/>
    <n v="2"/>
    <s v="female"/>
    <n v="59"/>
  </r>
  <r>
    <n v="11276"/>
    <x v="0"/>
    <x v="2"/>
    <n v="1"/>
    <s v="male"/>
    <n v="61"/>
  </r>
  <r>
    <n v="11286"/>
    <x v="0"/>
    <x v="2"/>
    <n v="2"/>
    <s v="male"/>
    <n v="43"/>
  </r>
  <r>
    <n v="11295"/>
    <x v="0"/>
    <x v="1"/>
    <n v="3"/>
    <s v="female"/>
    <n v="53"/>
  </r>
  <r>
    <n v="11301"/>
    <x v="0"/>
    <x v="2"/>
    <n v="2"/>
    <s v="female"/>
    <n v="61"/>
  </r>
  <r>
    <n v="11311"/>
    <x v="0"/>
    <x v="2"/>
    <n v="2"/>
    <s v="female"/>
    <n v="47"/>
  </r>
  <r>
    <n v="11319"/>
    <x v="0"/>
    <x v="0"/>
    <n v="3"/>
    <s v="male"/>
    <n v="40"/>
  </r>
  <r>
    <n v="11334"/>
    <x v="0"/>
    <x v="0"/>
    <n v="1"/>
    <s v="male"/>
    <n v="35"/>
  </r>
  <r>
    <n v="11343"/>
    <x v="0"/>
    <x v="0"/>
    <n v="2"/>
    <s v="male"/>
    <n v="26"/>
  </r>
  <r>
    <n v="11351"/>
    <x v="0"/>
    <x v="2"/>
    <n v="1"/>
    <s v="male"/>
    <n v="48"/>
  </r>
  <r>
    <n v="11358"/>
    <x v="0"/>
    <x v="1"/>
    <n v="2"/>
    <s v="male"/>
    <n v="55"/>
  </r>
  <r>
    <n v="11367"/>
    <x v="0"/>
    <x v="2"/>
    <n v="1"/>
    <s v="female"/>
    <n v="49"/>
  </r>
  <r>
    <n v="11372"/>
    <x v="0"/>
    <x v="2"/>
    <n v="3"/>
    <s v="male"/>
    <n v="48"/>
  </r>
  <r>
    <n v="11377"/>
    <x v="0"/>
    <x v="2"/>
    <n v="1"/>
    <s v="female"/>
    <n v="59"/>
  </r>
  <r>
    <n v="11381"/>
    <x v="0"/>
    <x v="0"/>
    <n v="3"/>
    <s v="male"/>
    <n v="30"/>
  </r>
  <r>
    <n v="11402"/>
    <x v="0"/>
    <x v="2"/>
    <n v="2"/>
    <s v="male"/>
    <n v="38"/>
  </r>
  <r>
    <n v="11406"/>
    <x v="0"/>
    <x v="2"/>
    <n v="3"/>
    <s v="male"/>
    <n v="55"/>
  </r>
  <r>
    <n v="11411"/>
    <x v="0"/>
    <x v="1"/>
    <n v="3"/>
    <s v="female"/>
    <n v="53"/>
  </r>
  <r>
    <n v="11414"/>
    <x v="0"/>
    <x v="1"/>
    <n v="2"/>
    <s v="female"/>
    <n v="55"/>
  </r>
  <r>
    <n v="11423"/>
    <x v="0"/>
    <x v="2"/>
    <n v="3"/>
    <s v="male"/>
    <n v="39"/>
  </r>
  <r>
    <n v="11430"/>
    <x v="0"/>
    <x v="1"/>
    <n v="2"/>
    <s v="female"/>
    <n v="33"/>
  </r>
  <r>
    <n v="11455"/>
    <x v="0"/>
    <x v="1"/>
    <n v="3"/>
    <s v="male"/>
    <n v="61"/>
  </r>
  <r>
    <n v="11459"/>
    <x v="0"/>
    <x v="1"/>
    <n v="2"/>
    <s v="female"/>
    <n v="44"/>
  </r>
  <r>
    <n v="11463"/>
    <x v="0"/>
    <x v="2"/>
    <n v="3"/>
    <s v="female"/>
    <n v="26"/>
  </r>
  <r>
    <n v="11468"/>
    <x v="0"/>
    <x v="0"/>
    <n v="1"/>
    <s v="male"/>
    <n v="53"/>
  </r>
  <r>
    <n v="10809"/>
    <x v="1"/>
    <x v="2"/>
    <n v="1"/>
    <s v="female"/>
    <n v="42"/>
  </r>
  <r>
    <n v="10828"/>
    <x v="1"/>
    <x v="2"/>
    <n v="3"/>
    <s v="female"/>
    <n v="52"/>
  </r>
  <r>
    <n v="10836"/>
    <x v="1"/>
    <x v="0"/>
    <n v="3"/>
    <s v="male"/>
    <n v="41"/>
  </r>
  <r>
    <n v="10841"/>
    <x v="1"/>
    <x v="2"/>
    <n v="2"/>
    <s v="male"/>
    <n v="43"/>
  </r>
  <r>
    <n v="10844"/>
    <x v="1"/>
    <x v="2"/>
    <n v="2"/>
    <s v="male"/>
    <n v="48"/>
  </r>
  <r>
    <n v="10848"/>
    <x v="1"/>
    <x v="0"/>
    <n v="1"/>
    <s v="female"/>
    <n v="57"/>
  </r>
  <r>
    <n v="10851"/>
    <x v="1"/>
    <x v="2"/>
    <n v="1"/>
    <s v="female"/>
    <n v="30"/>
  </r>
  <r>
    <n v="10885"/>
    <x v="1"/>
    <x v="0"/>
    <n v="3"/>
    <s v="male"/>
    <n v="53"/>
  </r>
  <r>
    <n v="10894"/>
    <x v="1"/>
    <x v="2"/>
    <n v="1"/>
    <s v="female"/>
    <n v="54"/>
  </r>
  <r>
    <n v="10928"/>
    <x v="1"/>
    <x v="2"/>
    <n v="1"/>
    <s v="male"/>
    <n v="34"/>
  </r>
  <r>
    <n v="10932"/>
    <x v="1"/>
    <x v="2"/>
    <n v="3"/>
    <s v="female"/>
    <n v="46"/>
  </r>
  <r>
    <n v="10940"/>
    <x v="1"/>
    <x v="1"/>
    <n v="2"/>
    <s v="female"/>
    <n v="31"/>
  </r>
  <r>
    <n v="10950"/>
    <x v="1"/>
    <x v="1"/>
    <n v="3"/>
    <s v="female"/>
    <n v="26"/>
  </r>
  <r>
    <n v="10960"/>
    <x v="1"/>
    <x v="2"/>
    <n v="1"/>
    <s v="male"/>
    <n v="40"/>
  </r>
  <r>
    <n v="10968"/>
    <x v="1"/>
    <x v="2"/>
    <n v="2"/>
    <s v="male"/>
    <n v="35"/>
  </r>
  <r>
    <n v="10975"/>
    <x v="1"/>
    <x v="2"/>
    <n v="1"/>
    <s v="male"/>
    <n v="49"/>
  </r>
  <r>
    <n v="10979"/>
    <x v="1"/>
    <x v="2"/>
    <n v="3"/>
    <s v="male"/>
    <n v="53"/>
  </r>
  <r>
    <n v="10986"/>
    <x v="1"/>
    <x v="2"/>
    <n v="3"/>
    <s v="male"/>
    <n v="44"/>
  </r>
  <r>
    <n v="10991"/>
    <x v="1"/>
    <x v="1"/>
    <n v="1"/>
    <s v="female"/>
    <n v="49"/>
  </r>
  <r>
    <n v="11000"/>
    <x v="1"/>
    <x v="2"/>
    <n v="1"/>
    <s v="female"/>
    <n v="59"/>
  </r>
  <r>
    <n v="11003"/>
    <x v="1"/>
    <x v="2"/>
    <n v="3"/>
    <s v="male"/>
    <n v="46"/>
  </r>
  <r>
    <n v="11009"/>
    <x v="1"/>
    <x v="2"/>
    <n v="2"/>
    <s v="female"/>
    <n v="48"/>
  </r>
  <r>
    <n v="11016"/>
    <x v="1"/>
    <x v="0"/>
    <n v="1"/>
    <s v="male"/>
    <n v="37"/>
  </r>
  <r>
    <n v="11025"/>
    <x v="1"/>
    <x v="2"/>
    <n v="3"/>
    <s v="female"/>
    <n v="38"/>
  </r>
  <r>
    <n v="11034"/>
    <x v="1"/>
    <x v="0"/>
    <n v="3"/>
    <s v="male"/>
    <n v="35"/>
  </r>
  <r>
    <n v="11038"/>
    <x v="1"/>
    <x v="1"/>
    <n v="2"/>
    <s v="female"/>
    <n v="30"/>
  </r>
  <r>
    <n v="11046"/>
    <x v="1"/>
    <x v="2"/>
    <n v="1"/>
    <s v="male"/>
    <n v="52"/>
  </r>
  <r>
    <n v="11068"/>
    <x v="1"/>
    <x v="1"/>
    <n v="3"/>
    <s v="female"/>
    <n v="63"/>
  </r>
  <r>
    <n v="11076"/>
    <x v="1"/>
    <x v="2"/>
    <n v="1"/>
    <s v="female"/>
    <n v="40"/>
  </r>
  <r>
    <n v="11080"/>
    <x v="1"/>
    <x v="1"/>
    <n v="1"/>
    <s v="female"/>
    <n v="60"/>
  </r>
  <r>
    <n v="11089"/>
    <x v="1"/>
    <x v="2"/>
    <n v="3"/>
    <s v="male"/>
    <n v="37"/>
  </r>
  <r>
    <n v="11096"/>
    <x v="1"/>
    <x v="1"/>
    <n v="2"/>
    <s v="male"/>
    <n v="52"/>
  </r>
  <r>
    <n v="11105"/>
    <x v="1"/>
    <x v="1"/>
    <n v="1"/>
    <s v="male"/>
    <n v="47"/>
  </r>
  <r>
    <n v="11115"/>
    <x v="1"/>
    <x v="2"/>
    <n v="1"/>
    <s v="female"/>
    <n v="53"/>
  </r>
  <r>
    <n v="11119"/>
    <x v="1"/>
    <x v="0"/>
    <n v="1"/>
    <s v="male"/>
    <n v="29"/>
  </r>
  <r>
    <n v="11122"/>
    <x v="1"/>
    <x v="2"/>
    <n v="2"/>
    <s v="female"/>
    <n v="57"/>
  </r>
  <r>
    <n v="11128"/>
    <x v="1"/>
    <x v="2"/>
    <n v="2"/>
    <s v="female"/>
    <n v="61"/>
  </r>
  <r>
    <n v="11135"/>
    <x v="1"/>
    <x v="0"/>
    <n v="2"/>
    <s v="female"/>
    <n v="29"/>
  </r>
  <r>
    <n v="11145"/>
    <x v="1"/>
    <x v="0"/>
    <n v="2"/>
    <s v="male"/>
    <n v="30"/>
  </r>
  <r>
    <n v="11149"/>
    <x v="1"/>
    <x v="2"/>
    <n v="2"/>
    <s v="female"/>
    <n v="61"/>
  </r>
  <r>
    <n v="11157"/>
    <x v="1"/>
    <x v="2"/>
    <n v="3"/>
    <s v="female"/>
    <n v="25"/>
  </r>
  <r>
    <n v="11190"/>
    <x v="1"/>
    <x v="1"/>
    <n v="1"/>
    <s v="female"/>
    <n v="59"/>
  </r>
  <r>
    <n v="11199"/>
    <x v="1"/>
    <x v="2"/>
    <n v="3"/>
    <s v="female"/>
    <n v="35"/>
  </r>
  <r>
    <n v="11205"/>
    <x v="1"/>
    <x v="2"/>
    <n v="2"/>
    <s v="female"/>
    <n v="54"/>
  </r>
  <r>
    <n v="11214"/>
    <x v="1"/>
    <x v="2"/>
    <n v="1"/>
    <s v="male"/>
    <n v="47"/>
  </r>
  <r>
    <n v="11224"/>
    <x v="1"/>
    <x v="2"/>
    <n v="3"/>
    <s v="male"/>
    <n v="37"/>
  </r>
  <r>
    <n v="11231"/>
    <x v="1"/>
    <x v="2"/>
    <n v="3"/>
    <s v="male"/>
    <n v="26"/>
  </r>
  <r>
    <n v="11240"/>
    <x v="1"/>
    <x v="0"/>
    <n v="3"/>
    <s v="female"/>
    <n v="33"/>
  </r>
  <r>
    <n v="11247"/>
    <x v="1"/>
    <x v="1"/>
    <n v="2"/>
    <s v="female"/>
    <n v="38"/>
  </r>
  <r>
    <n v="11256"/>
    <x v="1"/>
    <x v="2"/>
    <n v="2"/>
    <s v="female"/>
    <n v="41"/>
  </r>
  <r>
    <n v="11286"/>
    <x v="1"/>
    <x v="2"/>
    <n v="1"/>
    <s v="male"/>
    <n v="43"/>
  </r>
  <r>
    <n v="11295"/>
    <x v="1"/>
    <x v="1"/>
    <n v="2"/>
    <s v="female"/>
    <n v="53"/>
  </r>
  <r>
    <n v="11301"/>
    <x v="1"/>
    <x v="2"/>
    <n v="2"/>
    <s v="female"/>
    <n v="61"/>
  </r>
  <r>
    <n v="11311"/>
    <x v="1"/>
    <x v="2"/>
    <n v="3"/>
    <s v="female"/>
    <n v="47"/>
  </r>
  <r>
    <n v="11319"/>
    <x v="1"/>
    <x v="0"/>
    <n v="2"/>
    <s v="male"/>
    <n v="40"/>
  </r>
  <r>
    <n v="11327"/>
    <x v="1"/>
    <x v="0"/>
    <n v="3"/>
    <s v="male"/>
    <n v="46"/>
  </r>
  <r>
    <n v="11334"/>
    <x v="1"/>
    <x v="1"/>
    <n v="3"/>
    <s v="male"/>
    <n v="35"/>
  </r>
  <r>
    <n v="11343"/>
    <x v="1"/>
    <x v="0"/>
    <n v="2"/>
    <s v="male"/>
    <n v="26"/>
  </r>
  <r>
    <n v="11346"/>
    <x v="1"/>
    <x v="0"/>
    <n v="1"/>
    <s v="female"/>
    <n v="50"/>
  </r>
  <r>
    <n v="11351"/>
    <x v="1"/>
    <x v="2"/>
    <n v="1"/>
    <s v="male"/>
    <n v="48"/>
  </r>
  <r>
    <n v="11358"/>
    <x v="1"/>
    <x v="1"/>
    <n v="2"/>
    <s v="male"/>
    <n v="55"/>
  </r>
  <r>
    <n v="11367"/>
    <x v="1"/>
    <x v="2"/>
    <n v="2"/>
    <s v="female"/>
    <n v="49"/>
  </r>
  <r>
    <n v="11372"/>
    <x v="1"/>
    <x v="2"/>
    <n v="3"/>
    <s v="male"/>
    <n v="48"/>
  </r>
  <r>
    <n v="11377"/>
    <x v="1"/>
    <x v="2"/>
    <n v="3"/>
    <s v="female"/>
    <n v="59"/>
  </r>
  <r>
    <n v="11381"/>
    <x v="1"/>
    <x v="0"/>
    <n v="3"/>
    <s v="male"/>
    <n v="30"/>
  </r>
  <r>
    <n v="11386"/>
    <x v="1"/>
    <x v="0"/>
    <n v="3"/>
    <s v="female"/>
    <n v="40"/>
  </r>
  <r>
    <n v="11396"/>
    <x v="1"/>
    <x v="0"/>
    <n v="3"/>
    <s v="male"/>
    <n v="38"/>
  </r>
  <r>
    <n v="11402"/>
    <x v="1"/>
    <x v="2"/>
    <n v="3"/>
    <s v="male"/>
    <n v="38"/>
  </r>
  <r>
    <n v="11406"/>
    <x v="1"/>
    <x v="2"/>
    <n v="3"/>
    <s v="male"/>
    <n v="55"/>
  </r>
  <r>
    <n v="11411"/>
    <x v="1"/>
    <x v="1"/>
    <n v="1"/>
    <s v="female"/>
    <n v="53"/>
  </r>
  <r>
    <n v="11414"/>
    <x v="1"/>
    <x v="1"/>
    <n v="3"/>
    <s v="female"/>
    <n v="55"/>
  </r>
  <r>
    <n v="11423"/>
    <x v="1"/>
    <x v="2"/>
    <n v="2"/>
    <s v="male"/>
    <n v="39"/>
  </r>
  <r>
    <n v="11430"/>
    <x v="1"/>
    <x v="1"/>
    <n v="2"/>
    <s v="female"/>
    <n v="33"/>
  </r>
  <r>
    <n v="11437"/>
    <x v="1"/>
    <x v="2"/>
    <n v="3"/>
    <s v="male"/>
    <n v="58"/>
  </r>
  <r>
    <n v="11446"/>
    <x v="1"/>
    <x v="0"/>
    <n v="1"/>
    <s v="male"/>
    <n v="35"/>
  </r>
  <r>
    <n v="11455"/>
    <x v="1"/>
    <x v="1"/>
    <n v="3"/>
    <s v="male"/>
    <n v="61"/>
  </r>
  <r>
    <n v="11459"/>
    <x v="1"/>
    <x v="1"/>
    <n v="1"/>
    <s v="female"/>
    <n v="44"/>
  </r>
  <r>
    <n v="11463"/>
    <x v="1"/>
    <x v="2"/>
    <n v="2"/>
    <s v="female"/>
    <n v="26"/>
  </r>
  <r>
    <n v="11468"/>
    <x v="1"/>
    <x v="0"/>
    <n v="3"/>
    <s v="male"/>
    <n v="53"/>
  </r>
  <r>
    <n v="10819"/>
    <x v="2"/>
    <x v="1"/>
    <n v="3"/>
    <s v="female"/>
    <n v="43"/>
  </r>
  <r>
    <n v="10836"/>
    <x v="2"/>
    <x v="2"/>
    <n v="1"/>
    <s v="male"/>
    <n v="41"/>
  </r>
  <r>
    <n v="10848"/>
    <x v="2"/>
    <x v="2"/>
    <n v="1"/>
    <s v="female"/>
    <n v="57"/>
  </r>
  <r>
    <n v="10858"/>
    <x v="2"/>
    <x v="2"/>
    <n v="3"/>
    <s v="female"/>
    <n v="33"/>
  </r>
  <r>
    <n v="10868"/>
    <x v="2"/>
    <x v="1"/>
    <n v="2"/>
    <s v="male"/>
    <n v="55"/>
  </r>
  <r>
    <n v="10872"/>
    <x v="2"/>
    <x v="2"/>
    <n v="2"/>
    <s v="male"/>
    <n v="55"/>
  </r>
  <r>
    <n v="10882"/>
    <x v="2"/>
    <x v="1"/>
    <n v="2"/>
    <s v="female"/>
    <n v="36"/>
  </r>
  <r>
    <n v="10885"/>
    <x v="2"/>
    <x v="1"/>
    <n v="1"/>
    <s v="male"/>
    <n v="53"/>
  </r>
  <r>
    <n v="10919"/>
    <x v="2"/>
    <x v="2"/>
    <n v="1"/>
    <s v="male"/>
    <n v="51"/>
  </r>
  <r>
    <n v="10940"/>
    <x v="2"/>
    <x v="2"/>
    <n v="2"/>
    <s v="female"/>
    <n v="31"/>
  </r>
  <r>
    <n v="10950"/>
    <x v="2"/>
    <x v="2"/>
    <n v="2"/>
    <s v="female"/>
    <n v="26"/>
  </r>
  <r>
    <n v="10991"/>
    <x v="2"/>
    <x v="2"/>
    <n v="1"/>
    <s v="female"/>
    <n v="49"/>
  </r>
  <r>
    <n v="11016"/>
    <x v="2"/>
    <x v="2"/>
    <n v="2"/>
    <s v="male"/>
    <n v="37"/>
  </r>
  <r>
    <n v="11034"/>
    <x v="2"/>
    <x v="1"/>
    <n v="2"/>
    <s v="male"/>
    <n v="35"/>
  </r>
  <r>
    <n v="11038"/>
    <x v="2"/>
    <x v="2"/>
    <n v="3"/>
    <s v="female"/>
    <n v="30"/>
  </r>
  <r>
    <n v="11051"/>
    <x v="2"/>
    <x v="2"/>
    <n v="2"/>
    <s v="male"/>
    <n v="30"/>
  </r>
  <r>
    <n v="11057"/>
    <x v="2"/>
    <x v="2"/>
    <n v="1"/>
    <s v="male"/>
    <n v="55"/>
  </r>
  <r>
    <n v="11068"/>
    <x v="2"/>
    <x v="2"/>
    <n v="1"/>
    <s v="female"/>
    <n v="63"/>
  </r>
  <r>
    <n v="11080"/>
    <x v="2"/>
    <x v="2"/>
    <n v="1"/>
    <s v="female"/>
    <n v="60"/>
  </r>
  <r>
    <n v="11096"/>
    <x v="2"/>
    <x v="2"/>
    <n v="2"/>
    <s v="male"/>
    <n v="52"/>
  </r>
  <r>
    <n v="11105"/>
    <x v="2"/>
    <x v="2"/>
    <n v="3"/>
    <s v="male"/>
    <n v="47"/>
  </r>
  <r>
    <n v="11119"/>
    <x v="2"/>
    <x v="2"/>
    <n v="3"/>
    <s v="male"/>
    <n v="29"/>
  </r>
  <r>
    <n v="11135"/>
    <x v="2"/>
    <x v="2"/>
    <n v="1"/>
    <s v="female"/>
    <n v="29"/>
  </r>
  <r>
    <n v="11145"/>
    <x v="2"/>
    <x v="2"/>
    <n v="2"/>
    <s v="male"/>
    <n v="30"/>
  </r>
  <r>
    <n v="11162"/>
    <x v="2"/>
    <x v="2"/>
    <n v="2"/>
    <s v="female"/>
    <n v="35"/>
  </r>
  <r>
    <n v="11165"/>
    <x v="2"/>
    <x v="0"/>
    <n v="1"/>
    <s v="female"/>
    <n v="62"/>
  </r>
  <r>
    <n v="11171"/>
    <x v="2"/>
    <x v="2"/>
    <n v="1"/>
    <s v="female"/>
    <n v="27"/>
  </r>
  <r>
    <n v="11190"/>
    <x v="2"/>
    <x v="2"/>
    <n v="1"/>
    <s v="female"/>
    <n v="59"/>
  </r>
  <r>
    <n v="11240"/>
    <x v="2"/>
    <x v="0"/>
    <n v="2"/>
    <s v="female"/>
    <n v="33"/>
  </r>
  <r>
    <n v="11264"/>
    <x v="2"/>
    <x v="2"/>
    <n v="3"/>
    <s v="female"/>
    <n v="58"/>
  </r>
  <r>
    <n v="11267"/>
    <x v="2"/>
    <x v="0"/>
    <n v="2"/>
    <s v="male"/>
    <n v="37"/>
  </r>
  <r>
    <n v="11295"/>
    <x v="2"/>
    <x v="2"/>
    <n v="2"/>
    <s v="female"/>
    <n v="53"/>
  </r>
  <r>
    <n v="11319"/>
    <x v="2"/>
    <x v="1"/>
    <n v="2"/>
    <s v="male"/>
    <n v="40"/>
  </r>
  <r>
    <n v="11327"/>
    <x v="2"/>
    <x v="2"/>
    <n v="1"/>
    <s v="male"/>
    <n v="46"/>
  </r>
  <r>
    <n v="11334"/>
    <x v="2"/>
    <x v="2"/>
    <n v="1"/>
    <s v="male"/>
    <n v="35"/>
  </r>
  <r>
    <n v="11343"/>
    <x v="2"/>
    <x v="2"/>
    <n v="3"/>
    <s v="male"/>
    <n v="26"/>
  </r>
  <r>
    <n v="11346"/>
    <x v="2"/>
    <x v="0"/>
    <n v="3"/>
    <s v="female"/>
    <n v="50"/>
  </r>
  <r>
    <n v="11381"/>
    <x v="2"/>
    <x v="0"/>
    <n v="2"/>
    <s v="male"/>
    <n v="30"/>
  </r>
  <r>
    <n v="11386"/>
    <x v="2"/>
    <x v="2"/>
    <n v="1"/>
    <s v="female"/>
    <n v="40"/>
  </r>
  <r>
    <n v="11396"/>
    <x v="2"/>
    <x v="0"/>
    <n v="1"/>
    <s v="male"/>
    <n v="38"/>
  </r>
  <r>
    <n v="11411"/>
    <x v="2"/>
    <x v="2"/>
    <n v="3"/>
    <s v="female"/>
    <n v="53"/>
  </r>
  <r>
    <n v="11414"/>
    <x v="2"/>
    <x v="2"/>
    <n v="1"/>
    <s v="female"/>
    <n v="55"/>
  </r>
  <r>
    <n v="11430"/>
    <x v="2"/>
    <x v="2"/>
    <n v="2"/>
    <s v="female"/>
    <n v="33"/>
  </r>
  <r>
    <n v="11446"/>
    <x v="2"/>
    <x v="1"/>
    <n v="2"/>
    <s v="male"/>
    <n v="35"/>
  </r>
  <r>
    <n v="11459"/>
    <x v="2"/>
    <x v="2"/>
    <n v="3"/>
    <s v="female"/>
    <n v="44"/>
  </r>
  <r>
    <n v="11468"/>
    <x v="2"/>
    <x v="1"/>
    <n v="2"/>
    <s v="male"/>
    <n v="53"/>
  </r>
  <r>
    <n v="10819"/>
    <x v="3"/>
    <x v="0"/>
    <n v="2"/>
    <s v="female"/>
    <n v="43"/>
  </r>
  <r>
    <n v="10836"/>
    <x v="3"/>
    <x v="0"/>
    <n v="3"/>
    <s v="male"/>
    <n v="41"/>
  </r>
  <r>
    <n v="10848"/>
    <x v="3"/>
    <x v="0"/>
    <n v="1"/>
    <s v="female"/>
    <n v="57"/>
  </r>
  <r>
    <n v="10858"/>
    <x v="3"/>
    <x v="0"/>
    <n v="3"/>
    <s v="female"/>
    <n v="33"/>
  </r>
  <r>
    <n v="10868"/>
    <x v="3"/>
    <x v="0"/>
    <n v="2"/>
    <s v="male"/>
    <n v="55"/>
  </r>
  <r>
    <n v="10872"/>
    <x v="3"/>
    <x v="1"/>
    <n v="2"/>
    <s v="male"/>
    <n v="55"/>
  </r>
  <r>
    <n v="10882"/>
    <x v="3"/>
    <x v="0"/>
    <n v="1"/>
    <s v="female"/>
    <n v="36"/>
  </r>
  <r>
    <n v="10885"/>
    <x v="3"/>
    <x v="0"/>
    <n v="3"/>
    <s v="male"/>
    <n v="53"/>
  </r>
  <r>
    <n v="10898"/>
    <x v="3"/>
    <x v="2"/>
    <n v="2"/>
    <s v="male"/>
    <n v="34"/>
  </r>
  <r>
    <n v="10919"/>
    <x v="3"/>
    <x v="1"/>
    <n v="2"/>
    <s v="male"/>
    <n v="51"/>
  </r>
  <r>
    <n v="10940"/>
    <x v="3"/>
    <x v="2"/>
    <n v="2"/>
    <s v="female"/>
    <n v="31"/>
  </r>
  <r>
    <n v="10950"/>
    <x v="3"/>
    <x v="1"/>
    <n v="1"/>
    <s v="female"/>
    <n v="26"/>
  </r>
  <r>
    <n v="10991"/>
    <x v="3"/>
    <x v="1"/>
    <n v="3"/>
    <s v="female"/>
    <n v="49"/>
  </r>
  <r>
    <n v="11016"/>
    <x v="3"/>
    <x v="0"/>
    <n v="2"/>
    <s v="male"/>
    <n v="37"/>
  </r>
  <r>
    <n v="11034"/>
    <x v="3"/>
    <x v="0"/>
    <n v="3"/>
    <s v="male"/>
    <n v="35"/>
  </r>
  <r>
    <n v="11038"/>
    <x v="3"/>
    <x v="1"/>
    <n v="2"/>
    <s v="female"/>
    <n v="30"/>
  </r>
  <r>
    <n v="11051"/>
    <x v="3"/>
    <x v="1"/>
    <n v="3"/>
    <s v="male"/>
    <n v="30"/>
  </r>
  <r>
    <n v="11054"/>
    <x v="3"/>
    <x v="2"/>
    <n v="3"/>
    <s v="female"/>
    <n v="44"/>
  </r>
  <r>
    <n v="11057"/>
    <x v="3"/>
    <x v="2"/>
    <n v="3"/>
    <s v="male"/>
    <n v="55"/>
  </r>
  <r>
    <n v="11068"/>
    <x v="3"/>
    <x v="2"/>
    <n v="3"/>
    <s v="female"/>
    <n v="63"/>
  </r>
  <r>
    <n v="11080"/>
    <x v="3"/>
    <x v="1"/>
    <n v="2"/>
    <s v="female"/>
    <n v="60"/>
  </r>
  <r>
    <n v="11096"/>
    <x v="3"/>
    <x v="1"/>
    <n v="2"/>
    <s v="male"/>
    <n v="52"/>
  </r>
  <r>
    <n v="11105"/>
    <x v="3"/>
    <x v="1"/>
    <n v="3"/>
    <s v="male"/>
    <n v="47"/>
  </r>
  <r>
    <n v="11119"/>
    <x v="3"/>
    <x v="1"/>
    <n v="2"/>
    <s v="male"/>
    <n v="29"/>
  </r>
  <r>
    <n v="11135"/>
    <x v="3"/>
    <x v="1"/>
    <n v="3"/>
    <s v="female"/>
    <n v="29"/>
  </r>
  <r>
    <n v="11145"/>
    <x v="3"/>
    <x v="0"/>
    <n v="1"/>
    <s v="male"/>
    <n v="30"/>
  </r>
  <r>
    <n v="11162"/>
    <x v="3"/>
    <x v="1"/>
    <n v="1"/>
    <s v="female"/>
    <n v="35"/>
  </r>
  <r>
    <n v="11165"/>
    <x v="3"/>
    <x v="1"/>
    <n v="3"/>
    <s v="female"/>
    <n v="62"/>
  </r>
  <r>
    <n v="11171"/>
    <x v="3"/>
    <x v="0"/>
    <n v="3"/>
    <s v="female"/>
    <n v="27"/>
  </r>
  <r>
    <n v="11190"/>
    <x v="3"/>
    <x v="1"/>
    <n v="2"/>
    <s v="female"/>
    <n v="59"/>
  </r>
  <r>
    <n v="11240"/>
    <x v="3"/>
    <x v="0"/>
    <n v="3"/>
    <s v="female"/>
    <n v="33"/>
  </r>
  <r>
    <n v="11247"/>
    <x v="3"/>
    <x v="2"/>
    <n v="1"/>
    <s v="female"/>
    <n v="38"/>
  </r>
  <r>
    <n v="11260"/>
    <x v="3"/>
    <x v="2"/>
    <n v="3"/>
    <s v="female"/>
    <n v="59"/>
  </r>
  <r>
    <n v="11264"/>
    <x v="3"/>
    <x v="2"/>
    <n v="2"/>
    <s v="female"/>
    <n v="58"/>
  </r>
  <r>
    <n v="11267"/>
    <x v="3"/>
    <x v="1"/>
    <n v="3"/>
    <s v="male"/>
    <n v="37"/>
  </r>
  <r>
    <n v="11295"/>
    <x v="3"/>
    <x v="2"/>
    <n v="3"/>
    <s v="female"/>
    <n v="53"/>
  </r>
  <r>
    <n v="11319"/>
    <x v="3"/>
    <x v="0"/>
    <n v="3"/>
    <s v="male"/>
    <n v="40"/>
  </r>
  <r>
    <n v="11327"/>
    <x v="3"/>
    <x v="0"/>
    <n v="1"/>
    <s v="male"/>
    <n v="46"/>
  </r>
  <r>
    <n v="11334"/>
    <x v="3"/>
    <x v="1"/>
    <n v="3"/>
    <s v="male"/>
    <n v="35"/>
  </r>
  <r>
    <n v="11343"/>
    <x v="3"/>
    <x v="0"/>
    <n v="1"/>
    <s v="male"/>
    <n v="26"/>
  </r>
  <r>
    <n v="11346"/>
    <x v="3"/>
    <x v="0"/>
    <n v="3"/>
    <s v="female"/>
    <n v="50"/>
  </r>
  <r>
    <n v="11358"/>
    <x v="3"/>
    <x v="2"/>
    <n v="1"/>
    <s v="male"/>
    <n v="55"/>
  </r>
  <r>
    <n v="11381"/>
    <x v="3"/>
    <x v="0"/>
    <n v="3"/>
    <s v="male"/>
    <n v="30"/>
  </r>
  <r>
    <n v="11386"/>
    <x v="3"/>
    <x v="0"/>
    <n v="3"/>
    <s v="female"/>
    <n v="40"/>
  </r>
  <r>
    <n v="11396"/>
    <x v="3"/>
    <x v="0"/>
    <n v="2"/>
    <s v="male"/>
    <n v="38"/>
  </r>
  <r>
    <n v="11411"/>
    <x v="3"/>
    <x v="1"/>
    <n v="1"/>
    <s v="female"/>
    <n v="53"/>
  </r>
  <r>
    <n v="11414"/>
    <x v="3"/>
    <x v="1"/>
    <n v="2"/>
    <s v="female"/>
    <n v="55"/>
  </r>
  <r>
    <n v="11430"/>
    <x v="3"/>
    <x v="2"/>
    <n v="1"/>
    <s v="female"/>
    <n v="33"/>
  </r>
  <r>
    <n v="11446"/>
    <x v="3"/>
    <x v="0"/>
    <n v="3"/>
    <s v="male"/>
    <n v="35"/>
  </r>
  <r>
    <n v="11455"/>
    <x v="3"/>
    <x v="2"/>
    <n v="3"/>
    <s v="male"/>
    <n v="61"/>
  </r>
  <r>
    <n v="11459"/>
    <x v="3"/>
    <x v="1"/>
    <n v="2"/>
    <s v="female"/>
    <n v="44"/>
  </r>
  <r>
    <n v="11468"/>
    <x v="3"/>
    <x v="0"/>
    <n v="3"/>
    <s v="male"/>
    <n v="53"/>
  </r>
  <r>
    <n v="10819"/>
    <x v="4"/>
    <x v="2"/>
    <n v="2"/>
    <s v="female"/>
    <n v="43"/>
  </r>
  <r>
    <n v="10841"/>
    <x v="4"/>
    <x v="2"/>
    <n v="2"/>
    <s v="male"/>
    <n v="43"/>
  </r>
  <r>
    <n v="10844"/>
    <x v="4"/>
    <x v="2"/>
    <n v="3"/>
    <s v="male"/>
    <n v="48"/>
  </r>
  <r>
    <n v="10858"/>
    <x v="4"/>
    <x v="2"/>
    <n v="1"/>
    <s v="female"/>
    <n v="33"/>
  </r>
  <r>
    <n v="10868"/>
    <x v="4"/>
    <x v="1"/>
    <n v="1"/>
    <s v="male"/>
    <n v="55"/>
  </r>
  <r>
    <n v="10872"/>
    <x v="4"/>
    <x v="2"/>
    <n v="2"/>
    <s v="male"/>
    <n v="55"/>
  </r>
  <r>
    <n v="10882"/>
    <x v="4"/>
    <x v="2"/>
    <n v="1"/>
    <s v="female"/>
    <n v="36"/>
  </r>
  <r>
    <n v="10885"/>
    <x v="4"/>
    <x v="1"/>
    <n v="1"/>
    <s v="male"/>
    <n v="53"/>
  </r>
  <r>
    <n v="10894"/>
    <x v="4"/>
    <x v="2"/>
    <n v="2"/>
    <s v="female"/>
    <n v="54"/>
  </r>
  <r>
    <n v="10905"/>
    <x v="4"/>
    <x v="2"/>
    <n v="2"/>
    <s v="male"/>
    <n v="60"/>
  </r>
  <r>
    <n v="10919"/>
    <x v="4"/>
    <x v="2"/>
    <n v="2"/>
    <s v="male"/>
    <n v="51"/>
  </r>
  <r>
    <n v="10928"/>
    <x v="4"/>
    <x v="2"/>
    <n v="1"/>
    <s v="male"/>
    <n v="34"/>
  </r>
  <r>
    <n v="10932"/>
    <x v="4"/>
    <x v="2"/>
    <n v="3"/>
    <s v="female"/>
    <n v="46"/>
  </r>
  <r>
    <n v="10950"/>
    <x v="4"/>
    <x v="2"/>
    <n v="1"/>
    <s v="female"/>
    <n v="26"/>
  </r>
  <r>
    <n v="10975"/>
    <x v="4"/>
    <x v="2"/>
    <n v="1"/>
    <s v="male"/>
    <n v="49"/>
  </r>
  <r>
    <n v="10986"/>
    <x v="4"/>
    <x v="2"/>
    <n v="1"/>
    <s v="male"/>
    <n v="44"/>
  </r>
  <r>
    <n v="11000"/>
    <x v="4"/>
    <x v="2"/>
    <n v="3"/>
    <s v="female"/>
    <n v="59"/>
  </r>
  <r>
    <n v="11009"/>
    <x v="4"/>
    <x v="2"/>
    <n v="2"/>
    <s v="female"/>
    <n v="48"/>
  </r>
  <r>
    <n v="11016"/>
    <x v="4"/>
    <x v="2"/>
    <n v="3"/>
    <s v="male"/>
    <n v="37"/>
  </r>
  <r>
    <n v="11025"/>
    <x v="4"/>
    <x v="2"/>
    <n v="1"/>
    <s v="female"/>
    <n v="38"/>
  </r>
  <r>
    <n v="11034"/>
    <x v="4"/>
    <x v="2"/>
    <n v="3"/>
    <s v="male"/>
    <n v="35"/>
  </r>
  <r>
    <n v="11038"/>
    <x v="4"/>
    <x v="2"/>
    <n v="2"/>
    <s v="female"/>
    <n v="30"/>
  </r>
  <r>
    <n v="11046"/>
    <x v="4"/>
    <x v="2"/>
    <n v="3"/>
    <s v="male"/>
    <n v="52"/>
  </r>
  <r>
    <n v="11068"/>
    <x v="4"/>
    <x v="2"/>
    <n v="1"/>
    <s v="female"/>
    <n v="63"/>
  </r>
  <r>
    <n v="11076"/>
    <x v="4"/>
    <x v="2"/>
    <n v="1"/>
    <s v="female"/>
    <n v="40"/>
  </r>
  <r>
    <n v="11080"/>
    <x v="4"/>
    <x v="2"/>
    <n v="2"/>
    <s v="female"/>
    <n v="60"/>
  </r>
  <r>
    <n v="11096"/>
    <x v="4"/>
    <x v="2"/>
    <n v="1"/>
    <s v="male"/>
    <n v="52"/>
  </r>
  <r>
    <n v="11105"/>
    <x v="4"/>
    <x v="2"/>
    <n v="1"/>
    <s v="male"/>
    <n v="47"/>
  </r>
  <r>
    <n v="11115"/>
    <x v="4"/>
    <x v="2"/>
    <n v="1"/>
    <s v="female"/>
    <n v="53"/>
  </r>
  <r>
    <n v="11119"/>
    <x v="4"/>
    <x v="0"/>
    <n v="3"/>
    <s v="male"/>
    <n v="29"/>
  </r>
  <r>
    <n v="11122"/>
    <x v="4"/>
    <x v="0"/>
    <n v="3"/>
    <s v="female"/>
    <n v="57"/>
  </r>
  <r>
    <n v="11128"/>
    <x v="4"/>
    <x v="2"/>
    <n v="2"/>
    <s v="female"/>
    <n v="61"/>
  </r>
  <r>
    <n v="11135"/>
    <x v="4"/>
    <x v="2"/>
    <n v="1"/>
    <s v="female"/>
    <n v="29"/>
  </r>
  <r>
    <n v="11145"/>
    <x v="4"/>
    <x v="2"/>
    <n v="1"/>
    <s v="male"/>
    <n v="30"/>
  </r>
  <r>
    <n v="11149"/>
    <x v="4"/>
    <x v="0"/>
    <n v="3"/>
    <s v="female"/>
    <n v="61"/>
  </r>
  <r>
    <n v="11162"/>
    <x v="4"/>
    <x v="2"/>
    <n v="3"/>
    <s v="female"/>
    <n v="35"/>
  </r>
  <r>
    <n v="11165"/>
    <x v="4"/>
    <x v="2"/>
    <n v="3"/>
    <s v="female"/>
    <n v="62"/>
  </r>
  <r>
    <n v="11171"/>
    <x v="4"/>
    <x v="2"/>
    <n v="3"/>
    <s v="female"/>
    <n v="27"/>
  </r>
  <r>
    <n v="11180"/>
    <x v="4"/>
    <x v="0"/>
    <n v="3"/>
    <s v="female"/>
    <n v="55"/>
  </r>
  <r>
    <n v="11190"/>
    <x v="4"/>
    <x v="2"/>
    <n v="3"/>
    <s v="female"/>
    <n v="59"/>
  </r>
  <r>
    <n v="11199"/>
    <x v="4"/>
    <x v="2"/>
    <n v="1"/>
    <s v="female"/>
    <n v="35"/>
  </r>
  <r>
    <n v="11205"/>
    <x v="4"/>
    <x v="2"/>
    <n v="3"/>
    <s v="female"/>
    <n v="54"/>
  </r>
  <r>
    <n v="11214"/>
    <x v="4"/>
    <x v="2"/>
    <n v="2"/>
    <s v="male"/>
    <n v="47"/>
  </r>
  <r>
    <n v="11224"/>
    <x v="4"/>
    <x v="2"/>
    <n v="3"/>
    <s v="male"/>
    <n v="37"/>
  </r>
  <r>
    <n v="11231"/>
    <x v="4"/>
    <x v="2"/>
    <n v="3"/>
    <s v="male"/>
    <n v="26"/>
  </r>
  <r>
    <n v="11240"/>
    <x v="4"/>
    <x v="2"/>
    <n v="3"/>
    <s v="female"/>
    <n v="33"/>
  </r>
  <r>
    <n v="11247"/>
    <x v="4"/>
    <x v="2"/>
    <n v="1"/>
    <s v="female"/>
    <n v="38"/>
  </r>
  <r>
    <n v="11256"/>
    <x v="4"/>
    <x v="2"/>
    <n v="1"/>
    <s v="female"/>
    <n v="41"/>
  </r>
  <r>
    <n v="11260"/>
    <x v="4"/>
    <x v="2"/>
    <n v="2"/>
    <s v="female"/>
    <n v="59"/>
  </r>
  <r>
    <n v="11264"/>
    <x v="4"/>
    <x v="2"/>
    <n v="1"/>
    <s v="female"/>
    <n v="58"/>
  </r>
  <r>
    <n v="11267"/>
    <x v="4"/>
    <x v="2"/>
    <n v="1"/>
    <s v="male"/>
    <n v="37"/>
  </r>
  <r>
    <n v="11276"/>
    <x v="4"/>
    <x v="2"/>
    <n v="1"/>
    <s v="male"/>
    <n v="61"/>
  </r>
  <r>
    <n v="11286"/>
    <x v="4"/>
    <x v="2"/>
    <n v="2"/>
    <s v="male"/>
    <n v="43"/>
  </r>
  <r>
    <n v="11295"/>
    <x v="4"/>
    <x v="2"/>
    <n v="2"/>
    <s v="female"/>
    <n v="53"/>
  </r>
  <r>
    <n v="11301"/>
    <x v="4"/>
    <x v="2"/>
    <n v="1"/>
    <s v="female"/>
    <n v="61"/>
  </r>
  <r>
    <n v="11311"/>
    <x v="4"/>
    <x v="2"/>
    <n v="2"/>
    <s v="female"/>
    <n v="47"/>
  </r>
  <r>
    <n v="11319"/>
    <x v="4"/>
    <x v="1"/>
    <n v="2"/>
    <s v="male"/>
    <n v="40"/>
  </r>
  <r>
    <n v="11327"/>
    <x v="4"/>
    <x v="2"/>
    <n v="2"/>
    <s v="male"/>
    <n v="46"/>
  </r>
  <r>
    <n v="11334"/>
    <x v="4"/>
    <x v="2"/>
    <n v="1"/>
    <s v="male"/>
    <n v="35"/>
  </r>
  <r>
    <n v="11343"/>
    <x v="4"/>
    <x v="2"/>
    <n v="2"/>
    <s v="male"/>
    <n v="26"/>
  </r>
  <r>
    <n v="11346"/>
    <x v="4"/>
    <x v="2"/>
    <n v="1"/>
    <s v="female"/>
    <n v="50"/>
  </r>
  <r>
    <n v="11351"/>
    <x v="4"/>
    <x v="2"/>
    <n v="3"/>
    <s v="male"/>
    <n v="48"/>
  </r>
  <r>
    <n v="11358"/>
    <x v="4"/>
    <x v="2"/>
    <n v="1"/>
    <s v="male"/>
    <n v="55"/>
  </r>
  <r>
    <n v="11367"/>
    <x v="4"/>
    <x v="2"/>
    <n v="3"/>
    <s v="female"/>
    <n v="49"/>
  </r>
  <r>
    <n v="11372"/>
    <x v="4"/>
    <x v="2"/>
    <n v="3"/>
    <s v="male"/>
    <n v="48"/>
  </r>
  <r>
    <n v="11381"/>
    <x v="4"/>
    <x v="2"/>
    <n v="3"/>
    <s v="male"/>
    <n v="30"/>
  </r>
  <r>
    <n v="11386"/>
    <x v="4"/>
    <x v="2"/>
    <n v="2"/>
    <s v="female"/>
    <n v="40"/>
  </r>
  <r>
    <n v="11396"/>
    <x v="4"/>
    <x v="2"/>
    <n v="3"/>
    <s v="male"/>
    <n v="38"/>
  </r>
  <r>
    <n v="11402"/>
    <x v="4"/>
    <x v="2"/>
    <n v="3"/>
    <s v="male"/>
    <n v="38"/>
  </r>
  <r>
    <n v="11406"/>
    <x v="4"/>
    <x v="2"/>
    <n v="1"/>
    <s v="male"/>
    <n v="55"/>
  </r>
  <r>
    <n v="11411"/>
    <x v="4"/>
    <x v="2"/>
    <n v="1"/>
    <s v="female"/>
    <n v="53"/>
  </r>
  <r>
    <n v="11414"/>
    <x v="4"/>
    <x v="2"/>
    <n v="2"/>
    <s v="female"/>
    <n v="55"/>
  </r>
  <r>
    <n v="11423"/>
    <x v="4"/>
    <x v="2"/>
    <n v="2"/>
    <s v="male"/>
    <n v="39"/>
  </r>
  <r>
    <n v="11430"/>
    <x v="4"/>
    <x v="2"/>
    <n v="2"/>
    <s v="female"/>
    <n v="33"/>
  </r>
  <r>
    <n v="11437"/>
    <x v="4"/>
    <x v="0"/>
    <n v="2"/>
    <s v="male"/>
    <n v="58"/>
  </r>
  <r>
    <n v="11446"/>
    <x v="4"/>
    <x v="1"/>
    <n v="3"/>
    <s v="male"/>
    <n v="35"/>
  </r>
  <r>
    <n v="11455"/>
    <x v="4"/>
    <x v="2"/>
    <n v="2"/>
    <s v="male"/>
    <n v="61"/>
  </r>
  <r>
    <n v="11459"/>
    <x v="4"/>
    <x v="2"/>
    <n v="1"/>
    <s v="female"/>
    <n v="44"/>
  </r>
  <r>
    <n v="11463"/>
    <x v="4"/>
    <x v="2"/>
    <n v="3"/>
    <s v="female"/>
    <n v="26"/>
  </r>
  <r>
    <n v="11468"/>
    <x v="4"/>
    <x v="2"/>
    <n v="3"/>
    <s v="male"/>
    <n v="53"/>
  </r>
  <r>
    <n v="10809"/>
    <x v="5"/>
    <x v="2"/>
    <n v="2"/>
    <s v="female"/>
    <n v="42"/>
  </r>
  <r>
    <n v="10819"/>
    <x v="5"/>
    <x v="1"/>
    <n v="1"/>
    <s v="female"/>
    <n v="43"/>
  </r>
  <r>
    <n v="10828"/>
    <x v="5"/>
    <x v="2"/>
    <n v="2"/>
    <s v="female"/>
    <n v="52"/>
  </r>
  <r>
    <n v="10836"/>
    <x v="5"/>
    <x v="1"/>
    <n v="1"/>
    <s v="male"/>
    <n v="41"/>
  </r>
  <r>
    <n v="10841"/>
    <x v="5"/>
    <x v="2"/>
    <n v="1"/>
    <s v="male"/>
    <n v="43"/>
  </r>
  <r>
    <n v="10844"/>
    <x v="5"/>
    <x v="2"/>
    <n v="1"/>
    <s v="male"/>
    <n v="48"/>
  </r>
  <r>
    <n v="10848"/>
    <x v="5"/>
    <x v="1"/>
    <n v="2"/>
    <s v="female"/>
    <n v="57"/>
  </r>
  <r>
    <n v="10851"/>
    <x v="5"/>
    <x v="2"/>
    <n v="3"/>
    <s v="female"/>
    <n v="30"/>
  </r>
  <r>
    <n v="10858"/>
    <x v="5"/>
    <x v="1"/>
    <n v="2"/>
    <s v="female"/>
    <n v="33"/>
  </r>
  <r>
    <n v="10868"/>
    <x v="5"/>
    <x v="1"/>
    <n v="1"/>
    <s v="male"/>
    <n v="55"/>
  </r>
  <r>
    <n v="10872"/>
    <x v="5"/>
    <x v="1"/>
    <n v="2"/>
    <s v="male"/>
    <n v="55"/>
  </r>
  <r>
    <n v="10882"/>
    <x v="5"/>
    <x v="1"/>
    <n v="1"/>
    <s v="female"/>
    <n v="36"/>
  </r>
  <r>
    <n v="10885"/>
    <x v="5"/>
    <x v="1"/>
    <n v="2"/>
    <s v="male"/>
    <n v="53"/>
  </r>
  <r>
    <n v="10894"/>
    <x v="5"/>
    <x v="2"/>
    <n v="3"/>
    <s v="female"/>
    <n v="54"/>
  </r>
  <r>
    <n v="10898"/>
    <x v="5"/>
    <x v="2"/>
    <n v="2"/>
    <s v="male"/>
    <n v="34"/>
  </r>
  <r>
    <n v="10905"/>
    <x v="5"/>
    <x v="2"/>
    <n v="2"/>
    <s v="male"/>
    <n v="60"/>
  </r>
  <r>
    <n v="10915"/>
    <x v="5"/>
    <x v="2"/>
    <n v="3"/>
    <s v="male"/>
    <n v="42"/>
  </r>
  <r>
    <n v="10919"/>
    <x v="5"/>
    <x v="1"/>
    <n v="1"/>
    <s v="male"/>
    <n v="51"/>
  </r>
  <r>
    <n v="10928"/>
    <x v="5"/>
    <x v="2"/>
    <n v="1"/>
    <s v="male"/>
    <n v="34"/>
  </r>
  <r>
    <n v="10932"/>
    <x v="5"/>
    <x v="2"/>
    <n v="1"/>
    <s v="female"/>
    <n v="46"/>
  </r>
  <r>
    <n v="10940"/>
    <x v="5"/>
    <x v="0"/>
    <n v="3"/>
    <s v="female"/>
    <n v="31"/>
  </r>
  <r>
    <n v="10950"/>
    <x v="5"/>
    <x v="1"/>
    <n v="3"/>
    <s v="female"/>
    <n v="26"/>
  </r>
  <r>
    <n v="10960"/>
    <x v="5"/>
    <x v="2"/>
    <n v="1"/>
    <s v="male"/>
    <n v="40"/>
  </r>
  <r>
    <n v="10968"/>
    <x v="5"/>
    <x v="2"/>
    <n v="2"/>
    <s v="male"/>
    <n v="35"/>
  </r>
  <r>
    <n v="10975"/>
    <x v="5"/>
    <x v="2"/>
    <n v="3"/>
    <s v="male"/>
    <n v="49"/>
  </r>
  <r>
    <n v="10979"/>
    <x v="5"/>
    <x v="2"/>
    <n v="2"/>
    <s v="male"/>
    <n v="53"/>
  </r>
  <r>
    <n v="10986"/>
    <x v="5"/>
    <x v="2"/>
    <n v="3"/>
    <s v="male"/>
    <n v="44"/>
  </r>
  <r>
    <n v="10991"/>
    <x v="5"/>
    <x v="1"/>
    <n v="2"/>
    <s v="female"/>
    <n v="49"/>
  </r>
  <r>
    <n v="11000"/>
    <x v="5"/>
    <x v="2"/>
    <n v="3"/>
    <s v="female"/>
    <n v="59"/>
  </r>
  <r>
    <n v="11003"/>
    <x v="5"/>
    <x v="2"/>
    <n v="2"/>
    <s v="male"/>
    <n v="46"/>
  </r>
  <r>
    <n v="11009"/>
    <x v="5"/>
    <x v="2"/>
    <n v="2"/>
    <s v="female"/>
    <n v="48"/>
  </r>
  <r>
    <n v="11016"/>
    <x v="5"/>
    <x v="1"/>
    <n v="2"/>
    <s v="male"/>
    <n v="37"/>
  </r>
  <r>
    <n v="11025"/>
    <x v="5"/>
    <x v="0"/>
    <n v="1"/>
    <s v="female"/>
    <n v="38"/>
  </r>
  <r>
    <n v="11034"/>
    <x v="5"/>
    <x v="1"/>
    <n v="3"/>
    <s v="male"/>
    <n v="35"/>
  </r>
  <r>
    <n v="11038"/>
    <x v="5"/>
    <x v="1"/>
    <n v="2"/>
    <s v="female"/>
    <n v="30"/>
  </r>
  <r>
    <n v="11046"/>
    <x v="5"/>
    <x v="2"/>
    <n v="2"/>
    <s v="male"/>
    <n v="52"/>
  </r>
  <r>
    <n v="11051"/>
    <x v="5"/>
    <x v="1"/>
    <n v="2"/>
    <s v="male"/>
    <n v="30"/>
  </r>
  <r>
    <n v="11054"/>
    <x v="5"/>
    <x v="0"/>
    <n v="1"/>
    <s v="female"/>
    <n v="44"/>
  </r>
  <r>
    <n v="11057"/>
    <x v="5"/>
    <x v="1"/>
    <n v="1"/>
    <s v="male"/>
    <n v="55"/>
  </r>
  <r>
    <n v="11065"/>
    <x v="5"/>
    <x v="2"/>
    <n v="2"/>
    <s v="male"/>
    <n v="41"/>
  </r>
  <r>
    <n v="11068"/>
    <x v="5"/>
    <x v="1"/>
    <n v="1"/>
    <s v="female"/>
    <n v="63"/>
  </r>
  <r>
    <n v="11076"/>
    <x v="5"/>
    <x v="2"/>
    <n v="3"/>
    <s v="female"/>
    <n v="40"/>
  </r>
  <r>
    <n v="11080"/>
    <x v="5"/>
    <x v="1"/>
    <n v="3"/>
    <s v="female"/>
    <n v="60"/>
  </r>
  <r>
    <n v="11089"/>
    <x v="5"/>
    <x v="2"/>
    <n v="1"/>
    <s v="male"/>
    <n v="37"/>
  </r>
  <r>
    <n v="11096"/>
    <x v="5"/>
    <x v="1"/>
    <n v="1"/>
    <s v="male"/>
    <n v="52"/>
  </r>
  <r>
    <n v="11105"/>
    <x v="5"/>
    <x v="1"/>
    <n v="3"/>
    <s v="male"/>
    <n v="47"/>
  </r>
  <r>
    <n v="11115"/>
    <x v="5"/>
    <x v="2"/>
    <n v="3"/>
    <s v="female"/>
    <n v="53"/>
  </r>
  <r>
    <n v="11119"/>
    <x v="5"/>
    <x v="1"/>
    <n v="2"/>
    <s v="male"/>
    <n v="29"/>
  </r>
  <r>
    <n v="11122"/>
    <x v="5"/>
    <x v="2"/>
    <n v="3"/>
    <s v="female"/>
    <n v="57"/>
  </r>
  <r>
    <n v="11128"/>
    <x v="5"/>
    <x v="0"/>
    <n v="3"/>
    <s v="female"/>
    <n v="61"/>
  </r>
  <r>
    <n v="11135"/>
    <x v="5"/>
    <x v="1"/>
    <n v="1"/>
    <s v="female"/>
    <n v="29"/>
  </r>
  <r>
    <n v="11145"/>
    <x v="5"/>
    <x v="1"/>
    <n v="2"/>
    <s v="male"/>
    <n v="30"/>
  </r>
  <r>
    <n v="11149"/>
    <x v="5"/>
    <x v="2"/>
    <n v="1"/>
    <s v="female"/>
    <n v="61"/>
  </r>
  <r>
    <n v="11157"/>
    <x v="5"/>
    <x v="2"/>
    <n v="1"/>
    <s v="female"/>
    <n v="25"/>
  </r>
  <r>
    <n v="11162"/>
    <x v="5"/>
    <x v="1"/>
    <n v="1"/>
    <s v="female"/>
    <n v="35"/>
  </r>
  <r>
    <n v="11165"/>
    <x v="5"/>
    <x v="1"/>
    <n v="3"/>
    <s v="female"/>
    <n v="62"/>
  </r>
  <r>
    <n v="11171"/>
    <x v="5"/>
    <x v="1"/>
    <n v="3"/>
    <s v="female"/>
    <n v="27"/>
  </r>
  <r>
    <n v="11180"/>
    <x v="5"/>
    <x v="2"/>
    <n v="1"/>
    <s v="female"/>
    <n v="55"/>
  </r>
  <r>
    <n v="11190"/>
    <x v="5"/>
    <x v="1"/>
    <n v="3"/>
    <s v="female"/>
    <n v="59"/>
  </r>
  <r>
    <n v="11199"/>
    <x v="5"/>
    <x v="2"/>
    <n v="1"/>
    <s v="female"/>
    <n v="35"/>
  </r>
  <r>
    <n v="11205"/>
    <x v="5"/>
    <x v="2"/>
    <n v="1"/>
    <s v="female"/>
    <n v="54"/>
  </r>
  <r>
    <n v="11214"/>
    <x v="5"/>
    <x v="0"/>
    <n v="1"/>
    <s v="male"/>
    <n v="47"/>
  </r>
  <r>
    <n v="11224"/>
    <x v="5"/>
    <x v="2"/>
    <n v="3"/>
    <s v="male"/>
    <n v="37"/>
  </r>
  <r>
    <n v="11231"/>
    <x v="5"/>
    <x v="2"/>
    <n v="1"/>
    <s v="male"/>
    <n v="26"/>
  </r>
  <r>
    <n v="11240"/>
    <x v="5"/>
    <x v="1"/>
    <n v="3"/>
    <s v="female"/>
    <n v="33"/>
  </r>
  <r>
    <n v="11247"/>
    <x v="5"/>
    <x v="2"/>
    <n v="1"/>
    <s v="female"/>
    <n v="38"/>
  </r>
  <r>
    <n v="11256"/>
    <x v="5"/>
    <x v="2"/>
    <n v="2"/>
    <s v="female"/>
    <n v="41"/>
  </r>
  <r>
    <n v="11260"/>
    <x v="5"/>
    <x v="2"/>
    <n v="1"/>
    <s v="female"/>
    <n v="59"/>
  </r>
  <r>
    <n v="11264"/>
    <x v="5"/>
    <x v="1"/>
    <n v="1"/>
    <s v="female"/>
    <n v="58"/>
  </r>
  <r>
    <n v="11267"/>
    <x v="5"/>
    <x v="1"/>
    <n v="1"/>
    <s v="male"/>
    <n v="37"/>
  </r>
  <r>
    <n v="11276"/>
    <x v="5"/>
    <x v="2"/>
    <n v="1"/>
    <s v="male"/>
    <n v="61"/>
  </r>
  <r>
    <n v="11286"/>
    <x v="5"/>
    <x v="2"/>
    <n v="1"/>
    <s v="male"/>
    <n v="43"/>
  </r>
  <r>
    <n v="11295"/>
    <x v="5"/>
    <x v="1"/>
    <n v="2"/>
    <s v="female"/>
    <n v="53"/>
  </r>
  <r>
    <n v="11301"/>
    <x v="5"/>
    <x v="2"/>
    <n v="1"/>
    <s v="female"/>
    <n v="61"/>
  </r>
  <r>
    <n v="11311"/>
    <x v="5"/>
    <x v="2"/>
    <n v="2"/>
    <s v="female"/>
    <n v="47"/>
  </r>
  <r>
    <n v="11346"/>
    <x v="5"/>
    <x v="1"/>
    <n v="3"/>
    <s v="female"/>
    <n v="50"/>
  </r>
  <r>
    <n v="11351"/>
    <x v="5"/>
    <x v="2"/>
    <n v="2"/>
    <s v="male"/>
    <n v="48"/>
  </r>
  <r>
    <n v="11358"/>
    <x v="5"/>
    <x v="2"/>
    <n v="3"/>
    <s v="male"/>
    <n v="55"/>
  </r>
  <r>
    <n v="11367"/>
    <x v="5"/>
    <x v="2"/>
    <n v="3"/>
    <s v="female"/>
    <n v="49"/>
  </r>
  <r>
    <n v="11372"/>
    <x v="5"/>
    <x v="2"/>
    <n v="2"/>
    <s v="male"/>
    <n v="48"/>
  </r>
  <r>
    <n v="11377"/>
    <x v="5"/>
    <x v="2"/>
    <n v="2"/>
    <s v="female"/>
    <n v="59"/>
  </r>
  <r>
    <n v="11381"/>
    <x v="5"/>
    <x v="1"/>
    <n v="2"/>
    <s v="male"/>
    <n v="30"/>
  </r>
  <r>
    <n v="11386"/>
    <x v="5"/>
    <x v="1"/>
    <n v="1"/>
    <s v="female"/>
    <n v="40"/>
  </r>
  <r>
    <n v="11396"/>
    <x v="5"/>
    <x v="1"/>
    <n v="1"/>
    <s v="male"/>
    <n v="38"/>
  </r>
  <r>
    <n v="11402"/>
    <x v="5"/>
    <x v="2"/>
    <n v="2"/>
    <s v="male"/>
    <n v="38"/>
  </r>
  <r>
    <n v="11406"/>
    <x v="5"/>
    <x v="2"/>
    <n v="1"/>
    <s v="male"/>
    <n v="55"/>
  </r>
  <r>
    <n v="11411"/>
    <x v="5"/>
    <x v="1"/>
    <n v="3"/>
    <s v="female"/>
    <n v="53"/>
  </r>
  <r>
    <n v="11414"/>
    <x v="5"/>
    <x v="1"/>
    <n v="1"/>
    <s v="female"/>
    <n v="55"/>
  </r>
  <r>
    <n v="11423"/>
    <x v="5"/>
    <x v="2"/>
    <n v="3"/>
    <s v="male"/>
    <n v="39"/>
  </r>
  <r>
    <n v="11430"/>
    <x v="5"/>
    <x v="1"/>
    <n v="2"/>
    <s v="female"/>
    <n v="33"/>
  </r>
  <r>
    <n v="11437"/>
    <x v="5"/>
    <x v="2"/>
    <n v="3"/>
    <s v="male"/>
    <n v="58"/>
  </r>
  <r>
    <n v="11446"/>
    <x v="5"/>
    <x v="1"/>
    <n v="3"/>
    <s v="male"/>
    <n v="35"/>
  </r>
  <r>
    <n v="11455"/>
    <x v="5"/>
    <x v="1"/>
    <n v="2"/>
    <s v="male"/>
    <n v="61"/>
  </r>
  <r>
    <n v="11459"/>
    <x v="5"/>
    <x v="1"/>
    <n v="1"/>
    <s v="female"/>
    <n v="44"/>
  </r>
  <r>
    <n v="11463"/>
    <x v="5"/>
    <x v="2"/>
    <n v="1"/>
    <s v="female"/>
    <n v="26"/>
  </r>
  <r>
    <n v="11468"/>
    <x v="5"/>
    <x v="1"/>
    <n v="1"/>
    <s v="male"/>
    <n v="53"/>
  </r>
  <r>
    <n v="10819"/>
    <x v="6"/>
    <x v="1"/>
    <n v="1"/>
    <s v="female"/>
    <n v="43"/>
  </r>
  <r>
    <n v="10836"/>
    <x v="6"/>
    <x v="2"/>
    <n v="3"/>
    <s v="male"/>
    <n v="41"/>
  </r>
  <r>
    <n v="10848"/>
    <x v="6"/>
    <x v="2"/>
    <n v="2"/>
    <s v="female"/>
    <n v="57"/>
  </r>
  <r>
    <n v="10858"/>
    <x v="6"/>
    <x v="2"/>
    <n v="1"/>
    <s v="female"/>
    <n v="33"/>
  </r>
  <r>
    <n v="10868"/>
    <x v="6"/>
    <x v="1"/>
    <n v="1"/>
    <s v="male"/>
    <n v="55"/>
  </r>
  <r>
    <n v="10872"/>
    <x v="6"/>
    <x v="2"/>
    <n v="3"/>
    <s v="male"/>
    <n v="55"/>
  </r>
  <r>
    <n v="10882"/>
    <x v="6"/>
    <x v="1"/>
    <n v="2"/>
    <s v="female"/>
    <n v="36"/>
  </r>
  <r>
    <n v="10885"/>
    <x v="6"/>
    <x v="1"/>
    <n v="2"/>
    <s v="male"/>
    <n v="53"/>
  </r>
  <r>
    <n v="10919"/>
    <x v="6"/>
    <x v="2"/>
    <n v="3"/>
    <s v="male"/>
    <n v="51"/>
  </r>
  <r>
    <n v="10940"/>
    <x v="6"/>
    <x v="2"/>
    <n v="1"/>
    <s v="female"/>
    <n v="31"/>
  </r>
  <r>
    <n v="10950"/>
    <x v="6"/>
    <x v="2"/>
    <n v="1"/>
    <s v="female"/>
    <n v="26"/>
  </r>
  <r>
    <n v="10991"/>
    <x v="6"/>
    <x v="0"/>
    <n v="1"/>
    <s v="female"/>
    <n v="49"/>
  </r>
  <r>
    <n v="11016"/>
    <x v="6"/>
    <x v="2"/>
    <n v="3"/>
    <s v="male"/>
    <n v="37"/>
  </r>
  <r>
    <n v="11034"/>
    <x v="6"/>
    <x v="1"/>
    <n v="1"/>
    <s v="male"/>
    <n v="35"/>
  </r>
  <r>
    <n v="11038"/>
    <x v="6"/>
    <x v="0"/>
    <n v="1"/>
    <s v="female"/>
    <n v="30"/>
  </r>
  <r>
    <n v="11051"/>
    <x v="6"/>
    <x v="2"/>
    <n v="1"/>
    <s v="male"/>
    <n v="30"/>
  </r>
  <r>
    <n v="11057"/>
    <x v="6"/>
    <x v="2"/>
    <n v="1"/>
    <s v="male"/>
    <n v="55"/>
  </r>
  <r>
    <n v="11068"/>
    <x v="6"/>
    <x v="2"/>
    <n v="1"/>
    <s v="female"/>
    <n v="63"/>
  </r>
  <r>
    <n v="11080"/>
    <x v="6"/>
    <x v="2"/>
    <n v="3"/>
    <s v="female"/>
    <n v="60"/>
  </r>
  <r>
    <n v="11096"/>
    <x v="6"/>
    <x v="2"/>
    <n v="1"/>
    <s v="male"/>
    <n v="52"/>
  </r>
  <r>
    <n v="11105"/>
    <x v="6"/>
    <x v="2"/>
    <n v="2"/>
    <s v="male"/>
    <n v="47"/>
  </r>
  <r>
    <n v="11119"/>
    <x v="6"/>
    <x v="2"/>
    <n v="3"/>
    <s v="male"/>
    <n v="29"/>
  </r>
  <r>
    <n v="11135"/>
    <x v="6"/>
    <x v="2"/>
    <n v="3"/>
    <s v="female"/>
    <n v="29"/>
  </r>
  <r>
    <n v="11145"/>
    <x v="6"/>
    <x v="2"/>
    <n v="1"/>
    <s v="male"/>
    <n v="30"/>
  </r>
  <r>
    <n v="11162"/>
    <x v="6"/>
    <x v="2"/>
    <n v="2"/>
    <s v="female"/>
    <n v="35"/>
  </r>
  <r>
    <n v="11165"/>
    <x v="6"/>
    <x v="0"/>
    <n v="3"/>
    <s v="female"/>
    <n v="62"/>
  </r>
  <r>
    <n v="11171"/>
    <x v="6"/>
    <x v="2"/>
    <n v="1"/>
    <s v="female"/>
    <n v="27"/>
  </r>
  <r>
    <n v="11190"/>
    <x v="6"/>
    <x v="2"/>
    <n v="3"/>
    <s v="female"/>
    <n v="59"/>
  </r>
  <r>
    <n v="11240"/>
    <x v="6"/>
    <x v="1"/>
    <n v="2"/>
    <s v="female"/>
    <n v="33"/>
  </r>
  <r>
    <n v="11264"/>
    <x v="6"/>
    <x v="2"/>
    <n v="2"/>
    <s v="female"/>
    <n v="58"/>
  </r>
  <r>
    <n v="11267"/>
    <x v="6"/>
    <x v="2"/>
    <n v="3"/>
    <s v="male"/>
    <n v="37"/>
  </r>
  <r>
    <n v="11295"/>
    <x v="6"/>
    <x v="2"/>
    <n v="3"/>
    <s v="female"/>
    <n v="53"/>
  </r>
  <r>
    <n v="11319"/>
    <x v="6"/>
    <x v="1"/>
    <n v="3"/>
    <s v="male"/>
    <n v="40"/>
  </r>
  <r>
    <n v="11327"/>
    <x v="6"/>
    <x v="2"/>
    <n v="3"/>
    <s v="male"/>
    <n v="46"/>
  </r>
  <r>
    <n v="11334"/>
    <x v="6"/>
    <x v="2"/>
    <n v="2"/>
    <s v="male"/>
    <n v="35"/>
  </r>
  <r>
    <n v="11343"/>
    <x v="6"/>
    <x v="0"/>
    <n v="1"/>
    <s v="male"/>
    <n v="26"/>
  </r>
  <r>
    <n v="11346"/>
    <x v="6"/>
    <x v="1"/>
    <n v="1"/>
    <s v="female"/>
    <n v="50"/>
  </r>
  <r>
    <n v="11381"/>
    <x v="6"/>
    <x v="2"/>
    <n v="3"/>
    <s v="male"/>
    <n v="30"/>
  </r>
  <r>
    <n v="11386"/>
    <x v="6"/>
    <x v="2"/>
    <n v="2"/>
    <s v="female"/>
    <n v="40"/>
  </r>
  <r>
    <n v="11396"/>
    <x v="6"/>
    <x v="2"/>
    <n v="3"/>
    <s v="male"/>
    <n v="38"/>
  </r>
  <r>
    <n v="11411"/>
    <x v="6"/>
    <x v="2"/>
    <n v="1"/>
    <s v="female"/>
    <n v="53"/>
  </r>
  <r>
    <n v="11414"/>
    <x v="6"/>
    <x v="2"/>
    <n v="3"/>
    <s v="female"/>
    <n v="55"/>
  </r>
  <r>
    <n v="11430"/>
    <x v="6"/>
    <x v="2"/>
    <n v="2"/>
    <s v="female"/>
    <n v="33"/>
  </r>
  <r>
    <n v="11446"/>
    <x v="6"/>
    <x v="1"/>
    <n v="2"/>
    <s v="male"/>
    <n v="35"/>
  </r>
  <r>
    <n v="11455"/>
    <x v="6"/>
    <x v="2"/>
    <n v="3"/>
    <s v="male"/>
    <n v="61"/>
  </r>
  <r>
    <n v="11459"/>
    <x v="6"/>
    <x v="2"/>
    <n v="3"/>
    <s v="female"/>
    <n v="44"/>
  </r>
  <r>
    <n v="11468"/>
    <x v="6"/>
    <x v="1"/>
    <n v="2"/>
    <s v="male"/>
    <n v="53"/>
  </r>
  <r>
    <n v="10809"/>
    <x v="7"/>
    <x v="2"/>
    <n v="1"/>
    <s v="female"/>
    <n v="42"/>
  </r>
  <r>
    <n v="10848"/>
    <x v="7"/>
    <x v="1"/>
    <n v="1"/>
    <s v="female"/>
    <n v="57"/>
  </r>
  <r>
    <n v="10851"/>
    <x v="7"/>
    <x v="2"/>
    <n v="2"/>
    <s v="female"/>
    <n v="30"/>
  </r>
  <r>
    <n v="10858"/>
    <x v="7"/>
    <x v="1"/>
    <n v="3"/>
    <s v="female"/>
    <n v="33"/>
  </r>
  <r>
    <n v="10868"/>
    <x v="7"/>
    <x v="1"/>
    <n v="2"/>
    <s v="male"/>
    <n v="55"/>
  </r>
  <r>
    <n v="10872"/>
    <x v="7"/>
    <x v="2"/>
    <n v="2"/>
    <s v="male"/>
    <n v="55"/>
  </r>
  <r>
    <n v="10882"/>
    <x v="7"/>
    <x v="2"/>
    <n v="2"/>
    <s v="female"/>
    <n v="36"/>
  </r>
  <r>
    <n v="10885"/>
    <x v="7"/>
    <x v="1"/>
    <n v="2"/>
    <s v="male"/>
    <n v="53"/>
  </r>
  <r>
    <n v="10898"/>
    <x v="7"/>
    <x v="0"/>
    <n v="1"/>
    <s v="male"/>
    <n v="34"/>
  </r>
  <r>
    <n v="10905"/>
    <x v="7"/>
    <x v="0"/>
    <n v="2"/>
    <s v="male"/>
    <n v="60"/>
  </r>
  <r>
    <n v="10919"/>
    <x v="7"/>
    <x v="1"/>
    <n v="3"/>
    <s v="male"/>
    <n v="51"/>
  </r>
  <r>
    <n v="10928"/>
    <x v="7"/>
    <x v="2"/>
    <n v="2"/>
    <s v="male"/>
    <n v="34"/>
  </r>
  <r>
    <n v="10940"/>
    <x v="7"/>
    <x v="1"/>
    <n v="2"/>
    <s v="female"/>
    <n v="31"/>
  </r>
  <r>
    <n v="10950"/>
    <x v="7"/>
    <x v="2"/>
    <n v="2"/>
    <s v="female"/>
    <n v="26"/>
  </r>
  <r>
    <n v="10975"/>
    <x v="7"/>
    <x v="2"/>
    <n v="2"/>
    <s v="male"/>
    <n v="49"/>
  </r>
  <r>
    <n v="10991"/>
    <x v="7"/>
    <x v="1"/>
    <n v="2"/>
    <s v="female"/>
    <n v="49"/>
  </r>
  <r>
    <n v="11003"/>
    <x v="7"/>
    <x v="2"/>
    <n v="2"/>
    <s v="male"/>
    <n v="46"/>
  </r>
  <r>
    <n v="11016"/>
    <x v="7"/>
    <x v="1"/>
    <n v="2"/>
    <s v="male"/>
    <n v="37"/>
  </r>
  <r>
    <n v="11034"/>
    <x v="7"/>
    <x v="1"/>
    <n v="1"/>
    <s v="male"/>
    <n v="35"/>
  </r>
  <r>
    <n v="11038"/>
    <x v="7"/>
    <x v="1"/>
    <n v="3"/>
    <s v="female"/>
    <n v="30"/>
  </r>
  <r>
    <n v="11051"/>
    <x v="7"/>
    <x v="1"/>
    <n v="1"/>
    <s v="male"/>
    <n v="30"/>
  </r>
  <r>
    <n v="11054"/>
    <x v="7"/>
    <x v="1"/>
    <n v="2"/>
    <s v="female"/>
    <n v="44"/>
  </r>
  <r>
    <n v="11080"/>
    <x v="7"/>
    <x v="1"/>
    <n v="2"/>
    <s v="female"/>
    <n v="60"/>
  </r>
  <r>
    <n v="11096"/>
    <x v="7"/>
    <x v="1"/>
    <n v="3"/>
    <s v="male"/>
    <n v="52"/>
  </r>
  <r>
    <n v="11105"/>
    <x v="7"/>
    <x v="1"/>
    <n v="2"/>
    <s v="male"/>
    <n v="47"/>
  </r>
  <r>
    <n v="11119"/>
    <x v="7"/>
    <x v="1"/>
    <n v="1"/>
    <s v="male"/>
    <n v="29"/>
  </r>
  <r>
    <n v="11128"/>
    <x v="7"/>
    <x v="1"/>
    <n v="3"/>
    <s v="female"/>
    <n v="61"/>
  </r>
  <r>
    <n v="11135"/>
    <x v="7"/>
    <x v="1"/>
    <n v="2"/>
    <s v="female"/>
    <n v="29"/>
  </r>
  <r>
    <n v="11145"/>
    <x v="7"/>
    <x v="0"/>
    <n v="3"/>
    <s v="male"/>
    <n v="30"/>
  </r>
  <r>
    <n v="11190"/>
    <x v="7"/>
    <x v="1"/>
    <n v="2"/>
    <s v="female"/>
    <n v="59"/>
  </r>
  <r>
    <n v="11205"/>
    <x v="7"/>
    <x v="1"/>
    <n v="1"/>
    <s v="female"/>
    <n v="54"/>
  </r>
  <r>
    <n v="11240"/>
    <x v="7"/>
    <x v="1"/>
    <n v="1"/>
    <s v="female"/>
    <n v="33"/>
  </r>
  <r>
    <n v="11247"/>
    <x v="7"/>
    <x v="1"/>
    <n v="1"/>
    <s v="female"/>
    <n v="38"/>
  </r>
  <r>
    <n v="11260"/>
    <x v="7"/>
    <x v="1"/>
    <n v="3"/>
    <s v="female"/>
    <n v="59"/>
  </r>
  <r>
    <n v="11264"/>
    <x v="7"/>
    <x v="1"/>
    <n v="1"/>
    <s v="female"/>
    <n v="58"/>
  </r>
  <r>
    <n v="11267"/>
    <x v="7"/>
    <x v="1"/>
    <n v="2"/>
    <s v="male"/>
    <n v="37"/>
  </r>
  <r>
    <n v="11295"/>
    <x v="7"/>
    <x v="1"/>
    <n v="2"/>
    <s v="female"/>
    <n v="53"/>
  </r>
  <r>
    <n v="11319"/>
    <x v="7"/>
    <x v="1"/>
    <n v="1"/>
    <s v="male"/>
    <n v="40"/>
  </r>
  <r>
    <n v="11327"/>
    <x v="7"/>
    <x v="1"/>
    <n v="2"/>
    <s v="male"/>
    <n v="46"/>
  </r>
  <r>
    <n v="11334"/>
    <x v="7"/>
    <x v="1"/>
    <n v="2"/>
    <s v="male"/>
    <n v="35"/>
  </r>
  <r>
    <n v="11343"/>
    <x v="7"/>
    <x v="1"/>
    <n v="2"/>
    <s v="male"/>
    <n v="26"/>
  </r>
  <r>
    <n v="11372"/>
    <x v="7"/>
    <x v="0"/>
    <n v="2"/>
    <s v="male"/>
    <n v="48"/>
  </r>
  <r>
    <n v="11381"/>
    <x v="7"/>
    <x v="1"/>
    <n v="2"/>
    <s v="male"/>
    <n v="30"/>
  </r>
  <r>
    <n v="11386"/>
    <x v="7"/>
    <x v="1"/>
    <n v="2"/>
    <s v="female"/>
    <n v="40"/>
  </r>
  <r>
    <n v="11396"/>
    <x v="7"/>
    <x v="0"/>
    <n v="3"/>
    <s v="male"/>
    <n v="38"/>
  </r>
  <r>
    <n v="11402"/>
    <x v="7"/>
    <x v="1"/>
    <n v="3"/>
    <s v="male"/>
    <n v="38"/>
  </r>
  <r>
    <n v="11411"/>
    <x v="7"/>
    <x v="1"/>
    <n v="2"/>
    <s v="female"/>
    <n v="53"/>
  </r>
  <r>
    <n v="11414"/>
    <x v="7"/>
    <x v="1"/>
    <n v="3"/>
    <s v="female"/>
    <n v="55"/>
  </r>
  <r>
    <n v="11423"/>
    <x v="7"/>
    <x v="1"/>
    <n v="3"/>
    <s v="male"/>
    <n v="39"/>
  </r>
  <r>
    <n v="11430"/>
    <x v="7"/>
    <x v="1"/>
    <n v="1"/>
    <s v="female"/>
    <n v="33"/>
  </r>
  <r>
    <n v="11446"/>
    <x v="7"/>
    <x v="1"/>
    <n v="2"/>
    <s v="male"/>
    <n v="35"/>
  </r>
  <r>
    <n v="11455"/>
    <x v="7"/>
    <x v="1"/>
    <n v="3"/>
    <s v="male"/>
    <n v="61"/>
  </r>
  <r>
    <n v="11459"/>
    <x v="7"/>
    <x v="1"/>
    <n v="3"/>
    <s v="female"/>
    <n v="44"/>
  </r>
  <r>
    <n v="11468"/>
    <x v="7"/>
    <x v="1"/>
    <n v="3"/>
    <s v="male"/>
    <n v="53"/>
  </r>
  <r>
    <n v="10809"/>
    <x v="8"/>
    <x v="1"/>
    <n v="3"/>
    <s v="female"/>
    <n v="42"/>
  </r>
  <r>
    <n v="10819"/>
    <x v="8"/>
    <x v="2"/>
    <n v="3"/>
    <s v="female"/>
    <n v="43"/>
  </r>
  <r>
    <n v="10828"/>
    <x v="8"/>
    <x v="2"/>
    <n v="2"/>
    <s v="female"/>
    <n v="52"/>
  </r>
  <r>
    <n v="10836"/>
    <x v="8"/>
    <x v="0"/>
    <n v="1"/>
    <s v="male"/>
    <n v="41"/>
  </r>
  <r>
    <n v="10841"/>
    <x v="8"/>
    <x v="1"/>
    <n v="3"/>
    <s v="male"/>
    <n v="43"/>
  </r>
  <r>
    <n v="10844"/>
    <x v="8"/>
    <x v="1"/>
    <n v="2"/>
    <s v="male"/>
    <n v="48"/>
  </r>
  <r>
    <n v="10848"/>
    <x v="8"/>
    <x v="0"/>
    <n v="2"/>
    <s v="female"/>
    <n v="57"/>
  </r>
  <r>
    <n v="10851"/>
    <x v="8"/>
    <x v="1"/>
    <n v="3"/>
    <s v="female"/>
    <n v="30"/>
  </r>
  <r>
    <n v="10858"/>
    <x v="8"/>
    <x v="2"/>
    <n v="1"/>
    <s v="female"/>
    <n v="33"/>
  </r>
  <r>
    <n v="10868"/>
    <x v="8"/>
    <x v="0"/>
    <n v="1"/>
    <s v="male"/>
    <n v="55"/>
  </r>
  <r>
    <n v="10872"/>
    <x v="8"/>
    <x v="2"/>
    <n v="2"/>
    <s v="male"/>
    <n v="55"/>
  </r>
  <r>
    <n v="10882"/>
    <x v="8"/>
    <x v="2"/>
    <n v="1"/>
    <s v="female"/>
    <n v="36"/>
  </r>
  <r>
    <n v="10885"/>
    <x v="8"/>
    <x v="0"/>
    <n v="2"/>
    <s v="male"/>
    <n v="53"/>
  </r>
  <r>
    <n v="10894"/>
    <x v="8"/>
    <x v="1"/>
    <n v="2"/>
    <s v="female"/>
    <n v="54"/>
  </r>
  <r>
    <n v="10898"/>
    <x v="8"/>
    <x v="2"/>
    <n v="3"/>
    <s v="male"/>
    <n v="34"/>
  </r>
  <r>
    <n v="10905"/>
    <x v="8"/>
    <x v="1"/>
    <n v="3"/>
    <s v="male"/>
    <n v="60"/>
  </r>
  <r>
    <n v="10915"/>
    <x v="8"/>
    <x v="1"/>
    <n v="1"/>
    <s v="male"/>
    <n v="42"/>
  </r>
  <r>
    <n v="10919"/>
    <x v="8"/>
    <x v="0"/>
    <n v="2"/>
    <s v="male"/>
    <n v="51"/>
  </r>
  <r>
    <n v="10928"/>
    <x v="8"/>
    <x v="1"/>
    <n v="1"/>
    <s v="male"/>
    <n v="34"/>
  </r>
  <r>
    <n v="10932"/>
    <x v="8"/>
    <x v="2"/>
    <n v="3"/>
    <s v="female"/>
    <n v="46"/>
  </r>
  <r>
    <n v="10940"/>
    <x v="8"/>
    <x v="0"/>
    <n v="3"/>
    <s v="female"/>
    <n v="31"/>
  </r>
  <r>
    <n v="10950"/>
    <x v="8"/>
    <x v="0"/>
    <n v="3"/>
    <s v="female"/>
    <n v="26"/>
  </r>
  <r>
    <n v="10986"/>
    <x v="8"/>
    <x v="1"/>
    <n v="3"/>
    <s v="male"/>
    <n v="44"/>
  </r>
  <r>
    <n v="10991"/>
    <x v="8"/>
    <x v="0"/>
    <n v="2"/>
    <s v="female"/>
    <n v="49"/>
  </r>
  <r>
    <n v="11000"/>
    <x v="8"/>
    <x v="1"/>
    <n v="2"/>
    <s v="female"/>
    <n v="59"/>
  </r>
  <r>
    <n v="11009"/>
    <x v="8"/>
    <x v="2"/>
    <n v="3"/>
    <s v="female"/>
    <n v="48"/>
  </r>
  <r>
    <n v="11046"/>
    <x v="8"/>
    <x v="2"/>
    <n v="2"/>
    <s v="male"/>
    <n v="52"/>
  </r>
  <r>
    <n v="11051"/>
    <x v="8"/>
    <x v="0"/>
    <n v="1"/>
    <s v="male"/>
    <n v="30"/>
  </r>
  <r>
    <n v="11054"/>
    <x v="8"/>
    <x v="2"/>
    <n v="3"/>
    <s v="female"/>
    <n v="44"/>
  </r>
  <r>
    <n v="11057"/>
    <x v="8"/>
    <x v="0"/>
    <n v="1"/>
    <s v="male"/>
    <n v="55"/>
  </r>
  <r>
    <n v="11065"/>
    <x v="8"/>
    <x v="2"/>
    <n v="2"/>
    <s v="male"/>
    <n v="41"/>
  </r>
  <r>
    <n v="11068"/>
    <x v="8"/>
    <x v="0"/>
    <n v="1"/>
    <s v="female"/>
    <n v="63"/>
  </r>
  <r>
    <n v="11076"/>
    <x v="8"/>
    <x v="0"/>
    <n v="3"/>
    <s v="female"/>
    <n v="40"/>
  </r>
  <r>
    <n v="11080"/>
    <x v="8"/>
    <x v="0"/>
    <n v="1"/>
    <s v="female"/>
    <n v="60"/>
  </r>
  <r>
    <n v="11089"/>
    <x v="8"/>
    <x v="1"/>
    <n v="3"/>
    <s v="male"/>
    <n v="37"/>
  </r>
  <r>
    <n v="11096"/>
    <x v="8"/>
    <x v="0"/>
    <n v="3"/>
    <s v="male"/>
    <n v="52"/>
  </r>
  <r>
    <n v="11105"/>
    <x v="8"/>
    <x v="0"/>
    <n v="2"/>
    <s v="male"/>
    <n v="47"/>
  </r>
  <r>
    <n v="11115"/>
    <x v="8"/>
    <x v="1"/>
    <n v="2"/>
    <s v="female"/>
    <n v="53"/>
  </r>
  <r>
    <n v="11119"/>
    <x v="8"/>
    <x v="0"/>
    <n v="1"/>
    <s v="male"/>
    <n v="29"/>
  </r>
  <r>
    <n v="11122"/>
    <x v="8"/>
    <x v="1"/>
    <n v="1"/>
    <s v="female"/>
    <n v="57"/>
  </r>
  <r>
    <n v="11128"/>
    <x v="8"/>
    <x v="1"/>
    <n v="3"/>
    <s v="female"/>
    <n v="61"/>
  </r>
  <r>
    <n v="11135"/>
    <x v="8"/>
    <x v="0"/>
    <n v="2"/>
    <s v="female"/>
    <n v="29"/>
  </r>
  <r>
    <n v="11145"/>
    <x v="8"/>
    <x v="0"/>
    <n v="2"/>
    <s v="male"/>
    <n v="30"/>
  </r>
  <r>
    <n v="11149"/>
    <x v="8"/>
    <x v="1"/>
    <n v="1"/>
    <s v="female"/>
    <n v="61"/>
  </r>
  <r>
    <n v="11157"/>
    <x v="8"/>
    <x v="1"/>
    <n v="3"/>
    <s v="female"/>
    <n v="25"/>
  </r>
  <r>
    <n v="11190"/>
    <x v="8"/>
    <x v="0"/>
    <n v="3"/>
    <s v="female"/>
    <n v="59"/>
  </r>
  <r>
    <n v="11199"/>
    <x v="8"/>
    <x v="1"/>
    <n v="3"/>
    <s v="female"/>
    <n v="35"/>
  </r>
  <r>
    <n v="11205"/>
    <x v="8"/>
    <x v="1"/>
    <n v="2"/>
    <s v="female"/>
    <n v="54"/>
  </r>
  <r>
    <n v="11214"/>
    <x v="8"/>
    <x v="1"/>
    <n v="1"/>
    <s v="male"/>
    <n v="47"/>
  </r>
  <r>
    <n v="11256"/>
    <x v="8"/>
    <x v="1"/>
    <n v="2"/>
    <s v="female"/>
    <n v="41"/>
  </r>
  <r>
    <n v="11260"/>
    <x v="8"/>
    <x v="0"/>
    <n v="1"/>
    <s v="female"/>
    <n v="59"/>
  </r>
  <r>
    <n v="11264"/>
    <x v="8"/>
    <x v="0"/>
    <n v="3"/>
    <s v="female"/>
    <n v="58"/>
  </r>
  <r>
    <n v="11267"/>
    <x v="8"/>
    <x v="0"/>
    <n v="3"/>
    <s v="male"/>
    <n v="37"/>
  </r>
  <r>
    <n v="11276"/>
    <x v="8"/>
    <x v="1"/>
    <n v="3"/>
    <s v="male"/>
    <n v="61"/>
  </r>
  <r>
    <n v="11286"/>
    <x v="8"/>
    <x v="1"/>
    <n v="3"/>
    <s v="male"/>
    <n v="43"/>
  </r>
  <r>
    <n v="11295"/>
    <x v="8"/>
    <x v="0"/>
    <n v="2"/>
    <s v="female"/>
    <n v="53"/>
  </r>
  <r>
    <n v="11301"/>
    <x v="8"/>
    <x v="1"/>
    <n v="2"/>
    <s v="female"/>
    <n v="61"/>
  </r>
  <r>
    <n v="11311"/>
    <x v="8"/>
    <x v="1"/>
    <n v="1"/>
    <s v="female"/>
    <n v="47"/>
  </r>
  <r>
    <n v="11319"/>
    <x v="8"/>
    <x v="0"/>
    <n v="2"/>
    <s v="male"/>
    <n v="40"/>
  </r>
  <r>
    <n v="11327"/>
    <x v="8"/>
    <x v="0"/>
    <n v="3"/>
    <s v="male"/>
    <n v="46"/>
  </r>
  <r>
    <n v="11334"/>
    <x v="8"/>
    <x v="0"/>
    <n v="2"/>
    <s v="male"/>
    <n v="35"/>
  </r>
  <r>
    <n v="11343"/>
    <x v="8"/>
    <x v="0"/>
    <n v="3"/>
    <s v="male"/>
    <n v="26"/>
  </r>
  <r>
    <n v="11346"/>
    <x v="8"/>
    <x v="0"/>
    <n v="1"/>
    <s v="female"/>
    <n v="50"/>
  </r>
  <r>
    <n v="11351"/>
    <x v="8"/>
    <x v="1"/>
    <n v="3"/>
    <s v="male"/>
    <n v="48"/>
  </r>
  <r>
    <n v="11358"/>
    <x v="8"/>
    <x v="0"/>
    <n v="1"/>
    <s v="male"/>
    <n v="55"/>
  </r>
  <r>
    <n v="11386"/>
    <x v="8"/>
    <x v="0"/>
    <n v="3"/>
    <s v="female"/>
    <n v="40"/>
  </r>
  <r>
    <n v="11396"/>
    <x v="8"/>
    <x v="0"/>
    <n v="2"/>
    <s v="male"/>
    <n v="38"/>
  </r>
  <r>
    <n v="11402"/>
    <x v="8"/>
    <x v="1"/>
    <n v="3"/>
    <s v="male"/>
    <n v="38"/>
  </r>
  <r>
    <n v="11430"/>
    <x v="8"/>
    <x v="0"/>
    <n v="2"/>
    <s v="female"/>
    <n v="33"/>
  </r>
  <r>
    <n v="11437"/>
    <x v="8"/>
    <x v="1"/>
    <n v="1"/>
    <s v="male"/>
    <n v="58"/>
  </r>
  <r>
    <n v="11446"/>
    <x v="8"/>
    <x v="0"/>
    <n v="3"/>
    <s v="male"/>
    <n v="35"/>
  </r>
  <r>
    <n v="11455"/>
    <x v="8"/>
    <x v="0"/>
    <n v="1"/>
    <s v="male"/>
    <n v="61"/>
  </r>
  <r>
    <n v="11459"/>
    <x v="8"/>
    <x v="0"/>
    <n v="1"/>
    <s v="female"/>
    <n v="44"/>
  </r>
  <r>
    <n v="11463"/>
    <x v="8"/>
    <x v="1"/>
    <n v="2"/>
    <s v="female"/>
    <n v="26"/>
  </r>
  <r>
    <n v="11468"/>
    <x v="8"/>
    <x v="0"/>
    <n v="2"/>
    <s v="male"/>
    <n v="53"/>
  </r>
  <r>
    <n v="10809"/>
    <x v="9"/>
    <x v="2"/>
    <n v="1"/>
    <s v="female"/>
    <n v="42"/>
  </r>
  <r>
    <n v="10819"/>
    <x v="9"/>
    <x v="1"/>
    <n v="3"/>
    <s v="female"/>
    <n v="43"/>
  </r>
  <r>
    <n v="10828"/>
    <x v="9"/>
    <x v="2"/>
    <n v="3"/>
    <s v="female"/>
    <n v="52"/>
  </r>
  <r>
    <n v="10836"/>
    <x v="9"/>
    <x v="1"/>
    <n v="2"/>
    <s v="male"/>
    <n v="41"/>
  </r>
  <r>
    <n v="10841"/>
    <x v="9"/>
    <x v="2"/>
    <n v="1"/>
    <s v="male"/>
    <n v="43"/>
  </r>
  <r>
    <n v="10844"/>
    <x v="9"/>
    <x v="2"/>
    <n v="3"/>
    <s v="male"/>
    <n v="48"/>
  </r>
  <r>
    <n v="10848"/>
    <x v="9"/>
    <x v="1"/>
    <n v="2"/>
    <s v="female"/>
    <n v="57"/>
  </r>
  <r>
    <n v="10851"/>
    <x v="9"/>
    <x v="2"/>
    <n v="3"/>
    <s v="female"/>
    <n v="30"/>
  </r>
  <r>
    <n v="10858"/>
    <x v="9"/>
    <x v="1"/>
    <n v="3"/>
    <s v="female"/>
    <n v="33"/>
  </r>
  <r>
    <n v="10868"/>
    <x v="9"/>
    <x v="1"/>
    <n v="2"/>
    <s v="male"/>
    <n v="55"/>
  </r>
  <r>
    <n v="10872"/>
    <x v="9"/>
    <x v="2"/>
    <n v="2"/>
    <s v="male"/>
    <n v="55"/>
  </r>
  <r>
    <n v="10882"/>
    <x v="9"/>
    <x v="1"/>
    <n v="3"/>
    <s v="female"/>
    <n v="36"/>
  </r>
  <r>
    <n v="10885"/>
    <x v="9"/>
    <x v="1"/>
    <n v="2"/>
    <s v="male"/>
    <n v="53"/>
  </r>
  <r>
    <n v="10894"/>
    <x v="9"/>
    <x v="2"/>
    <n v="3"/>
    <s v="female"/>
    <n v="54"/>
  </r>
  <r>
    <n v="10898"/>
    <x v="9"/>
    <x v="2"/>
    <n v="3"/>
    <s v="male"/>
    <n v="34"/>
  </r>
  <r>
    <n v="10905"/>
    <x v="9"/>
    <x v="2"/>
    <n v="1"/>
    <s v="male"/>
    <n v="60"/>
  </r>
  <r>
    <n v="10915"/>
    <x v="9"/>
    <x v="2"/>
    <n v="1"/>
    <s v="male"/>
    <n v="42"/>
  </r>
  <r>
    <n v="10919"/>
    <x v="9"/>
    <x v="2"/>
    <n v="1"/>
    <s v="male"/>
    <n v="51"/>
  </r>
  <r>
    <n v="10928"/>
    <x v="9"/>
    <x v="2"/>
    <n v="3"/>
    <s v="male"/>
    <n v="34"/>
  </r>
  <r>
    <n v="10932"/>
    <x v="9"/>
    <x v="2"/>
    <n v="3"/>
    <s v="female"/>
    <n v="46"/>
  </r>
  <r>
    <n v="10950"/>
    <x v="9"/>
    <x v="1"/>
    <n v="1"/>
    <s v="female"/>
    <n v="26"/>
  </r>
  <r>
    <n v="10960"/>
    <x v="9"/>
    <x v="0"/>
    <n v="2"/>
    <s v="male"/>
    <n v="40"/>
  </r>
  <r>
    <n v="10975"/>
    <x v="9"/>
    <x v="1"/>
    <n v="1"/>
    <s v="male"/>
    <n v="49"/>
  </r>
  <r>
    <n v="10979"/>
    <x v="9"/>
    <x v="0"/>
    <n v="2"/>
    <s v="male"/>
    <n v="53"/>
  </r>
  <r>
    <n v="11000"/>
    <x v="9"/>
    <x v="2"/>
    <n v="1"/>
    <s v="female"/>
    <n v="59"/>
  </r>
  <r>
    <n v="11003"/>
    <x v="9"/>
    <x v="2"/>
    <n v="2"/>
    <s v="male"/>
    <n v="46"/>
  </r>
  <r>
    <n v="11009"/>
    <x v="9"/>
    <x v="2"/>
    <n v="2"/>
    <s v="female"/>
    <n v="48"/>
  </r>
  <r>
    <n v="11016"/>
    <x v="9"/>
    <x v="1"/>
    <n v="1"/>
    <s v="male"/>
    <n v="37"/>
  </r>
  <r>
    <n v="11025"/>
    <x v="9"/>
    <x v="2"/>
    <n v="2"/>
    <s v="female"/>
    <n v="38"/>
  </r>
  <r>
    <n v="11034"/>
    <x v="9"/>
    <x v="1"/>
    <n v="2"/>
    <s v="male"/>
    <n v="35"/>
  </r>
  <r>
    <n v="11038"/>
    <x v="9"/>
    <x v="1"/>
    <n v="3"/>
    <s v="female"/>
    <n v="30"/>
  </r>
  <r>
    <n v="11046"/>
    <x v="9"/>
    <x v="2"/>
    <n v="3"/>
    <s v="male"/>
    <n v="52"/>
  </r>
  <r>
    <n v="11051"/>
    <x v="9"/>
    <x v="2"/>
    <n v="1"/>
    <s v="male"/>
    <n v="30"/>
  </r>
  <r>
    <n v="11054"/>
    <x v="9"/>
    <x v="2"/>
    <n v="2"/>
    <s v="female"/>
    <n v="44"/>
  </r>
  <r>
    <n v="11057"/>
    <x v="9"/>
    <x v="2"/>
    <n v="3"/>
    <s v="male"/>
    <n v="55"/>
  </r>
  <r>
    <n v="11065"/>
    <x v="9"/>
    <x v="2"/>
    <n v="3"/>
    <s v="male"/>
    <n v="41"/>
  </r>
  <r>
    <n v="11068"/>
    <x v="9"/>
    <x v="2"/>
    <n v="1"/>
    <s v="female"/>
    <n v="63"/>
  </r>
  <r>
    <n v="11076"/>
    <x v="9"/>
    <x v="2"/>
    <n v="3"/>
    <s v="female"/>
    <n v="40"/>
  </r>
  <r>
    <n v="11080"/>
    <x v="9"/>
    <x v="2"/>
    <n v="3"/>
    <s v="female"/>
    <n v="60"/>
  </r>
  <r>
    <n v="11089"/>
    <x v="9"/>
    <x v="2"/>
    <n v="2"/>
    <s v="male"/>
    <n v="37"/>
  </r>
  <r>
    <n v="11096"/>
    <x v="9"/>
    <x v="2"/>
    <n v="1"/>
    <s v="male"/>
    <n v="52"/>
  </r>
  <r>
    <n v="11105"/>
    <x v="9"/>
    <x v="2"/>
    <n v="3"/>
    <s v="male"/>
    <n v="47"/>
  </r>
  <r>
    <n v="11115"/>
    <x v="9"/>
    <x v="2"/>
    <n v="3"/>
    <s v="female"/>
    <n v="53"/>
  </r>
  <r>
    <n v="11119"/>
    <x v="9"/>
    <x v="1"/>
    <n v="1"/>
    <s v="male"/>
    <n v="29"/>
  </r>
  <r>
    <n v="11122"/>
    <x v="9"/>
    <x v="2"/>
    <n v="2"/>
    <s v="female"/>
    <n v="57"/>
  </r>
  <r>
    <n v="11128"/>
    <x v="9"/>
    <x v="2"/>
    <n v="1"/>
    <s v="female"/>
    <n v="61"/>
  </r>
  <r>
    <n v="11162"/>
    <x v="9"/>
    <x v="2"/>
    <n v="2"/>
    <s v="female"/>
    <n v="35"/>
  </r>
  <r>
    <n v="11165"/>
    <x v="9"/>
    <x v="2"/>
    <n v="2"/>
    <s v="female"/>
    <n v="62"/>
  </r>
  <r>
    <n v="11171"/>
    <x v="9"/>
    <x v="1"/>
    <n v="3"/>
    <s v="female"/>
    <n v="27"/>
  </r>
  <r>
    <n v="11180"/>
    <x v="9"/>
    <x v="2"/>
    <n v="1"/>
    <s v="female"/>
    <n v="55"/>
  </r>
  <r>
    <n v="11190"/>
    <x v="9"/>
    <x v="2"/>
    <n v="3"/>
    <s v="female"/>
    <n v="59"/>
  </r>
  <r>
    <n v="11199"/>
    <x v="9"/>
    <x v="2"/>
    <n v="3"/>
    <s v="female"/>
    <n v="35"/>
  </r>
  <r>
    <n v="11205"/>
    <x v="9"/>
    <x v="2"/>
    <n v="2"/>
    <s v="female"/>
    <n v="54"/>
  </r>
  <r>
    <n v="11214"/>
    <x v="9"/>
    <x v="2"/>
    <n v="1"/>
    <s v="male"/>
    <n v="47"/>
  </r>
  <r>
    <n v="11224"/>
    <x v="9"/>
    <x v="2"/>
    <n v="1"/>
    <s v="male"/>
    <n v="37"/>
  </r>
  <r>
    <n v="11231"/>
    <x v="9"/>
    <x v="2"/>
    <n v="2"/>
    <s v="male"/>
    <n v="26"/>
  </r>
  <r>
    <n v="11240"/>
    <x v="9"/>
    <x v="1"/>
    <n v="2"/>
    <s v="female"/>
    <n v="33"/>
  </r>
  <r>
    <n v="11247"/>
    <x v="9"/>
    <x v="2"/>
    <n v="1"/>
    <s v="female"/>
    <n v="38"/>
  </r>
  <r>
    <n v="11256"/>
    <x v="9"/>
    <x v="2"/>
    <n v="3"/>
    <s v="female"/>
    <n v="41"/>
  </r>
  <r>
    <n v="11260"/>
    <x v="9"/>
    <x v="2"/>
    <n v="2"/>
    <s v="female"/>
    <n v="59"/>
  </r>
  <r>
    <n v="11264"/>
    <x v="9"/>
    <x v="2"/>
    <n v="2"/>
    <s v="female"/>
    <n v="58"/>
  </r>
  <r>
    <n v="11267"/>
    <x v="9"/>
    <x v="2"/>
    <n v="2"/>
    <s v="male"/>
    <n v="37"/>
  </r>
  <r>
    <n v="11276"/>
    <x v="9"/>
    <x v="2"/>
    <n v="1"/>
    <s v="male"/>
    <n v="61"/>
  </r>
  <r>
    <n v="11286"/>
    <x v="9"/>
    <x v="2"/>
    <n v="3"/>
    <s v="male"/>
    <n v="43"/>
  </r>
  <r>
    <n v="11295"/>
    <x v="9"/>
    <x v="2"/>
    <n v="1"/>
    <s v="female"/>
    <n v="53"/>
  </r>
  <r>
    <n v="11301"/>
    <x v="9"/>
    <x v="2"/>
    <n v="2"/>
    <s v="female"/>
    <n v="61"/>
  </r>
  <r>
    <n v="11311"/>
    <x v="9"/>
    <x v="2"/>
    <n v="1"/>
    <s v="female"/>
    <n v="47"/>
  </r>
  <r>
    <n v="11346"/>
    <x v="9"/>
    <x v="1"/>
    <n v="3"/>
    <s v="female"/>
    <n v="50"/>
  </r>
  <r>
    <n v="11351"/>
    <x v="9"/>
    <x v="2"/>
    <n v="2"/>
    <s v="male"/>
    <n v="48"/>
  </r>
  <r>
    <n v="11358"/>
    <x v="9"/>
    <x v="2"/>
    <n v="1"/>
    <s v="male"/>
    <n v="55"/>
  </r>
  <r>
    <n v="11367"/>
    <x v="9"/>
    <x v="2"/>
    <n v="3"/>
    <s v="female"/>
    <n v="49"/>
  </r>
  <r>
    <n v="11372"/>
    <x v="9"/>
    <x v="2"/>
    <n v="1"/>
    <s v="male"/>
    <n v="48"/>
  </r>
  <r>
    <n v="11377"/>
    <x v="9"/>
    <x v="2"/>
    <n v="1"/>
    <s v="female"/>
    <n v="59"/>
  </r>
  <r>
    <n v="11406"/>
    <x v="9"/>
    <x v="2"/>
    <n v="1"/>
    <s v="male"/>
    <n v="55"/>
  </r>
  <r>
    <n v="11411"/>
    <x v="9"/>
    <x v="2"/>
    <n v="1"/>
    <s v="female"/>
    <n v="53"/>
  </r>
  <r>
    <n v="11414"/>
    <x v="9"/>
    <x v="2"/>
    <n v="1"/>
    <s v="female"/>
    <n v="55"/>
  </r>
  <r>
    <n v="11423"/>
    <x v="9"/>
    <x v="2"/>
    <n v="1"/>
    <s v="male"/>
    <n v="39"/>
  </r>
  <r>
    <n v="11430"/>
    <x v="9"/>
    <x v="2"/>
    <n v="3"/>
    <s v="female"/>
    <n v="33"/>
  </r>
  <r>
    <n v="11437"/>
    <x v="9"/>
    <x v="2"/>
    <n v="1"/>
    <s v="male"/>
    <n v="58"/>
  </r>
  <r>
    <n v="11468"/>
    <x v="9"/>
    <x v="1"/>
    <n v="2"/>
    <s v="male"/>
    <n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E6F3A-8C1C-4B67-BDDB-B655EBA338DE}" name="피벗 테이블1" cacheId="7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E15" firstHeaderRow="1" firstDataRow="2" firstDataCol="1"/>
  <pivotFields count="6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합계 : 구매수량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27CB1-DC04-4C49-BA39-2CF874A272B3}" name="고객표" displayName="고객표" ref="A1:C686" totalsRowShown="0">
  <autoFilter ref="A1:C686" xr:uid="{C5027CB1-DC04-4C49-BA39-2CF874A272B3}"/>
  <tableColumns count="3">
    <tableColumn id="1" xr3:uid="{42A2D197-F6B2-4DA6-9666-00A321EA1026}" name="고객id">
      <calculatedColumnFormula>A1+1</calculatedColumnFormula>
    </tableColumn>
    <tableColumn id="2" xr3:uid="{0370D98A-E78D-4E4E-BC54-FC831860E9CF}" name="age" dataDxfId="1"/>
    <tableColumn id="3" xr3:uid="{C7F61229-7E15-4A2C-A962-BBFF9513448B}" name="gend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CC3-0D3E-45D7-BD32-499FE9079FA1}">
  <dimension ref="A3:E15"/>
  <sheetViews>
    <sheetView workbookViewId="0">
      <selection activeCell="B5" sqref="B5:D14"/>
    </sheetView>
  </sheetViews>
  <sheetFormatPr defaultRowHeight="17" x14ac:dyDescent="0.45"/>
  <cols>
    <col min="1" max="1" width="14.5" bestFit="1" customWidth="1"/>
    <col min="2" max="2" width="11.4140625" bestFit="1" customWidth="1"/>
    <col min="3" max="4" width="6.5" bestFit="1" customWidth="1"/>
    <col min="5" max="5" width="6.83203125" bestFit="1" customWidth="1"/>
  </cols>
  <sheetData>
    <row r="3" spans="1:5" x14ac:dyDescent="0.45">
      <c r="A3" s="125" t="s">
        <v>137</v>
      </c>
      <c r="B3" s="125" t="s">
        <v>136</v>
      </c>
    </row>
    <row r="4" spans="1:5" x14ac:dyDescent="0.45">
      <c r="A4" s="125" t="s">
        <v>134</v>
      </c>
      <c r="B4" t="s">
        <v>90</v>
      </c>
      <c r="C4" t="s">
        <v>89</v>
      </c>
      <c r="D4" t="s">
        <v>88</v>
      </c>
      <c r="E4" t="s">
        <v>135</v>
      </c>
    </row>
    <row r="5" spans="1:5" x14ac:dyDescent="0.45">
      <c r="A5" s="126">
        <v>1</v>
      </c>
      <c r="B5" s="127">
        <v>74</v>
      </c>
      <c r="C5" s="127">
        <v>43</v>
      </c>
      <c r="D5" s="127">
        <v>37</v>
      </c>
      <c r="E5" s="127">
        <v>154</v>
      </c>
    </row>
    <row r="6" spans="1:5" x14ac:dyDescent="0.45">
      <c r="A6" s="126">
        <v>2</v>
      </c>
      <c r="B6" s="127">
        <v>90</v>
      </c>
      <c r="C6" s="127">
        <v>35</v>
      </c>
      <c r="D6" s="127">
        <v>40</v>
      </c>
      <c r="E6" s="127">
        <v>165</v>
      </c>
    </row>
    <row r="7" spans="1:5" x14ac:dyDescent="0.45">
      <c r="A7" s="126">
        <v>3</v>
      </c>
      <c r="B7" s="127">
        <v>58</v>
      </c>
      <c r="C7" s="127">
        <v>16</v>
      </c>
      <c r="D7" s="127">
        <v>11</v>
      </c>
      <c r="E7" s="127">
        <v>85</v>
      </c>
    </row>
    <row r="8" spans="1:5" x14ac:dyDescent="0.45">
      <c r="A8" s="126">
        <v>4</v>
      </c>
      <c r="B8" s="127">
        <v>27</v>
      </c>
      <c r="C8" s="127">
        <v>42</v>
      </c>
      <c r="D8" s="127">
        <v>49</v>
      </c>
      <c r="E8" s="127">
        <v>118</v>
      </c>
    </row>
    <row r="9" spans="1:5" x14ac:dyDescent="0.45">
      <c r="A9" s="126">
        <v>5</v>
      </c>
      <c r="B9" s="127">
        <v>137</v>
      </c>
      <c r="C9" s="127">
        <v>7</v>
      </c>
      <c r="D9" s="127">
        <v>14</v>
      </c>
      <c r="E9" s="127">
        <v>158</v>
      </c>
    </row>
    <row r="10" spans="1:5" x14ac:dyDescent="0.45">
      <c r="A10" s="126">
        <v>6</v>
      </c>
      <c r="B10" s="127">
        <v>93</v>
      </c>
      <c r="C10" s="127">
        <v>78</v>
      </c>
      <c r="D10" s="127">
        <v>9</v>
      </c>
      <c r="E10" s="127">
        <v>180</v>
      </c>
    </row>
    <row r="11" spans="1:5" x14ac:dyDescent="0.45">
      <c r="A11" s="126">
        <v>7</v>
      </c>
      <c r="B11" s="127">
        <v>72</v>
      </c>
      <c r="C11" s="127">
        <v>17</v>
      </c>
      <c r="D11" s="127">
        <v>6</v>
      </c>
      <c r="E11" s="127">
        <v>95</v>
      </c>
    </row>
    <row r="12" spans="1:5" x14ac:dyDescent="0.45">
      <c r="A12" s="126">
        <v>8</v>
      </c>
      <c r="B12" s="127">
        <v>15</v>
      </c>
      <c r="C12" s="127">
        <v>84</v>
      </c>
      <c r="D12" s="127">
        <v>11</v>
      </c>
      <c r="E12" s="127">
        <v>110</v>
      </c>
    </row>
    <row r="13" spans="1:5" x14ac:dyDescent="0.45">
      <c r="A13" s="126">
        <v>9</v>
      </c>
      <c r="B13" s="127">
        <v>25</v>
      </c>
      <c r="C13" s="127">
        <v>62</v>
      </c>
      <c r="D13" s="127">
        <v>71</v>
      </c>
      <c r="E13" s="127">
        <v>158</v>
      </c>
    </row>
    <row r="14" spans="1:5" x14ac:dyDescent="0.45">
      <c r="A14" s="126">
        <v>10</v>
      </c>
      <c r="B14" s="127">
        <v>117</v>
      </c>
      <c r="C14" s="127">
        <v>36</v>
      </c>
      <c r="D14" s="127">
        <v>4</v>
      </c>
      <c r="E14" s="127">
        <v>157</v>
      </c>
    </row>
    <row r="15" spans="1:5" x14ac:dyDescent="0.45">
      <c r="A15" s="126" t="s">
        <v>135</v>
      </c>
      <c r="B15" s="127">
        <v>708</v>
      </c>
      <c r="C15" s="127">
        <v>420</v>
      </c>
      <c r="D15" s="127">
        <v>252</v>
      </c>
      <c r="E15" s="127">
        <v>1380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3D41-0D2E-40F4-8D3C-01839E3C361E}">
  <dimension ref="A1:I18"/>
  <sheetViews>
    <sheetView workbookViewId="0">
      <selection activeCell="C30" sqref="C30"/>
    </sheetView>
  </sheetViews>
  <sheetFormatPr defaultRowHeight="17" x14ac:dyDescent="0.45"/>
  <sheetData>
    <row r="1" spans="1:9" x14ac:dyDescent="0.45">
      <c r="A1" t="s">
        <v>138</v>
      </c>
    </row>
    <row r="2" spans="1:9" ht="17.5" thickBot="1" x14ac:dyDescent="0.5"/>
    <row r="3" spans="1:9" x14ac:dyDescent="0.45">
      <c r="A3" s="131" t="s">
        <v>139</v>
      </c>
      <c r="B3" s="131"/>
    </row>
    <row r="4" spans="1:9" x14ac:dyDescent="0.45">
      <c r="A4" s="128" t="s">
        <v>140</v>
      </c>
      <c r="B4" s="128">
        <v>0.79462997869698582</v>
      </c>
    </row>
    <row r="5" spans="1:9" x14ac:dyDescent="0.45">
      <c r="A5" s="128" t="s">
        <v>141</v>
      </c>
      <c r="B5" s="132">
        <v>0.63143680304397198</v>
      </c>
    </row>
    <row r="6" spans="1:9" x14ac:dyDescent="0.45">
      <c r="A6" s="128" t="s">
        <v>142</v>
      </c>
      <c r="B6" s="128">
        <v>0.58536640342446877</v>
      </c>
    </row>
    <row r="7" spans="1:9" x14ac:dyDescent="0.45">
      <c r="A7" s="128" t="s">
        <v>143</v>
      </c>
      <c r="B7" s="128">
        <v>26.009216056100982</v>
      </c>
    </row>
    <row r="8" spans="1:9" ht="17.5" thickBot="1" x14ac:dyDescent="0.5">
      <c r="A8" s="129" t="s">
        <v>144</v>
      </c>
      <c r="B8" s="129">
        <v>10</v>
      </c>
    </row>
    <row r="10" spans="1:9" ht="17.5" thickBot="1" x14ac:dyDescent="0.5">
      <c r="A10" t="s">
        <v>145</v>
      </c>
    </row>
    <row r="11" spans="1:9" x14ac:dyDescent="0.45">
      <c r="A11" s="130"/>
      <c r="B11" s="130" t="s">
        <v>150</v>
      </c>
      <c r="C11" s="130" t="s">
        <v>151</v>
      </c>
      <c r="D11" s="130" t="s">
        <v>152</v>
      </c>
      <c r="E11" s="130" t="s">
        <v>153</v>
      </c>
      <c r="F11" s="130" t="s">
        <v>154</v>
      </c>
    </row>
    <row r="12" spans="1:9" x14ac:dyDescent="0.45">
      <c r="A12" s="128" t="s">
        <v>146</v>
      </c>
      <c r="B12" s="128">
        <v>1</v>
      </c>
      <c r="C12" s="128">
        <v>9271.7654411764706</v>
      </c>
      <c r="D12" s="128">
        <v>9271.7654411764706</v>
      </c>
      <c r="E12" s="128">
        <v>13.705911132940541</v>
      </c>
      <c r="F12" s="128">
        <v>6.0239537228310939E-3</v>
      </c>
    </row>
    <row r="13" spans="1:9" x14ac:dyDescent="0.45">
      <c r="A13" s="128" t="s">
        <v>147</v>
      </c>
      <c r="B13" s="128">
        <v>8</v>
      </c>
      <c r="C13" s="128">
        <v>5411.8345588235288</v>
      </c>
      <c r="D13" s="128">
        <v>676.4793198529411</v>
      </c>
      <c r="E13" s="128"/>
      <c r="F13" s="128"/>
    </row>
    <row r="14" spans="1:9" ht="17.5" thickBot="1" x14ac:dyDescent="0.5">
      <c r="A14" s="129" t="s">
        <v>148</v>
      </c>
      <c r="B14" s="129">
        <v>9</v>
      </c>
      <c r="C14" s="129">
        <v>14683.599999999999</v>
      </c>
      <c r="D14" s="129"/>
      <c r="E14" s="129"/>
      <c r="F14" s="129"/>
    </row>
    <row r="15" spans="1:9" ht="17.5" thickBot="1" x14ac:dyDescent="0.5"/>
    <row r="16" spans="1:9" x14ac:dyDescent="0.45">
      <c r="A16" s="130"/>
      <c r="B16" s="130" t="s">
        <v>155</v>
      </c>
      <c r="C16" s="130" t="s">
        <v>143</v>
      </c>
      <c r="D16" s="130" t="s">
        <v>156</v>
      </c>
      <c r="E16" s="130" t="s">
        <v>157</v>
      </c>
      <c r="F16" s="130" t="s">
        <v>158</v>
      </c>
      <c r="G16" s="130" t="s">
        <v>159</v>
      </c>
      <c r="H16" s="130" t="s">
        <v>160</v>
      </c>
      <c r="I16" s="130" t="s">
        <v>161</v>
      </c>
    </row>
    <row r="17" spans="1:9" x14ac:dyDescent="0.45">
      <c r="A17" s="128" t="s">
        <v>149</v>
      </c>
      <c r="B17" s="132">
        <v>650.44852941176498</v>
      </c>
      <c r="C17" s="128">
        <v>156.78668532889151</v>
      </c>
      <c r="D17" s="128">
        <v>4.1486209625984403</v>
      </c>
      <c r="E17" s="128">
        <v>3.2150584400927312E-3</v>
      </c>
      <c r="F17" s="128">
        <v>288.89778469838632</v>
      </c>
      <c r="G17" s="128">
        <v>1011.999274125143</v>
      </c>
      <c r="H17" s="128">
        <v>288.89778469838632</v>
      </c>
      <c r="I17" s="128">
        <v>1011.999274125143</v>
      </c>
    </row>
    <row r="18" spans="1:9" ht="17.5" thickBot="1" x14ac:dyDescent="0.5">
      <c r="A18" s="129" t="s">
        <v>90</v>
      </c>
      <c r="B18" s="133">
        <v>-6.5275735294117645</v>
      </c>
      <c r="C18" s="129">
        <v>1.7631847332982276</v>
      </c>
      <c r="D18" s="129">
        <v>-3.7021495287117379</v>
      </c>
      <c r="E18" s="129">
        <v>6.0239537228310939E-3</v>
      </c>
      <c r="F18" s="129">
        <v>-10.593484815526335</v>
      </c>
      <c r="G18" s="129">
        <v>-2.4616622432971953</v>
      </c>
      <c r="H18" s="129">
        <v>-10.593484815526335</v>
      </c>
      <c r="I18" s="129">
        <v>-2.4616622432971953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5E4F-950F-4F91-80D6-BB0523578310}">
  <dimension ref="A1:P687"/>
  <sheetViews>
    <sheetView topLeftCell="A7" workbookViewId="0">
      <selection activeCell="H14" sqref="H14"/>
    </sheetView>
  </sheetViews>
  <sheetFormatPr defaultRowHeight="17" x14ac:dyDescent="0.45"/>
  <cols>
    <col min="3" max="3" width="16.25" style="9" customWidth="1"/>
    <col min="4" max="4" width="11.58203125" customWidth="1"/>
    <col min="5" max="6" width="9" style="114"/>
    <col min="9" max="9" width="6.5" customWidth="1"/>
    <col min="10" max="10" width="14.58203125" customWidth="1"/>
    <col min="11" max="11" width="13.58203125" customWidth="1"/>
    <col min="12" max="12" width="13.25" customWidth="1"/>
    <col min="13" max="13" width="6.75" customWidth="1"/>
    <col min="14" max="14" width="12.5" customWidth="1"/>
    <col min="15" max="15" width="11.33203125" customWidth="1"/>
    <col min="16" max="16" width="11.08203125" customWidth="1"/>
  </cols>
  <sheetData>
    <row r="1" spans="1:16" x14ac:dyDescent="0.45">
      <c r="A1" s="105" t="s">
        <v>82</v>
      </c>
      <c r="B1" s="105" t="s">
        <v>83</v>
      </c>
      <c r="C1" s="105" t="s">
        <v>84</v>
      </c>
      <c r="D1" s="105" t="s">
        <v>85</v>
      </c>
      <c r="E1" s="105" t="s">
        <v>86</v>
      </c>
      <c r="F1" s="105" t="s">
        <v>87</v>
      </c>
      <c r="G1" s="122">
        <v>1</v>
      </c>
      <c r="H1" s="123" t="s">
        <v>129</v>
      </c>
      <c r="I1" s="138">
        <v>201823871</v>
      </c>
      <c r="J1" s="138"/>
      <c r="K1" s="138"/>
      <c r="L1" s="138"/>
      <c r="N1" s="80" t="s">
        <v>130</v>
      </c>
    </row>
    <row r="2" spans="1:16" x14ac:dyDescent="0.45">
      <c r="A2" s="106">
        <v>10819</v>
      </c>
      <c r="B2" s="106">
        <v>1</v>
      </c>
      <c r="C2" s="106" t="s">
        <v>88</v>
      </c>
      <c r="D2" s="106">
        <v>3</v>
      </c>
      <c r="E2" s="107" t="str">
        <f>VLOOKUP(A2,고객표[],3)</f>
        <v>female</v>
      </c>
      <c r="F2" s="107">
        <f>VLOOKUP(A2,고객표[],2)</f>
        <v>43</v>
      </c>
      <c r="H2" s="124" t="s">
        <v>131</v>
      </c>
      <c r="I2" s="138" t="s">
        <v>133</v>
      </c>
      <c r="J2" s="138"/>
      <c r="K2" s="138"/>
      <c r="L2" s="138"/>
      <c r="N2" s="80" t="s">
        <v>132</v>
      </c>
    </row>
    <row r="3" spans="1:16" x14ac:dyDescent="0.45">
      <c r="A3" s="106">
        <v>10828</v>
      </c>
      <c r="B3" s="106">
        <v>1</v>
      </c>
      <c r="C3" s="106" t="s">
        <v>89</v>
      </c>
      <c r="D3" s="106">
        <v>3</v>
      </c>
      <c r="E3" s="107" t="str">
        <f>VLOOKUP(A3,고객표[],3)</f>
        <v>female</v>
      </c>
      <c r="F3" s="107">
        <f>VLOOKUP(A3,고객표[],2)</f>
        <v>52</v>
      </c>
    </row>
    <row r="4" spans="1:16" x14ac:dyDescent="0.45">
      <c r="A4" s="106">
        <v>10836</v>
      </c>
      <c r="B4" s="106">
        <v>1</v>
      </c>
      <c r="C4" s="106" t="s">
        <v>88</v>
      </c>
      <c r="D4" s="106">
        <v>3</v>
      </c>
      <c r="E4" s="107" t="str">
        <f>VLOOKUP(A4,고객표[],3)</f>
        <v>male</v>
      </c>
      <c r="F4" s="107">
        <f>VLOOKUP(A4,고객표[],2)</f>
        <v>41</v>
      </c>
      <c r="H4" t="s">
        <v>123</v>
      </c>
    </row>
    <row r="5" spans="1:16" x14ac:dyDescent="0.45">
      <c r="A5" s="106">
        <v>10841</v>
      </c>
      <c r="B5" s="106">
        <v>1</v>
      </c>
      <c r="C5" s="106" t="s">
        <v>90</v>
      </c>
      <c r="D5" s="106">
        <v>3</v>
      </c>
      <c r="E5" s="107" t="str">
        <f>VLOOKUP(A5,고객표[],3)</f>
        <v>male</v>
      </c>
      <c r="F5" s="107">
        <f>VLOOKUP(A5,고객표[],2)</f>
        <v>43</v>
      </c>
      <c r="H5" s="78" t="s">
        <v>91</v>
      </c>
      <c r="I5" t="s">
        <v>92</v>
      </c>
    </row>
    <row r="6" spans="1:16" x14ac:dyDescent="0.45">
      <c r="A6" s="106">
        <v>10844</v>
      </c>
      <c r="B6" s="106">
        <v>1</v>
      </c>
      <c r="C6" s="106" t="s">
        <v>90</v>
      </c>
      <c r="D6" s="106">
        <v>1</v>
      </c>
      <c r="E6" s="107" t="str">
        <f>VLOOKUP(A6,고객표[],3)</f>
        <v>male</v>
      </c>
      <c r="F6" s="107">
        <f>VLOOKUP(A6,고객표[],2)</f>
        <v>48</v>
      </c>
      <c r="H6" s="1" t="s">
        <v>0</v>
      </c>
    </row>
    <row r="7" spans="1:16" x14ac:dyDescent="0.45">
      <c r="A7" s="106">
        <v>10848</v>
      </c>
      <c r="B7" s="106">
        <v>1</v>
      </c>
      <c r="C7" s="106" t="s">
        <v>88</v>
      </c>
      <c r="D7" s="106">
        <v>1</v>
      </c>
      <c r="E7" s="107" t="str">
        <f>VLOOKUP(A7,고객표[],3)</f>
        <v>female</v>
      </c>
      <c r="F7" s="107">
        <f>VLOOKUP(A7,고객표[],2)</f>
        <v>57</v>
      </c>
      <c r="H7" s="78" t="s">
        <v>93</v>
      </c>
      <c r="I7" t="s">
        <v>94</v>
      </c>
    </row>
    <row r="8" spans="1:16" x14ac:dyDescent="0.45">
      <c r="A8" s="106">
        <v>10851</v>
      </c>
      <c r="B8" s="106">
        <v>1</v>
      </c>
      <c r="C8" s="106" t="s">
        <v>90</v>
      </c>
      <c r="D8" s="106">
        <v>1</v>
      </c>
      <c r="E8" s="107" t="str">
        <f>VLOOKUP(A8,고객표[],3)</f>
        <v>female</v>
      </c>
      <c r="F8" s="107">
        <f>VLOOKUP(A8,고객표[],2)</f>
        <v>30</v>
      </c>
      <c r="H8" s="1" t="s">
        <v>0</v>
      </c>
      <c r="I8" s="80" t="s">
        <v>95</v>
      </c>
    </row>
    <row r="9" spans="1:16" x14ac:dyDescent="0.45">
      <c r="A9" s="106">
        <v>10858</v>
      </c>
      <c r="B9" s="106">
        <v>1</v>
      </c>
      <c r="C9" s="106" t="s">
        <v>88</v>
      </c>
      <c r="D9" s="106">
        <v>2</v>
      </c>
      <c r="E9" s="107" t="str">
        <f>VLOOKUP(A9,고객표[],3)</f>
        <v>female</v>
      </c>
      <c r="F9" s="107">
        <f>VLOOKUP(A9,고객표[],2)</f>
        <v>33</v>
      </c>
      <c r="H9" s="3"/>
      <c r="J9" s="136" t="s">
        <v>124</v>
      </c>
      <c r="K9" s="136"/>
      <c r="L9" s="136"/>
      <c r="M9" s="9"/>
      <c r="N9" s="137" t="s">
        <v>96</v>
      </c>
      <c r="O9" s="137"/>
      <c r="P9" s="137"/>
    </row>
    <row r="10" spans="1:16" x14ac:dyDescent="0.45">
      <c r="A10" s="106">
        <v>10872</v>
      </c>
      <c r="B10" s="106">
        <v>1</v>
      </c>
      <c r="C10" s="106" t="s">
        <v>89</v>
      </c>
      <c r="D10" s="106">
        <v>3</v>
      </c>
      <c r="E10" s="107" t="str">
        <f>VLOOKUP(A10,고객표[],3)</f>
        <v>male</v>
      </c>
      <c r="F10" s="107">
        <f>VLOOKUP(A10,고객표[],2)</f>
        <v>55</v>
      </c>
      <c r="H10" s="3"/>
      <c r="I10" s="106" t="s">
        <v>97</v>
      </c>
      <c r="J10" s="108" t="s">
        <v>90</v>
      </c>
      <c r="K10" s="108" t="s">
        <v>89</v>
      </c>
      <c r="L10" s="108" t="s">
        <v>88</v>
      </c>
      <c r="M10" s="106" t="s">
        <v>97</v>
      </c>
      <c r="N10" s="108" t="s">
        <v>90</v>
      </c>
      <c r="O10" s="108" t="s">
        <v>89</v>
      </c>
      <c r="P10" s="108" t="s">
        <v>88</v>
      </c>
    </row>
    <row r="11" spans="1:16" x14ac:dyDescent="0.45">
      <c r="A11" s="106">
        <v>10882</v>
      </c>
      <c r="B11" s="106">
        <v>1</v>
      </c>
      <c r="C11" s="106" t="s">
        <v>88</v>
      </c>
      <c r="D11" s="106">
        <v>3</v>
      </c>
      <c r="E11" s="107" t="str">
        <f>VLOOKUP(A11,고객표[],3)</f>
        <v>female</v>
      </c>
      <c r="F11" s="107">
        <f>VLOOKUP(A11,고객표[],2)</f>
        <v>36</v>
      </c>
      <c r="H11" s="3"/>
      <c r="I11" s="106">
        <v>1</v>
      </c>
      <c r="J11" s="134">
        <v>74</v>
      </c>
      <c r="K11" s="134">
        <v>43</v>
      </c>
      <c r="L11" s="134">
        <v>37</v>
      </c>
      <c r="M11" s="106">
        <v>1</v>
      </c>
      <c r="N11" s="109">
        <v>83</v>
      </c>
      <c r="O11" s="109">
        <v>85</v>
      </c>
      <c r="P11" s="109">
        <v>87</v>
      </c>
    </row>
    <row r="12" spans="1:16" x14ac:dyDescent="0.45">
      <c r="A12" s="106">
        <v>10894</v>
      </c>
      <c r="B12" s="106">
        <v>1</v>
      </c>
      <c r="C12" s="106" t="s">
        <v>90</v>
      </c>
      <c r="D12" s="106">
        <v>1</v>
      </c>
      <c r="E12" s="107" t="str">
        <f>VLOOKUP(A12,고객표[],3)</f>
        <v>female</v>
      </c>
      <c r="F12" s="107">
        <f>VLOOKUP(A12,고객표[],2)</f>
        <v>54</v>
      </c>
      <c r="H12" s="3"/>
      <c r="I12" s="106">
        <v>2</v>
      </c>
      <c r="J12" s="134">
        <v>90</v>
      </c>
      <c r="K12" s="134">
        <v>35</v>
      </c>
      <c r="L12" s="134">
        <v>40</v>
      </c>
      <c r="M12" s="106">
        <v>2</v>
      </c>
      <c r="N12" s="109">
        <v>87</v>
      </c>
      <c r="O12" s="109">
        <v>90</v>
      </c>
      <c r="P12" s="109">
        <v>92</v>
      </c>
    </row>
    <row r="13" spans="1:16" x14ac:dyDescent="0.45">
      <c r="A13" s="106">
        <v>10898</v>
      </c>
      <c r="B13" s="106">
        <v>1</v>
      </c>
      <c r="C13" s="106" t="s">
        <v>89</v>
      </c>
      <c r="D13" s="106">
        <v>1</v>
      </c>
      <c r="E13" s="107" t="str">
        <f>VLOOKUP(A13,고객표[],3)</f>
        <v>male</v>
      </c>
      <c r="F13" s="107">
        <f>VLOOKUP(A13,고객표[],2)</f>
        <v>34</v>
      </c>
      <c r="H13" s="3"/>
      <c r="I13" s="106">
        <v>3</v>
      </c>
      <c r="J13" s="134">
        <v>58</v>
      </c>
      <c r="K13" s="134">
        <v>16</v>
      </c>
      <c r="L13" s="134">
        <v>11</v>
      </c>
      <c r="M13" s="106">
        <v>3</v>
      </c>
      <c r="N13" s="109">
        <v>92</v>
      </c>
      <c r="O13" s="109">
        <v>92</v>
      </c>
      <c r="P13" s="109">
        <v>83</v>
      </c>
    </row>
    <row r="14" spans="1:16" x14ac:dyDescent="0.45">
      <c r="A14" s="106">
        <v>10905</v>
      </c>
      <c r="B14" s="106">
        <v>1</v>
      </c>
      <c r="C14" s="106" t="s">
        <v>90</v>
      </c>
      <c r="D14" s="106">
        <v>2</v>
      </c>
      <c r="E14" s="107" t="str">
        <f>VLOOKUP(A14,고객표[],3)</f>
        <v>male</v>
      </c>
      <c r="F14" s="107">
        <f>VLOOKUP(A14,고객표[],2)</f>
        <v>60</v>
      </c>
      <c r="H14" s="3"/>
      <c r="I14" s="106">
        <v>4</v>
      </c>
      <c r="J14" s="134">
        <v>27</v>
      </c>
      <c r="K14" s="134">
        <v>42</v>
      </c>
      <c r="L14" s="134">
        <v>49</v>
      </c>
      <c r="M14" s="106">
        <v>4</v>
      </c>
      <c r="N14" s="109">
        <v>90</v>
      </c>
      <c r="O14" s="109">
        <v>88</v>
      </c>
      <c r="P14" s="109">
        <v>80</v>
      </c>
    </row>
    <row r="15" spans="1:16" x14ac:dyDescent="0.45">
      <c r="A15" s="106">
        <v>10915</v>
      </c>
      <c r="B15" s="106">
        <v>1</v>
      </c>
      <c r="C15" s="106" t="s">
        <v>90</v>
      </c>
      <c r="D15" s="106">
        <v>3</v>
      </c>
      <c r="E15" s="107" t="str">
        <f>VLOOKUP(A15,고객표[],3)</f>
        <v>male</v>
      </c>
      <c r="F15" s="107">
        <f>VLOOKUP(A15,고객표[],2)</f>
        <v>42</v>
      </c>
      <c r="H15" s="3"/>
      <c r="I15" s="106">
        <v>5</v>
      </c>
      <c r="J15" s="134">
        <v>137</v>
      </c>
      <c r="K15" s="134">
        <v>7</v>
      </c>
      <c r="L15" s="134">
        <v>14</v>
      </c>
      <c r="M15" s="106">
        <v>5</v>
      </c>
      <c r="N15" s="109">
        <v>82</v>
      </c>
      <c r="O15" s="109">
        <v>100</v>
      </c>
      <c r="P15" s="109">
        <v>96</v>
      </c>
    </row>
    <row r="16" spans="1:16" x14ac:dyDescent="0.45">
      <c r="A16" s="106">
        <v>10928</v>
      </c>
      <c r="B16" s="106">
        <v>1</v>
      </c>
      <c r="C16" s="106" t="s">
        <v>90</v>
      </c>
      <c r="D16" s="106">
        <v>2</v>
      </c>
      <c r="E16" s="107" t="str">
        <f>VLOOKUP(A16,고객표[],3)</f>
        <v>male</v>
      </c>
      <c r="F16" s="107">
        <f>VLOOKUP(A16,고객표[],2)</f>
        <v>34</v>
      </c>
      <c r="H16" s="3"/>
      <c r="I16" s="106">
        <v>6</v>
      </c>
      <c r="J16" s="134">
        <v>93</v>
      </c>
      <c r="K16" s="134">
        <v>78</v>
      </c>
      <c r="L16" s="134">
        <v>9</v>
      </c>
      <c r="M16" s="106">
        <v>6</v>
      </c>
      <c r="N16" s="109">
        <v>85</v>
      </c>
      <c r="O16" s="109">
        <v>60</v>
      </c>
      <c r="P16" s="109">
        <v>100</v>
      </c>
    </row>
    <row r="17" spans="1:16" x14ac:dyDescent="0.45">
      <c r="A17" s="106">
        <v>10932</v>
      </c>
      <c r="B17" s="106">
        <v>1</v>
      </c>
      <c r="C17" s="106" t="s">
        <v>90</v>
      </c>
      <c r="D17" s="106">
        <v>3</v>
      </c>
      <c r="E17" s="107" t="str">
        <f>VLOOKUP(A17,고객표[],3)</f>
        <v>female</v>
      </c>
      <c r="F17" s="107">
        <f>VLOOKUP(A17,고객표[],2)</f>
        <v>46</v>
      </c>
      <c r="H17" s="3"/>
      <c r="I17" s="106">
        <v>7</v>
      </c>
      <c r="J17" s="134">
        <v>72</v>
      </c>
      <c r="K17" s="134">
        <v>17</v>
      </c>
      <c r="L17" s="134">
        <v>6</v>
      </c>
      <c r="M17" s="106">
        <v>7</v>
      </c>
      <c r="N17" s="109">
        <v>92</v>
      </c>
      <c r="O17" s="109">
        <v>95</v>
      </c>
      <c r="P17" s="109">
        <v>100</v>
      </c>
    </row>
    <row r="18" spans="1:16" x14ac:dyDescent="0.45">
      <c r="A18" s="106">
        <v>10940</v>
      </c>
      <c r="B18" s="106">
        <v>1</v>
      </c>
      <c r="C18" s="106" t="s">
        <v>89</v>
      </c>
      <c r="D18" s="106">
        <v>3</v>
      </c>
      <c r="E18" s="107" t="str">
        <f>VLOOKUP(A18,고객표[],3)</f>
        <v>female</v>
      </c>
      <c r="F18" s="107">
        <f>VLOOKUP(A18,고객표[],2)</f>
        <v>31</v>
      </c>
      <c r="H18" s="3"/>
      <c r="I18" s="106">
        <v>8</v>
      </c>
      <c r="J18" s="134">
        <v>15</v>
      </c>
      <c r="K18" s="134">
        <v>84</v>
      </c>
      <c r="L18" s="134">
        <v>11</v>
      </c>
      <c r="M18" s="106">
        <v>8</v>
      </c>
      <c r="N18" s="109">
        <v>98</v>
      </c>
      <c r="O18" s="109">
        <v>80</v>
      </c>
      <c r="P18" s="109">
        <v>95</v>
      </c>
    </row>
    <row r="19" spans="1:16" x14ac:dyDescent="0.45">
      <c r="A19" s="106">
        <v>10950</v>
      </c>
      <c r="B19" s="106">
        <v>1</v>
      </c>
      <c r="C19" s="106" t="s">
        <v>89</v>
      </c>
      <c r="D19" s="106">
        <v>2</v>
      </c>
      <c r="E19" s="107" t="str">
        <f>VLOOKUP(A19,고객표[],3)</f>
        <v>female</v>
      </c>
      <c r="F19" s="107">
        <f>VLOOKUP(A19,고객표[],2)</f>
        <v>26</v>
      </c>
      <c r="H19" s="3"/>
      <c r="I19" s="106">
        <v>9</v>
      </c>
      <c r="J19" s="134">
        <v>25</v>
      </c>
      <c r="K19" s="134">
        <v>62</v>
      </c>
      <c r="L19" s="134">
        <v>71</v>
      </c>
      <c r="M19" s="106">
        <v>9</v>
      </c>
      <c r="N19" s="109">
        <v>92</v>
      </c>
      <c r="O19" s="109">
        <v>83</v>
      </c>
      <c r="P19" s="109">
        <v>80</v>
      </c>
    </row>
    <row r="20" spans="1:16" x14ac:dyDescent="0.45">
      <c r="A20" s="106">
        <v>10960</v>
      </c>
      <c r="B20" s="106">
        <v>1</v>
      </c>
      <c r="C20" s="106" t="s">
        <v>90</v>
      </c>
      <c r="D20" s="106">
        <v>3</v>
      </c>
      <c r="E20" s="107" t="str">
        <f>VLOOKUP(A20,고객표[],3)</f>
        <v>male</v>
      </c>
      <c r="F20" s="107">
        <f>VLOOKUP(A20,고객표[],2)</f>
        <v>40</v>
      </c>
      <c r="H20" s="3"/>
      <c r="I20" s="106">
        <v>10</v>
      </c>
      <c r="J20" s="134">
        <v>117</v>
      </c>
      <c r="K20" s="134">
        <v>36</v>
      </c>
      <c r="L20" s="134">
        <v>4</v>
      </c>
      <c r="M20" s="106">
        <v>10</v>
      </c>
      <c r="N20" s="109">
        <v>87</v>
      </c>
      <c r="O20" s="109">
        <v>91</v>
      </c>
      <c r="P20" s="109">
        <v>100</v>
      </c>
    </row>
    <row r="21" spans="1:16" x14ac:dyDescent="0.45">
      <c r="A21" s="106">
        <v>10975</v>
      </c>
      <c r="B21" s="106">
        <v>1</v>
      </c>
      <c r="C21" s="106" t="s">
        <v>90</v>
      </c>
      <c r="D21" s="106">
        <v>1</v>
      </c>
      <c r="E21" s="107" t="str">
        <f>VLOOKUP(A21,고객표[],3)</f>
        <v>male</v>
      </c>
      <c r="F21" s="107">
        <f>VLOOKUP(A21,고객표[],2)</f>
        <v>49</v>
      </c>
      <c r="H21" s="3"/>
    </row>
    <row r="22" spans="1:16" ht="25.5" x14ac:dyDescent="0.45">
      <c r="A22" s="106">
        <v>10979</v>
      </c>
      <c r="B22" s="106">
        <v>1</v>
      </c>
      <c r="C22" s="106" t="s">
        <v>90</v>
      </c>
      <c r="D22" s="106">
        <v>2</v>
      </c>
      <c r="E22" s="107" t="str">
        <f>VLOOKUP(A22,고객표[],3)</f>
        <v>male</v>
      </c>
      <c r="F22" s="107">
        <f>VLOOKUP(A22,고객표[],2)</f>
        <v>53</v>
      </c>
      <c r="H22" s="78" t="s">
        <v>98</v>
      </c>
      <c r="I22" t="s">
        <v>125</v>
      </c>
    </row>
    <row r="23" spans="1:16" x14ac:dyDescent="0.45">
      <c r="A23" s="106">
        <v>10986</v>
      </c>
      <c r="B23" s="106">
        <v>1</v>
      </c>
      <c r="C23" s="106" t="s">
        <v>90</v>
      </c>
      <c r="D23" s="106">
        <v>2</v>
      </c>
      <c r="E23" s="107" t="str">
        <f>VLOOKUP(A23,고객표[],3)</f>
        <v>male</v>
      </c>
      <c r="F23" s="107">
        <f>VLOOKUP(A23,고객표[],2)</f>
        <v>44</v>
      </c>
      <c r="H23" s="1" t="s">
        <v>0</v>
      </c>
      <c r="I23" t="s">
        <v>99</v>
      </c>
    </row>
    <row r="24" spans="1:16" x14ac:dyDescent="0.45">
      <c r="A24" s="106">
        <v>11000</v>
      </c>
      <c r="B24" s="106">
        <v>1</v>
      </c>
      <c r="C24" s="106" t="s">
        <v>90</v>
      </c>
      <c r="D24" s="106">
        <v>3</v>
      </c>
      <c r="E24" s="107" t="str">
        <f>VLOOKUP(A24,고객표[],3)</f>
        <v>female</v>
      </c>
      <c r="F24" s="107">
        <f>VLOOKUP(A24,고객표[],2)</f>
        <v>59</v>
      </c>
      <c r="H24" s="3"/>
      <c r="J24" s="73" t="s">
        <v>100</v>
      </c>
    </row>
    <row r="25" spans="1:16" x14ac:dyDescent="0.45">
      <c r="A25" s="106">
        <v>11003</v>
      </c>
      <c r="B25" s="106">
        <v>1</v>
      </c>
      <c r="C25" s="106" t="s">
        <v>90</v>
      </c>
      <c r="D25" s="106">
        <v>2</v>
      </c>
      <c r="E25" s="107" t="str">
        <f>VLOOKUP(A25,고객표[],3)</f>
        <v>male</v>
      </c>
      <c r="F25" s="107">
        <f>VLOOKUP(A25,고객표[],2)</f>
        <v>46</v>
      </c>
      <c r="H25" s="3"/>
      <c r="J25" s="106" t="s">
        <v>101</v>
      </c>
      <c r="K25" s="107">
        <v>650.44852941176498</v>
      </c>
    </row>
    <row r="26" spans="1:16" x14ac:dyDescent="0.45">
      <c r="A26" s="106">
        <v>11009</v>
      </c>
      <c r="B26" s="106">
        <v>1</v>
      </c>
      <c r="C26" s="106" t="s">
        <v>90</v>
      </c>
      <c r="D26" s="106">
        <v>1</v>
      </c>
      <c r="E26" s="107" t="str">
        <f>VLOOKUP(A26,고객표[],3)</f>
        <v>female</v>
      </c>
      <c r="F26" s="107">
        <f>VLOOKUP(A26,고객표[],2)</f>
        <v>48</v>
      </c>
      <c r="H26" s="3"/>
      <c r="J26" s="106" t="s">
        <v>102</v>
      </c>
      <c r="K26" s="107">
        <v>-6.5275735294117601</v>
      </c>
    </row>
    <row r="27" spans="1:16" x14ac:dyDescent="0.45">
      <c r="A27" s="106">
        <v>11025</v>
      </c>
      <c r="B27" s="106">
        <v>1</v>
      </c>
      <c r="C27" s="106" t="s">
        <v>90</v>
      </c>
      <c r="D27" s="106">
        <v>1</v>
      </c>
      <c r="E27" s="107" t="str">
        <f>VLOOKUP(A27,고객표[],3)</f>
        <v>female</v>
      </c>
      <c r="F27" s="107">
        <f>VLOOKUP(A27,고객표[],2)</f>
        <v>38</v>
      </c>
      <c r="H27" s="3"/>
      <c r="J27" s="106" t="s">
        <v>103</v>
      </c>
      <c r="K27" s="107">
        <v>0.63143680304397198</v>
      </c>
    </row>
    <row r="28" spans="1:16" x14ac:dyDescent="0.45">
      <c r="A28" s="106">
        <v>11034</v>
      </c>
      <c r="B28" s="106">
        <v>1</v>
      </c>
      <c r="C28" s="106" t="s">
        <v>88</v>
      </c>
      <c r="D28" s="106">
        <v>3</v>
      </c>
      <c r="E28" s="107" t="str">
        <f>VLOOKUP(A28,고객표[],3)</f>
        <v>male</v>
      </c>
      <c r="F28" s="107">
        <f>VLOOKUP(A28,고객표[],2)</f>
        <v>35</v>
      </c>
      <c r="H28" s="3"/>
    </row>
    <row r="29" spans="1:16" x14ac:dyDescent="0.45">
      <c r="A29" s="106">
        <v>11038</v>
      </c>
      <c r="B29" s="106">
        <v>1</v>
      </c>
      <c r="C29" s="106" t="s">
        <v>88</v>
      </c>
      <c r="D29" s="106">
        <v>3</v>
      </c>
      <c r="E29" s="107" t="str">
        <f>VLOOKUP(A29,고객표[],3)</f>
        <v>female</v>
      </c>
      <c r="F29" s="107">
        <f>VLOOKUP(A29,고객표[],2)</f>
        <v>30</v>
      </c>
      <c r="H29" s="3"/>
    </row>
    <row r="30" spans="1:16" x14ac:dyDescent="0.45">
      <c r="A30" s="106">
        <v>11046</v>
      </c>
      <c r="B30" s="106">
        <v>1</v>
      </c>
      <c r="C30" s="106" t="s">
        <v>90</v>
      </c>
      <c r="D30" s="106">
        <v>1</v>
      </c>
      <c r="E30" s="107" t="str">
        <f>VLOOKUP(A30,고객표[],3)</f>
        <v>male</v>
      </c>
      <c r="F30" s="107">
        <f>VLOOKUP(A30,고객표[],2)</f>
        <v>52</v>
      </c>
      <c r="H30" s="3"/>
    </row>
    <row r="31" spans="1:16" ht="26" x14ac:dyDescent="0.45">
      <c r="A31" s="106">
        <v>11054</v>
      </c>
      <c r="B31" s="106">
        <v>1</v>
      </c>
      <c r="C31" s="106" t="s">
        <v>89</v>
      </c>
      <c r="D31" s="106">
        <v>1</v>
      </c>
      <c r="E31" s="107" t="str">
        <f>VLOOKUP(A31,고객표[],3)</f>
        <v>female</v>
      </c>
      <c r="F31" s="107">
        <f>VLOOKUP(A31,고객표[],2)</f>
        <v>44</v>
      </c>
      <c r="H31" s="78" t="s">
        <v>104</v>
      </c>
      <c r="I31" t="s">
        <v>126</v>
      </c>
    </row>
    <row r="32" spans="1:16" ht="26" x14ac:dyDescent="0.45">
      <c r="A32" s="106">
        <v>11065</v>
      </c>
      <c r="B32" s="106">
        <v>1</v>
      </c>
      <c r="C32" s="106" t="s">
        <v>90</v>
      </c>
      <c r="D32" s="106">
        <v>2</v>
      </c>
      <c r="E32" s="107" t="str">
        <f>VLOOKUP(A32,고객표[],3)</f>
        <v>male</v>
      </c>
      <c r="F32" s="107">
        <f>VLOOKUP(A32,고객표[],2)</f>
        <v>41</v>
      </c>
      <c r="H32" s="1" t="s">
        <v>0</v>
      </c>
      <c r="I32" t="s">
        <v>105</v>
      </c>
    </row>
    <row r="33" spans="1:12" x14ac:dyDescent="0.45">
      <c r="A33" s="106">
        <v>11068</v>
      </c>
      <c r="B33" s="106">
        <v>1</v>
      </c>
      <c r="C33" s="106" t="s">
        <v>89</v>
      </c>
      <c r="D33" s="106">
        <v>1</v>
      </c>
      <c r="E33" s="107" t="str">
        <f>VLOOKUP(A33,고객표[],3)</f>
        <v>female</v>
      </c>
      <c r="F33" s="107">
        <f>VLOOKUP(A33,고객표[],2)</f>
        <v>63</v>
      </c>
    </row>
    <row r="34" spans="1:12" x14ac:dyDescent="0.45">
      <c r="A34" s="106">
        <v>11089</v>
      </c>
      <c r="B34" s="106">
        <v>1</v>
      </c>
      <c r="C34" s="106" t="s">
        <v>90</v>
      </c>
      <c r="D34" s="106">
        <v>1</v>
      </c>
      <c r="E34" s="107" t="str">
        <f>VLOOKUP(A34,고객표[],3)</f>
        <v>male</v>
      </c>
      <c r="F34" s="107">
        <f>VLOOKUP(A34,고객표[],2)</f>
        <v>37</v>
      </c>
      <c r="J34" s="110" t="s">
        <v>106</v>
      </c>
      <c r="K34" s="118">
        <v>74.823148346398952</v>
      </c>
      <c r="L34" s="111" t="s">
        <v>107</v>
      </c>
    </row>
    <row r="35" spans="1:12" x14ac:dyDescent="0.45">
      <c r="A35" s="106">
        <v>11096</v>
      </c>
      <c r="B35" s="106">
        <v>1</v>
      </c>
      <c r="C35" s="106" t="s">
        <v>89</v>
      </c>
      <c r="D35" s="106">
        <v>2</v>
      </c>
      <c r="E35" s="107" t="str">
        <f>VLOOKUP(A35,고객표[],3)</f>
        <v>male</v>
      </c>
      <c r="F35" s="107">
        <f>VLOOKUP(A35,고객표[],2)</f>
        <v>52</v>
      </c>
      <c r="J35" s="110" t="s">
        <v>25</v>
      </c>
      <c r="K35" s="106">
        <v>50</v>
      </c>
      <c r="L35" s="80" t="s">
        <v>127</v>
      </c>
    </row>
    <row r="36" spans="1:12" x14ac:dyDescent="0.45">
      <c r="A36" s="106">
        <v>11105</v>
      </c>
      <c r="B36" s="106">
        <v>1</v>
      </c>
      <c r="C36" s="106" t="s">
        <v>89</v>
      </c>
      <c r="D36" s="106">
        <v>3</v>
      </c>
      <c r="E36" s="107" t="str">
        <f>VLOOKUP(A36,고객표[],3)</f>
        <v>male</v>
      </c>
      <c r="F36" s="107">
        <f>VLOOKUP(A36,고객표[],2)</f>
        <v>47</v>
      </c>
      <c r="J36" s="110" t="s">
        <v>108</v>
      </c>
      <c r="K36" s="117">
        <f>K25+K26*K34</f>
        <v>162.03492687856186</v>
      </c>
    </row>
    <row r="37" spans="1:12" x14ac:dyDescent="0.45">
      <c r="A37" s="106">
        <v>11119</v>
      </c>
      <c r="B37" s="106">
        <v>1</v>
      </c>
      <c r="C37" s="106" t="s">
        <v>88</v>
      </c>
      <c r="D37" s="106">
        <v>1</v>
      </c>
      <c r="E37" s="107" t="str">
        <f>VLOOKUP(A37,고객표[],3)</f>
        <v>male</v>
      </c>
      <c r="F37" s="107">
        <f>VLOOKUP(A37,고객표[],2)</f>
        <v>29</v>
      </c>
      <c r="J37" s="110" t="s">
        <v>109</v>
      </c>
      <c r="K37" s="117">
        <f>(K34-K35)*K36</f>
        <v>4022.2170272044482</v>
      </c>
    </row>
    <row r="38" spans="1:12" x14ac:dyDescent="0.45">
      <c r="A38" s="106">
        <v>11122</v>
      </c>
      <c r="B38" s="106">
        <v>1</v>
      </c>
      <c r="C38" s="106" t="s">
        <v>90</v>
      </c>
      <c r="D38" s="106">
        <v>2</v>
      </c>
      <c r="E38" s="107" t="str">
        <f>VLOOKUP(A38,고객표[],3)</f>
        <v>female</v>
      </c>
      <c r="F38" s="107">
        <f>VLOOKUP(A38,고객표[],2)</f>
        <v>57</v>
      </c>
    </row>
    <row r="39" spans="1:12" x14ac:dyDescent="0.45">
      <c r="A39" s="106">
        <v>11128</v>
      </c>
      <c r="B39" s="106">
        <v>1</v>
      </c>
      <c r="C39" s="106" t="s">
        <v>90</v>
      </c>
      <c r="D39" s="106">
        <v>1</v>
      </c>
      <c r="E39" s="107" t="str">
        <f>VLOOKUP(A39,고객표[],3)</f>
        <v>female</v>
      </c>
      <c r="F39" s="107">
        <f>VLOOKUP(A39,고객표[],2)</f>
        <v>61</v>
      </c>
    </row>
    <row r="40" spans="1:12" x14ac:dyDescent="0.45">
      <c r="A40" s="106">
        <v>11135</v>
      </c>
      <c r="B40" s="106">
        <v>1</v>
      </c>
      <c r="C40" s="106" t="s">
        <v>88</v>
      </c>
      <c r="D40" s="106">
        <v>2</v>
      </c>
      <c r="E40" s="107" t="str">
        <f>VLOOKUP(A40,고객표[],3)</f>
        <v>female</v>
      </c>
      <c r="F40" s="107">
        <f>VLOOKUP(A40,고객표[],2)</f>
        <v>29</v>
      </c>
    </row>
    <row r="41" spans="1:12" x14ac:dyDescent="0.45">
      <c r="A41" s="106">
        <v>11149</v>
      </c>
      <c r="B41" s="106">
        <v>1</v>
      </c>
      <c r="C41" s="106" t="s">
        <v>90</v>
      </c>
      <c r="D41" s="106">
        <v>1</v>
      </c>
      <c r="E41" s="107" t="str">
        <f>VLOOKUP(A41,고객표[],3)</f>
        <v>female</v>
      </c>
      <c r="F41" s="107">
        <f>VLOOKUP(A41,고객표[],2)</f>
        <v>61</v>
      </c>
    </row>
    <row r="42" spans="1:12" x14ac:dyDescent="0.45">
      <c r="A42" s="106">
        <v>11157</v>
      </c>
      <c r="B42" s="106">
        <v>1</v>
      </c>
      <c r="C42" s="106" t="s">
        <v>90</v>
      </c>
      <c r="D42" s="106">
        <v>2</v>
      </c>
      <c r="E42" s="107" t="str">
        <f>VLOOKUP(A42,고객표[],3)</f>
        <v>female</v>
      </c>
      <c r="F42" s="107">
        <f>VLOOKUP(A42,고객표[],2)</f>
        <v>25</v>
      </c>
    </row>
    <row r="43" spans="1:12" x14ac:dyDescent="0.45">
      <c r="A43" s="106">
        <v>11165</v>
      </c>
      <c r="B43" s="106">
        <v>1</v>
      </c>
      <c r="C43" s="106" t="s">
        <v>88</v>
      </c>
      <c r="D43" s="106">
        <v>1</v>
      </c>
      <c r="E43" s="107" t="str">
        <f>VLOOKUP(A43,고객표[],3)</f>
        <v>female</v>
      </c>
      <c r="F43" s="107">
        <f>VLOOKUP(A43,고객표[],2)</f>
        <v>62</v>
      </c>
    </row>
    <row r="44" spans="1:12" x14ac:dyDescent="0.45">
      <c r="A44" s="106">
        <v>11171</v>
      </c>
      <c r="B44" s="106">
        <v>1</v>
      </c>
      <c r="C44" s="106" t="s">
        <v>88</v>
      </c>
      <c r="D44" s="106">
        <v>3</v>
      </c>
      <c r="E44" s="107" t="str">
        <f>VLOOKUP(A44,고객표[],3)</f>
        <v>female</v>
      </c>
      <c r="F44" s="107">
        <f>VLOOKUP(A44,고객표[],2)</f>
        <v>27</v>
      </c>
    </row>
    <row r="45" spans="1:12" x14ac:dyDescent="0.45">
      <c r="A45" s="106">
        <v>11180</v>
      </c>
      <c r="B45" s="106">
        <v>1</v>
      </c>
      <c r="C45" s="106" t="s">
        <v>90</v>
      </c>
      <c r="D45" s="106">
        <v>3</v>
      </c>
      <c r="E45" s="107" t="str">
        <f>VLOOKUP(A45,고객표[],3)</f>
        <v>female</v>
      </c>
      <c r="F45" s="107">
        <f>VLOOKUP(A45,고객표[],2)</f>
        <v>55</v>
      </c>
    </row>
    <row r="46" spans="1:12" x14ac:dyDescent="0.45">
      <c r="A46" s="106">
        <v>11190</v>
      </c>
      <c r="B46" s="106">
        <v>1</v>
      </c>
      <c r="C46" s="106" t="s">
        <v>89</v>
      </c>
      <c r="D46" s="106">
        <v>3</v>
      </c>
      <c r="E46" s="107" t="str">
        <f>VLOOKUP(A46,고객표[],3)</f>
        <v>female</v>
      </c>
      <c r="F46" s="107">
        <f>VLOOKUP(A46,고객표[],2)</f>
        <v>59</v>
      </c>
    </row>
    <row r="47" spans="1:12" x14ac:dyDescent="0.45">
      <c r="A47" s="106">
        <v>11199</v>
      </c>
      <c r="B47" s="106">
        <v>1</v>
      </c>
      <c r="C47" s="106" t="s">
        <v>90</v>
      </c>
      <c r="D47" s="106">
        <v>2</v>
      </c>
      <c r="E47" s="107" t="str">
        <f>VLOOKUP(A47,고객표[],3)</f>
        <v>female</v>
      </c>
      <c r="F47" s="107">
        <f>VLOOKUP(A47,고객표[],2)</f>
        <v>35</v>
      </c>
    </row>
    <row r="48" spans="1:12" x14ac:dyDescent="0.45">
      <c r="A48" s="106">
        <v>11205</v>
      </c>
      <c r="B48" s="106">
        <v>1</v>
      </c>
      <c r="C48" s="106" t="s">
        <v>90</v>
      </c>
      <c r="D48" s="106">
        <v>1</v>
      </c>
      <c r="E48" s="107" t="str">
        <f>VLOOKUP(A48,고객표[],3)</f>
        <v>female</v>
      </c>
      <c r="F48" s="107">
        <f>VLOOKUP(A48,고객표[],2)</f>
        <v>54</v>
      </c>
    </row>
    <row r="49" spans="1:16" x14ac:dyDescent="0.45">
      <c r="A49" s="106">
        <v>11214</v>
      </c>
      <c r="B49" s="106">
        <v>1</v>
      </c>
      <c r="C49" s="106" t="s">
        <v>90</v>
      </c>
      <c r="D49" s="106">
        <v>1</v>
      </c>
      <c r="E49" s="107" t="str">
        <f>VLOOKUP(A49,고객표[],3)</f>
        <v>male</v>
      </c>
      <c r="F49" s="107">
        <f>VLOOKUP(A49,고객표[],2)</f>
        <v>47</v>
      </c>
    </row>
    <row r="50" spans="1:16" x14ac:dyDescent="0.45">
      <c r="A50" s="106">
        <v>11231</v>
      </c>
      <c r="B50" s="106">
        <v>1</v>
      </c>
      <c r="C50" s="106" t="s">
        <v>90</v>
      </c>
      <c r="D50" s="106">
        <v>1</v>
      </c>
      <c r="E50" s="107" t="str">
        <f>VLOOKUP(A50,고객표[],3)</f>
        <v>male</v>
      </c>
      <c r="F50" s="107">
        <f>VLOOKUP(A50,고객표[],2)</f>
        <v>26</v>
      </c>
    </row>
    <row r="51" spans="1:16" x14ac:dyDescent="0.45">
      <c r="A51" s="106">
        <v>11240</v>
      </c>
      <c r="B51" s="106">
        <v>1</v>
      </c>
      <c r="C51" s="106" t="s">
        <v>88</v>
      </c>
      <c r="D51" s="106">
        <v>2</v>
      </c>
      <c r="E51" s="107" t="str">
        <f>VLOOKUP(A51,고객표[],3)</f>
        <v>female</v>
      </c>
      <c r="F51" s="107">
        <f>VLOOKUP(A51,고객표[],2)</f>
        <v>33</v>
      </c>
      <c r="H51" s="112"/>
    </row>
    <row r="52" spans="1:16" x14ac:dyDescent="0.45">
      <c r="A52" s="106">
        <v>11247</v>
      </c>
      <c r="B52" s="106">
        <v>1</v>
      </c>
      <c r="C52" s="106" t="s">
        <v>89</v>
      </c>
      <c r="D52" s="106">
        <v>2</v>
      </c>
      <c r="E52" s="107" t="str">
        <f>VLOOKUP(A52,고객표[],3)</f>
        <v>female</v>
      </c>
      <c r="F52" s="107">
        <f>VLOOKUP(A52,고객표[],2)</f>
        <v>38</v>
      </c>
    </row>
    <row r="53" spans="1:16" x14ac:dyDescent="0.45">
      <c r="A53" s="106">
        <v>11256</v>
      </c>
      <c r="B53" s="106">
        <v>1</v>
      </c>
      <c r="C53" s="106" t="s">
        <v>90</v>
      </c>
      <c r="D53" s="106">
        <v>1</v>
      </c>
      <c r="E53" s="107" t="str">
        <f>VLOOKUP(A53,고객표[],3)</f>
        <v>female</v>
      </c>
      <c r="F53" s="107">
        <f>VLOOKUP(A53,고객표[],2)</f>
        <v>41</v>
      </c>
      <c r="J53" s="9"/>
      <c r="K53" s="9"/>
      <c r="M53" s="9"/>
      <c r="N53" s="137"/>
      <c r="O53" s="137"/>
      <c r="P53" s="137"/>
    </row>
    <row r="54" spans="1:16" x14ac:dyDescent="0.45">
      <c r="A54" s="106">
        <v>11260</v>
      </c>
      <c r="B54" s="106">
        <v>1</v>
      </c>
      <c r="C54" s="106" t="s">
        <v>89</v>
      </c>
      <c r="D54" s="106">
        <v>2</v>
      </c>
      <c r="E54" s="107" t="str">
        <f>VLOOKUP(A54,고객표[],3)</f>
        <v>female</v>
      </c>
      <c r="F54" s="107">
        <f>VLOOKUP(A54,고객표[],2)</f>
        <v>59</v>
      </c>
      <c r="I54" s="9"/>
      <c r="J54" s="9"/>
      <c r="K54" s="9"/>
      <c r="L54" s="9"/>
      <c r="M54" s="9"/>
      <c r="O54" s="9"/>
      <c r="P54" s="9"/>
    </row>
    <row r="55" spans="1:16" x14ac:dyDescent="0.45">
      <c r="A55" s="106">
        <v>11276</v>
      </c>
      <c r="B55" s="106">
        <v>1</v>
      </c>
      <c r="C55" s="106" t="s">
        <v>90</v>
      </c>
      <c r="D55" s="106">
        <v>1</v>
      </c>
      <c r="E55" s="107" t="str">
        <f>VLOOKUP(A55,고객표[],3)</f>
        <v>male</v>
      </c>
      <c r="F55" s="107">
        <f>VLOOKUP(A55,고객표[],2)</f>
        <v>61</v>
      </c>
      <c r="I55" s="9"/>
      <c r="J55" s="9"/>
      <c r="K55" s="113"/>
      <c r="L55" s="9"/>
      <c r="M55" s="9"/>
      <c r="O55" s="113"/>
      <c r="P55" s="113"/>
    </row>
    <row r="56" spans="1:16" x14ac:dyDescent="0.45">
      <c r="A56" s="106">
        <v>11286</v>
      </c>
      <c r="B56" s="106">
        <v>1</v>
      </c>
      <c r="C56" s="106" t="s">
        <v>90</v>
      </c>
      <c r="D56" s="106">
        <v>2</v>
      </c>
      <c r="E56" s="107" t="str">
        <f>VLOOKUP(A56,고객표[],3)</f>
        <v>male</v>
      </c>
      <c r="F56" s="107">
        <f>VLOOKUP(A56,고객표[],2)</f>
        <v>43</v>
      </c>
      <c r="I56" s="9"/>
      <c r="J56" s="9"/>
      <c r="K56" s="113"/>
      <c r="L56" s="9"/>
      <c r="M56" s="9"/>
      <c r="O56" s="113"/>
      <c r="P56" s="113"/>
    </row>
    <row r="57" spans="1:16" x14ac:dyDescent="0.45">
      <c r="A57" s="106">
        <v>11295</v>
      </c>
      <c r="B57" s="106">
        <v>1</v>
      </c>
      <c r="C57" s="106" t="s">
        <v>89</v>
      </c>
      <c r="D57" s="106">
        <v>3</v>
      </c>
      <c r="E57" s="107" t="str">
        <f>VLOOKUP(A57,고객표[],3)</f>
        <v>female</v>
      </c>
      <c r="F57" s="107">
        <f>VLOOKUP(A57,고객표[],2)</f>
        <v>53</v>
      </c>
      <c r="I57" s="9"/>
      <c r="J57" s="9"/>
      <c r="K57" s="113"/>
      <c r="L57" s="9"/>
      <c r="M57" s="9"/>
      <c r="O57" s="113"/>
      <c r="P57" s="113"/>
    </row>
    <row r="58" spans="1:16" x14ac:dyDescent="0.45">
      <c r="A58" s="106">
        <v>11301</v>
      </c>
      <c r="B58" s="106">
        <v>1</v>
      </c>
      <c r="C58" s="106" t="s">
        <v>90</v>
      </c>
      <c r="D58" s="106">
        <v>2</v>
      </c>
      <c r="E58" s="107" t="str">
        <f>VLOOKUP(A58,고객표[],3)</f>
        <v>female</v>
      </c>
      <c r="F58" s="107">
        <f>VLOOKUP(A58,고객표[],2)</f>
        <v>61</v>
      </c>
      <c r="I58" s="9"/>
      <c r="J58" s="9"/>
      <c r="K58" s="113"/>
      <c r="L58" s="9"/>
      <c r="M58" s="9"/>
      <c r="O58" s="113"/>
      <c r="P58" s="113"/>
    </row>
    <row r="59" spans="1:16" x14ac:dyDescent="0.45">
      <c r="A59" s="106">
        <v>11311</v>
      </c>
      <c r="B59" s="106">
        <v>1</v>
      </c>
      <c r="C59" s="106" t="s">
        <v>90</v>
      </c>
      <c r="D59" s="106">
        <v>2</v>
      </c>
      <c r="E59" s="107" t="str">
        <f>VLOOKUP(A59,고객표[],3)</f>
        <v>female</v>
      </c>
      <c r="F59" s="107">
        <f>VLOOKUP(A59,고객표[],2)</f>
        <v>47</v>
      </c>
      <c r="I59" s="9"/>
      <c r="J59" s="9"/>
      <c r="K59" s="113"/>
      <c r="L59" s="9"/>
      <c r="M59" s="9"/>
      <c r="O59" s="113"/>
      <c r="P59" s="113"/>
    </row>
    <row r="60" spans="1:16" x14ac:dyDescent="0.45">
      <c r="A60" s="106">
        <v>11319</v>
      </c>
      <c r="B60" s="106">
        <v>1</v>
      </c>
      <c r="C60" s="106" t="s">
        <v>88</v>
      </c>
      <c r="D60" s="106">
        <v>3</v>
      </c>
      <c r="E60" s="107" t="str">
        <f>VLOOKUP(A60,고객표[],3)</f>
        <v>male</v>
      </c>
      <c r="F60" s="107">
        <f>VLOOKUP(A60,고객표[],2)</f>
        <v>40</v>
      </c>
      <c r="I60" s="9"/>
      <c r="J60" s="9"/>
      <c r="K60" s="113"/>
      <c r="L60" s="9"/>
      <c r="M60" s="9"/>
      <c r="O60" s="113"/>
      <c r="P60" s="113"/>
    </row>
    <row r="61" spans="1:16" x14ac:dyDescent="0.45">
      <c r="A61" s="106">
        <v>11334</v>
      </c>
      <c r="B61" s="106">
        <v>1</v>
      </c>
      <c r="C61" s="106" t="s">
        <v>88</v>
      </c>
      <c r="D61" s="106">
        <v>1</v>
      </c>
      <c r="E61" s="107" t="str">
        <f>VLOOKUP(A61,고객표[],3)</f>
        <v>male</v>
      </c>
      <c r="F61" s="107">
        <f>VLOOKUP(A61,고객표[],2)</f>
        <v>35</v>
      </c>
      <c r="I61" s="9"/>
      <c r="J61" s="9"/>
      <c r="K61" s="113"/>
      <c r="L61" s="9"/>
      <c r="M61" s="9"/>
      <c r="O61" s="113"/>
      <c r="P61" s="113"/>
    </row>
    <row r="62" spans="1:16" x14ac:dyDescent="0.45">
      <c r="A62" s="106">
        <v>11343</v>
      </c>
      <c r="B62" s="106">
        <v>1</v>
      </c>
      <c r="C62" s="106" t="s">
        <v>88</v>
      </c>
      <c r="D62" s="106">
        <v>2</v>
      </c>
      <c r="E62" s="107" t="str">
        <f>VLOOKUP(A62,고객표[],3)</f>
        <v>male</v>
      </c>
      <c r="F62" s="107">
        <f>VLOOKUP(A62,고객표[],2)</f>
        <v>26</v>
      </c>
      <c r="I62" s="9"/>
      <c r="J62" s="9"/>
      <c r="K62" s="113"/>
      <c r="L62" s="9"/>
      <c r="M62" s="9"/>
      <c r="O62" s="113"/>
      <c r="P62" s="113"/>
    </row>
    <row r="63" spans="1:16" x14ac:dyDescent="0.45">
      <c r="A63" s="106">
        <v>11351</v>
      </c>
      <c r="B63" s="106">
        <v>1</v>
      </c>
      <c r="C63" s="106" t="s">
        <v>90</v>
      </c>
      <c r="D63" s="106">
        <v>1</v>
      </c>
      <c r="E63" s="107" t="str">
        <f>VLOOKUP(A63,고객표[],3)</f>
        <v>male</v>
      </c>
      <c r="F63" s="107">
        <f>VLOOKUP(A63,고객표[],2)</f>
        <v>48</v>
      </c>
      <c r="I63" s="9"/>
      <c r="J63" s="9"/>
      <c r="K63" s="113"/>
      <c r="L63" s="9"/>
      <c r="M63" s="9"/>
      <c r="O63" s="113"/>
      <c r="P63" s="113"/>
    </row>
    <row r="64" spans="1:16" x14ac:dyDescent="0.45">
      <c r="A64" s="106">
        <v>11358</v>
      </c>
      <c r="B64" s="106">
        <v>1</v>
      </c>
      <c r="C64" s="106" t="s">
        <v>89</v>
      </c>
      <c r="D64" s="106">
        <v>2</v>
      </c>
      <c r="E64" s="107" t="str">
        <f>VLOOKUP(A64,고객표[],3)</f>
        <v>male</v>
      </c>
      <c r="F64" s="107">
        <f>VLOOKUP(A64,고객표[],2)</f>
        <v>55</v>
      </c>
      <c r="I64" s="9"/>
      <c r="J64" s="9"/>
      <c r="K64" s="113"/>
      <c r="L64" s="9"/>
      <c r="M64" s="9"/>
      <c r="O64" s="113"/>
      <c r="P64" s="113"/>
    </row>
    <row r="65" spans="1:15" x14ac:dyDescent="0.45">
      <c r="A65" s="106">
        <v>11367</v>
      </c>
      <c r="B65" s="106">
        <v>1</v>
      </c>
      <c r="C65" s="106" t="s">
        <v>90</v>
      </c>
      <c r="D65" s="106">
        <v>1</v>
      </c>
      <c r="E65" s="107" t="str">
        <f>VLOOKUP(A65,고객표[],3)</f>
        <v>female</v>
      </c>
      <c r="F65" s="107">
        <f>VLOOKUP(A65,고객표[],2)</f>
        <v>49</v>
      </c>
    </row>
    <row r="66" spans="1:15" x14ac:dyDescent="0.45">
      <c r="A66" s="106">
        <v>11372</v>
      </c>
      <c r="B66" s="106">
        <v>1</v>
      </c>
      <c r="C66" s="106" t="s">
        <v>90</v>
      </c>
      <c r="D66" s="106">
        <v>3</v>
      </c>
      <c r="E66" s="107" t="str">
        <f>VLOOKUP(A66,고객표[],3)</f>
        <v>male</v>
      </c>
      <c r="F66" s="107">
        <f>VLOOKUP(A66,고객표[],2)</f>
        <v>48</v>
      </c>
      <c r="H66" s="112"/>
    </row>
    <row r="67" spans="1:15" x14ac:dyDescent="0.45">
      <c r="A67" s="106">
        <v>11377</v>
      </c>
      <c r="B67" s="106">
        <v>1</v>
      </c>
      <c r="C67" s="106" t="s">
        <v>90</v>
      </c>
      <c r="D67" s="106">
        <v>1</v>
      </c>
      <c r="E67" s="107" t="str">
        <f>VLOOKUP(A67,고객표[],3)</f>
        <v>female</v>
      </c>
      <c r="F67" s="107">
        <f>VLOOKUP(A67,고객표[],2)</f>
        <v>59</v>
      </c>
      <c r="N67" s="9"/>
      <c r="O67" s="9"/>
    </row>
    <row r="68" spans="1:15" x14ac:dyDescent="0.45">
      <c r="A68" s="106">
        <v>11381</v>
      </c>
      <c r="B68" s="106">
        <v>1</v>
      </c>
      <c r="C68" s="106" t="s">
        <v>88</v>
      </c>
      <c r="D68" s="106">
        <v>3</v>
      </c>
      <c r="E68" s="107" t="str">
        <f>VLOOKUP(A68,고객표[],3)</f>
        <v>male</v>
      </c>
      <c r="F68" s="107">
        <f>VLOOKUP(A68,고객표[],2)</f>
        <v>30</v>
      </c>
      <c r="N68" s="9"/>
      <c r="O68" s="9"/>
    </row>
    <row r="69" spans="1:15" x14ac:dyDescent="0.45">
      <c r="A69" s="106">
        <v>11402</v>
      </c>
      <c r="B69" s="106">
        <v>1</v>
      </c>
      <c r="C69" s="106" t="s">
        <v>90</v>
      </c>
      <c r="D69" s="106">
        <v>2</v>
      </c>
      <c r="E69" s="107" t="str">
        <f>VLOOKUP(A69,고객표[],3)</f>
        <v>male</v>
      </c>
      <c r="F69" s="107">
        <f>VLOOKUP(A69,고객표[],2)</f>
        <v>38</v>
      </c>
      <c r="N69" s="9"/>
      <c r="O69" s="9"/>
    </row>
    <row r="70" spans="1:15" x14ac:dyDescent="0.45">
      <c r="A70" s="106">
        <v>11406</v>
      </c>
      <c r="B70" s="106">
        <v>1</v>
      </c>
      <c r="C70" s="106" t="s">
        <v>90</v>
      </c>
      <c r="D70" s="106">
        <v>3</v>
      </c>
      <c r="E70" s="107" t="str">
        <f>VLOOKUP(A70,고객표[],3)</f>
        <v>male</v>
      </c>
      <c r="F70" s="107">
        <f>VLOOKUP(A70,고객표[],2)</f>
        <v>55</v>
      </c>
    </row>
    <row r="71" spans="1:15" x14ac:dyDescent="0.45">
      <c r="A71" s="106">
        <v>11411</v>
      </c>
      <c r="B71" s="106">
        <v>1</v>
      </c>
      <c r="C71" s="106" t="s">
        <v>89</v>
      </c>
      <c r="D71" s="106">
        <v>3</v>
      </c>
      <c r="E71" s="107" t="str">
        <f>VLOOKUP(A71,고객표[],3)</f>
        <v>female</v>
      </c>
      <c r="F71" s="107">
        <f>VLOOKUP(A71,고객표[],2)</f>
        <v>53</v>
      </c>
      <c r="J71" s="9"/>
      <c r="K71" s="9"/>
    </row>
    <row r="72" spans="1:15" x14ac:dyDescent="0.45">
      <c r="A72" s="106">
        <v>11414</v>
      </c>
      <c r="B72" s="106">
        <v>1</v>
      </c>
      <c r="C72" s="106" t="s">
        <v>89</v>
      </c>
      <c r="D72" s="106">
        <v>2</v>
      </c>
      <c r="E72" s="107" t="str">
        <f>VLOOKUP(A72,고객표[],3)</f>
        <v>female</v>
      </c>
      <c r="F72" s="107">
        <f>VLOOKUP(A72,고객표[],2)</f>
        <v>55</v>
      </c>
    </row>
    <row r="73" spans="1:15" x14ac:dyDescent="0.45">
      <c r="A73" s="106">
        <v>11423</v>
      </c>
      <c r="B73" s="106">
        <v>1</v>
      </c>
      <c r="C73" s="106" t="s">
        <v>90</v>
      </c>
      <c r="D73" s="106">
        <v>3</v>
      </c>
      <c r="E73" s="107" t="str">
        <f>VLOOKUP(A73,고객표[],3)</f>
        <v>male</v>
      </c>
      <c r="F73" s="107">
        <f>VLOOKUP(A73,고객표[],2)</f>
        <v>39</v>
      </c>
    </row>
    <row r="74" spans="1:15" x14ac:dyDescent="0.45">
      <c r="A74" s="106">
        <v>11430</v>
      </c>
      <c r="B74" s="106">
        <v>1</v>
      </c>
      <c r="C74" s="106" t="s">
        <v>89</v>
      </c>
      <c r="D74" s="106">
        <v>2</v>
      </c>
      <c r="E74" s="107" t="str">
        <f>VLOOKUP(A74,고객표[],3)</f>
        <v>female</v>
      </c>
      <c r="F74" s="107">
        <f>VLOOKUP(A74,고객표[],2)</f>
        <v>33</v>
      </c>
    </row>
    <row r="75" spans="1:15" x14ac:dyDescent="0.45">
      <c r="A75" s="106">
        <v>11455</v>
      </c>
      <c r="B75" s="106">
        <v>1</v>
      </c>
      <c r="C75" s="106" t="s">
        <v>89</v>
      </c>
      <c r="D75" s="106">
        <v>3</v>
      </c>
      <c r="E75" s="107" t="str">
        <f>VLOOKUP(A75,고객표[],3)</f>
        <v>male</v>
      </c>
      <c r="F75" s="107">
        <f>VLOOKUP(A75,고객표[],2)</f>
        <v>61</v>
      </c>
    </row>
    <row r="76" spans="1:15" x14ac:dyDescent="0.45">
      <c r="A76" s="106">
        <v>11459</v>
      </c>
      <c r="B76" s="106">
        <v>1</v>
      </c>
      <c r="C76" s="106" t="s">
        <v>89</v>
      </c>
      <c r="D76" s="106">
        <v>2</v>
      </c>
      <c r="E76" s="107" t="str">
        <f>VLOOKUP(A76,고객표[],3)</f>
        <v>female</v>
      </c>
      <c r="F76" s="107">
        <f>VLOOKUP(A76,고객표[],2)</f>
        <v>44</v>
      </c>
    </row>
    <row r="77" spans="1:15" x14ac:dyDescent="0.45">
      <c r="A77" s="106">
        <v>11463</v>
      </c>
      <c r="B77" s="106">
        <v>1</v>
      </c>
      <c r="C77" s="106" t="s">
        <v>90</v>
      </c>
      <c r="D77" s="106">
        <v>3</v>
      </c>
      <c r="E77" s="107" t="str">
        <f>VLOOKUP(A77,고객표[],3)</f>
        <v>female</v>
      </c>
      <c r="F77" s="107">
        <f>VLOOKUP(A77,고객표[],2)</f>
        <v>26</v>
      </c>
    </row>
    <row r="78" spans="1:15" x14ac:dyDescent="0.45">
      <c r="A78" s="106">
        <v>11468</v>
      </c>
      <c r="B78" s="106">
        <v>1</v>
      </c>
      <c r="C78" s="106" t="s">
        <v>88</v>
      </c>
      <c r="D78" s="106">
        <v>1</v>
      </c>
      <c r="E78" s="107" t="str">
        <f>VLOOKUP(A78,고객표[],3)</f>
        <v>male</v>
      </c>
      <c r="F78" s="107">
        <f>VLOOKUP(A78,고객표[],2)</f>
        <v>53</v>
      </c>
    </row>
    <row r="79" spans="1:15" x14ac:dyDescent="0.45">
      <c r="A79" s="106">
        <v>10809</v>
      </c>
      <c r="B79" s="106">
        <v>2</v>
      </c>
      <c r="C79" s="106" t="s">
        <v>90</v>
      </c>
      <c r="D79" s="106">
        <v>1</v>
      </c>
      <c r="E79" s="107" t="str">
        <f>VLOOKUP(A79,고객표[],3)</f>
        <v>female</v>
      </c>
      <c r="F79" s="107">
        <f>VLOOKUP(A79,고객표[],2)</f>
        <v>42</v>
      </c>
    </row>
    <row r="80" spans="1:15" x14ac:dyDescent="0.45">
      <c r="A80" s="106">
        <v>10828</v>
      </c>
      <c r="B80" s="106">
        <v>2</v>
      </c>
      <c r="C80" s="106" t="s">
        <v>90</v>
      </c>
      <c r="D80" s="106">
        <v>3</v>
      </c>
      <c r="E80" s="107" t="str">
        <f>VLOOKUP(A80,고객표[],3)</f>
        <v>female</v>
      </c>
      <c r="F80" s="107">
        <f>VLOOKUP(A80,고객표[],2)</f>
        <v>52</v>
      </c>
    </row>
    <row r="81" spans="1:12" x14ac:dyDescent="0.45">
      <c r="A81" s="106">
        <v>10836</v>
      </c>
      <c r="B81" s="106">
        <v>2</v>
      </c>
      <c r="C81" s="106" t="s">
        <v>88</v>
      </c>
      <c r="D81" s="106">
        <v>3</v>
      </c>
      <c r="E81" s="107" t="str">
        <f>VLOOKUP(A81,고객표[],3)</f>
        <v>male</v>
      </c>
      <c r="F81" s="107">
        <f>VLOOKUP(A81,고객표[],2)</f>
        <v>41</v>
      </c>
    </row>
    <row r="82" spans="1:12" x14ac:dyDescent="0.45">
      <c r="A82" s="106">
        <v>10841</v>
      </c>
      <c r="B82" s="106">
        <v>2</v>
      </c>
      <c r="C82" s="106" t="s">
        <v>90</v>
      </c>
      <c r="D82" s="106">
        <v>2</v>
      </c>
      <c r="E82" s="107" t="str">
        <f>VLOOKUP(A82,고객표[],3)</f>
        <v>male</v>
      </c>
      <c r="F82" s="107">
        <f>VLOOKUP(A82,고객표[],2)</f>
        <v>43</v>
      </c>
    </row>
    <row r="83" spans="1:12" x14ac:dyDescent="0.45">
      <c r="A83" s="106">
        <v>10844</v>
      </c>
      <c r="B83" s="106">
        <v>2</v>
      </c>
      <c r="C83" s="106" t="s">
        <v>90</v>
      </c>
      <c r="D83" s="106">
        <v>2</v>
      </c>
      <c r="E83" s="107" t="str">
        <f>VLOOKUP(A83,고객표[],3)</f>
        <v>male</v>
      </c>
      <c r="F83" s="107">
        <f>VLOOKUP(A83,고객표[],2)</f>
        <v>48</v>
      </c>
    </row>
    <row r="84" spans="1:12" x14ac:dyDescent="0.45">
      <c r="A84" s="106">
        <v>10848</v>
      </c>
      <c r="B84" s="106">
        <v>2</v>
      </c>
      <c r="C84" s="106" t="s">
        <v>88</v>
      </c>
      <c r="D84" s="106">
        <v>1</v>
      </c>
      <c r="E84" s="107" t="str">
        <f>VLOOKUP(A84,고객표[],3)</f>
        <v>female</v>
      </c>
      <c r="F84" s="107">
        <f>VLOOKUP(A84,고객표[],2)</f>
        <v>57</v>
      </c>
    </row>
    <row r="85" spans="1:12" x14ac:dyDescent="0.45">
      <c r="A85" s="106">
        <v>10851</v>
      </c>
      <c r="B85" s="106">
        <v>2</v>
      </c>
      <c r="C85" s="106" t="s">
        <v>90</v>
      </c>
      <c r="D85" s="106">
        <v>1</v>
      </c>
      <c r="E85" s="107" t="str">
        <f>VLOOKUP(A85,고객표[],3)</f>
        <v>female</v>
      </c>
      <c r="F85" s="107">
        <f>VLOOKUP(A85,고객표[],2)</f>
        <v>30</v>
      </c>
    </row>
    <row r="86" spans="1:12" x14ac:dyDescent="0.45">
      <c r="A86" s="106">
        <v>10885</v>
      </c>
      <c r="B86" s="106">
        <v>2</v>
      </c>
      <c r="C86" s="106" t="s">
        <v>88</v>
      </c>
      <c r="D86" s="106">
        <v>3</v>
      </c>
      <c r="E86" s="107" t="str">
        <f>VLOOKUP(A86,고객표[],3)</f>
        <v>male</v>
      </c>
      <c r="F86" s="107">
        <f>VLOOKUP(A86,고객표[],2)</f>
        <v>53</v>
      </c>
    </row>
    <row r="87" spans="1:12" x14ac:dyDescent="0.45">
      <c r="A87" s="106">
        <v>10894</v>
      </c>
      <c r="B87" s="106">
        <v>2</v>
      </c>
      <c r="C87" s="106" t="s">
        <v>90</v>
      </c>
      <c r="D87" s="106">
        <v>1</v>
      </c>
      <c r="E87" s="107" t="str">
        <f>VLOOKUP(A87,고객표[],3)</f>
        <v>female</v>
      </c>
      <c r="F87" s="107">
        <f>VLOOKUP(A87,고객표[],2)</f>
        <v>54</v>
      </c>
      <c r="H87" s="112"/>
    </row>
    <row r="88" spans="1:12" x14ac:dyDescent="0.45">
      <c r="A88" s="106">
        <v>10928</v>
      </c>
      <c r="B88" s="106">
        <v>2</v>
      </c>
      <c r="C88" s="106" t="s">
        <v>90</v>
      </c>
      <c r="D88" s="106">
        <v>1</v>
      </c>
      <c r="E88" s="107" t="str">
        <f>VLOOKUP(A88,고객표[],3)</f>
        <v>male</v>
      </c>
      <c r="F88" s="107">
        <f>VLOOKUP(A88,고객표[],2)</f>
        <v>34</v>
      </c>
    </row>
    <row r="89" spans="1:12" x14ac:dyDescent="0.45">
      <c r="A89" s="106">
        <v>10932</v>
      </c>
      <c r="B89" s="106">
        <v>2</v>
      </c>
      <c r="C89" s="106" t="s">
        <v>90</v>
      </c>
      <c r="D89" s="106">
        <v>3</v>
      </c>
      <c r="E89" s="107" t="str">
        <f>VLOOKUP(A89,고객표[],3)</f>
        <v>female</v>
      </c>
      <c r="F89" s="107">
        <f>VLOOKUP(A89,고객표[],2)</f>
        <v>46</v>
      </c>
    </row>
    <row r="90" spans="1:12" x14ac:dyDescent="0.45">
      <c r="A90" s="106">
        <v>10940</v>
      </c>
      <c r="B90" s="106">
        <v>2</v>
      </c>
      <c r="C90" s="106" t="s">
        <v>89</v>
      </c>
      <c r="D90" s="106">
        <v>2</v>
      </c>
      <c r="E90" s="107" t="str">
        <f>VLOOKUP(A90,고객표[],3)</f>
        <v>female</v>
      </c>
      <c r="F90" s="107">
        <f>VLOOKUP(A90,고객표[],2)</f>
        <v>31</v>
      </c>
      <c r="L90" s="111"/>
    </row>
    <row r="91" spans="1:12" x14ac:dyDescent="0.45">
      <c r="A91" s="106">
        <v>10950</v>
      </c>
      <c r="B91" s="106">
        <v>2</v>
      </c>
      <c r="C91" s="106" t="s">
        <v>89</v>
      </c>
      <c r="D91" s="106">
        <v>3</v>
      </c>
      <c r="E91" s="107" t="str">
        <f>VLOOKUP(A91,고객표[],3)</f>
        <v>female</v>
      </c>
      <c r="F91" s="107">
        <f>VLOOKUP(A91,고객표[],2)</f>
        <v>26</v>
      </c>
    </row>
    <row r="92" spans="1:12" x14ac:dyDescent="0.45">
      <c r="A92" s="106">
        <v>10960</v>
      </c>
      <c r="B92" s="106">
        <v>2</v>
      </c>
      <c r="C92" s="106" t="s">
        <v>90</v>
      </c>
      <c r="D92" s="106">
        <v>1</v>
      </c>
      <c r="E92" s="107" t="str">
        <f>VLOOKUP(A92,고객표[],3)</f>
        <v>male</v>
      </c>
      <c r="F92" s="107">
        <f>VLOOKUP(A92,고객표[],2)</f>
        <v>40</v>
      </c>
    </row>
    <row r="93" spans="1:12" x14ac:dyDescent="0.45">
      <c r="A93" s="106">
        <v>10968</v>
      </c>
      <c r="B93" s="106">
        <v>2</v>
      </c>
      <c r="C93" s="106" t="s">
        <v>90</v>
      </c>
      <c r="D93" s="106">
        <v>2</v>
      </c>
      <c r="E93" s="107" t="str">
        <f>VLOOKUP(A93,고객표[],3)</f>
        <v>male</v>
      </c>
      <c r="F93" s="107">
        <f>VLOOKUP(A93,고객표[],2)</f>
        <v>35</v>
      </c>
    </row>
    <row r="94" spans="1:12" x14ac:dyDescent="0.45">
      <c r="A94" s="106">
        <v>10975</v>
      </c>
      <c r="B94" s="106">
        <v>2</v>
      </c>
      <c r="C94" s="106" t="s">
        <v>90</v>
      </c>
      <c r="D94" s="106">
        <v>1</v>
      </c>
      <c r="E94" s="107" t="str">
        <f>VLOOKUP(A94,고객표[],3)</f>
        <v>male</v>
      </c>
      <c r="F94" s="107">
        <f>VLOOKUP(A94,고객표[],2)</f>
        <v>49</v>
      </c>
    </row>
    <row r="95" spans="1:12" x14ac:dyDescent="0.45">
      <c r="A95" s="106">
        <v>10979</v>
      </c>
      <c r="B95" s="106">
        <v>2</v>
      </c>
      <c r="C95" s="106" t="s">
        <v>90</v>
      </c>
      <c r="D95" s="106">
        <v>3</v>
      </c>
      <c r="E95" s="107" t="str">
        <f>VLOOKUP(A95,고객표[],3)</f>
        <v>male</v>
      </c>
      <c r="F95" s="107">
        <f>VLOOKUP(A95,고객표[],2)</f>
        <v>53</v>
      </c>
    </row>
    <row r="96" spans="1:12" x14ac:dyDescent="0.45">
      <c r="A96" s="106">
        <v>10986</v>
      </c>
      <c r="B96" s="106">
        <v>2</v>
      </c>
      <c r="C96" s="106" t="s">
        <v>90</v>
      </c>
      <c r="D96" s="106">
        <v>3</v>
      </c>
      <c r="E96" s="107" t="str">
        <f>VLOOKUP(A96,고객표[],3)</f>
        <v>male</v>
      </c>
      <c r="F96" s="107">
        <f>VLOOKUP(A96,고객표[],2)</f>
        <v>44</v>
      </c>
    </row>
    <row r="97" spans="1:6" x14ac:dyDescent="0.45">
      <c r="A97" s="106">
        <v>10991</v>
      </c>
      <c r="B97" s="106">
        <v>2</v>
      </c>
      <c r="C97" s="106" t="s">
        <v>89</v>
      </c>
      <c r="D97" s="106">
        <v>1</v>
      </c>
      <c r="E97" s="107" t="str">
        <f>VLOOKUP(A97,고객표[],3)</f>
        <v>female</v>
      </c>
      <c r="F97" s="107">
        <f>VLOOKUP(A97,고객표[],2)</f>
        <v>49</v>
      </c>
    </row>
    <row r="98" spans="1:6" x14ac:dyDescent="0.45">
      <c r="A98" s="106">
        <v>11000</v>
      </c>
      <c r="B98" s="106">
        <v>2</v>
      </c>
      <c r="C98" s="106" t="s">
        <v>90</v>
      </c>
      <c r="D98" s="106">
        <v>1</v>
      </c>
      <c r="E98" s="107" t="str">
        <f>VLOOKUP(A98,고객표[],3)</f>
        <v>female</v>
      </c>
      <c r="F98" s="107">
        <f>VLOOKUP(A98,고객표[],2)</f>
        <v>59</v>
      </c>
    </row>
    <row r="99" spans="1:6" x14ac:dyDescent="0.45">
      <c r="A99" s="106">
        <v>11003</v>
      </c>
      <c r="B99" s="106">
        <v>2</v>
      </c>
      <c r="C99" s="106" t="s">
        <v>90</v>
      </c>
      <c r="D99" s="106">
        <v>3</v>
      </c>
      <c r="E99" s="107" t="str">
        <f>VLOOKUP(A99,고객표[],3)</f>
        <v>male</v>
      </c>
      <c r="F99" s="107">
        <f>VLOOKUP(A99,고객표[],2)</f>
        <v>46</v>
      </c>
    </row>
    <row r="100" spans="1:6" x14ac:dyDescent="0.45">
      <c r="A100" s="106">
        <v>11009</v>
      </c>
      <c r="B100" s="106">
        <v>2</v>
      </c>
      <c r="C100" s="106" t="s">
        <v>90</v>
      </c>
      <c r="D100" s="106">
        <v>2</v>
      </c>
      <c r="E100" s="107" t="str">
        <f>VLOOKUP(A100,고객표[],3)</f>
        <v>female</v>
      </c>
      <c r="F100" s="107">
        <f>VLOOKUP(A100,고객표[],2)</f>
        <v>48</v>
      </c>
    </row>
    <row r="101" spans="1:6" x14ac:dyDescent="0.45">
      <c r="A101" s="106">
        <v>11016</v>
      </c>
      <c r="B101" s="106">
        <v>2</v>
      </c>
      <c r="C101" s="106" t="s">
        <v>88</v>
      </c>
      <c r="D101" s="106">
        <v>1</v>
      </c>
      <c r="E101" s="107" t="str">
        <f>VLOOKUP(A101,고객표[],3)</f>
        <v>male</v>
      </c>
      <c r="F101" s="107">
        <f>VLOOKUP(A101,고객표[],2)</f>
        <v>37</v>
      </c>
    </row>
    <row r="102" spans="1:6" x14ac:dyDescent="0.45">
      <c r="A102" s="106">
        <v>11025</v>
      </c>
      <c r="B102" s="106">
        <v>2</v>
      </c>
      <c r="C102" s="106" t="s">
        <v>90</v>
      </c>
      <c r="D102" s="106">
        <v>3</v>
      </c>
      <c r="E102" s="107" t="str">
        <f>VLOOKUP(A102,고객표[],3)</f>
        <v>female</v>
      </c>
      <c r="F102" s="107">
        <f>VLOOKUP(A102,고객표[],2)</f>
        <v>38</v>
      </c>
    </row>
    <row r="103" spans="1:6" x14ac:dyDescent="0.45">
      <c r="A103" s="106">
        <v>11034</v>
      </c>
      <c r="B103" s="106">
        <v>2</v>
      </c>
      <c r="C103" s="106" t="s">
        <v>88</v>
      </c>
      <c r="D103" s="106">
        <v>3</v>
      </c>
      <c r="E103" s="107" t="str">
        <f>VLOOKUP(A103,고객표[],3)</f>
        <v>male</v>
      </c>
      <c r="F103" s="107">
        <f>VLOOKUP(A103,고객표[],2)</f>
        <v>35</v>
      </c>
    </row>
    <row r="104" spans="1:6" x14ac:dyDescent="0.45">
      <c r="A104" s="106">
        <v>11038</v>
      </c>
      <c r="B104" s="106">
        <v>2</v>
      </c>
      <c r="C104" s="106" t="s">
        <v>89</v>
      </c>
      <c r="D104" s="106">
        <v>2</v>
      </c>
      <c r="E104" s="107" t="str">
        <f>VLOOKUP(A104,고객표[],3)</f>
        <v>female</v>
      </c>
      <c r="F104" s="107">
        <f>VLOOKUP(A104,고객표[],2)</f>
        <v>30</v>
      </c>
    </row>
    <row r="105" spans="1:6" x14ac:dyDescent="0.45">
      <c r="A105" s="106">
        <v>11046</v>
      </c>
      <c r="B105" s="106">
        <v>2</v>
      </c>
      <c r="C105" s="106" t="s">
        <v>90</v>
      </c>
      <c r="D105" s="106">
        <v>1</v>
      </c>
      <c r="E105" s="107" t="str">
        <f>VLOOKUP(A105,고객표[],3)</f>
        <v>male</v>
      </c>
      <c r="F105" s="107">
        <f>VLOOKUP(A105,고객표[],2)</f>
        <v>52</v>
      </c>
    </row>
    <row r="106" spans="1:6" x14ac:dyDescent="0.45">
      <c r="A106" s="106">
        <v>11068</v>
      </c>
      <c r="B106" s="106">
        <v>2</v>
      </c>
      <c r="C106" s="106" t="s">
        <v>89</v>
      </c>
      <c r="D106" s="106">
        <v>3</v>
      </c>
      <c r="E106" s="107" t="str">
        <f>VLOOKUP(A106,고객표[],3)</f>
        <v>female</v>
      </c>
      <c r="F106" s="107">
        <f>VLOOKUP(A106,고객표[],2)</f>
        <v>63</v>
      </c>
    </row>
    <row r="107" spans="1:6" x14ac:dyDescent="0.45">
      <c r="A107" s="106">
        <v>11076</v>
      </c>
      <c r="B107" s="106">
        <v>2</v>
      </c>
      <c r="C107" s="106" t="s">
        <v>90</v>
      </c>
      <c r="D107" s="106">
        <v>1</v>
      </c>
      <c r="E107" s="107" t="str">
        <f>VLOOKUP(A107,고객표[],3)</f>
        <v>female</v>
      </c>
      <c r="F107" s="107">
        <f>VLOOKUP(A107,고객표[],2)</f>
        <v>40</v>
      </c>
    </row>
    <row r="108" spans="1:6" x14ac:dyDescent="0.45">
      <c r="A108" s="106">
        <v>11080</v>
      </c>
      <c r="B108" s="106">
        <v>2</v>
      </c>
      <c r="C108" s="106" t="s">
        <v>89</v>
      </c>
      <c r="D108" s="106">
        <v>1</v>
      </c>
      <c r="E108" s="107" t="str">
        <f>VLOOKUP(A108,고객표[],3)</f>
        <v>female</v>
      </c>
      <c r="F108" s="107">
        <f>VLOOKUP(A108,고객표[],2)</f>
        <v>60</v>
      </c>
    </row>
    <row r="109" spans="1:6" x14ac:dyDescent="0.45">
      <c r="A109" s="106">
        <v>11089</v>
      </c>
      <c r="B109" s="106">
        <v>2</v>
      </c>
      <c r="C109" s="106" t="s">
        <v>90</v>
      </c>
      <c r="D109" s="106">
        <v>3</v>
      </c>
      <c r="E109" s="107" t="str">
        <f>VLOOKUP(A109,고객표[],3)</f>
        <v>male</v>
      </c>
      <c r="F109" s="107">
        <f>VLOOKUP(A109,고객표[],2)</f>
        <v>37</v>
      </c>
    </row>
    <row r="110" spans="1:6" x14ac:dyDescent="0.45">
      <c r="A110" s="106">
        <v>11096</v>
      </c>
      <c r="B110" s="106">
        <v>2</v>
      </c>
      <c r="C110" s="106" t="s">
        <v>89</v>
      </c>
      <c r="D110" s="106">
        <v>2</v>
      </c>
      <c r="E110" s="107" t="str">
        <f>VLOOKUP(A110,고객표[],3)</f>
        <v>male</v>
      </c>
      <c r="F110" s="107">
        <f>VLOOKUP(A110,고객표[],2)</f>
        <v>52</v>
      </c>
    </row>
    <row r="111" spans="1:6" x14ac:dyDescent="0.45">
      <c r="A111" s="106">
        <v>11105</v>
      </c>
      <c r="B111" s="106">
        <v>2</v>
      </c>
      <c r="C111" s="106" t="s">
        <v>89</v>
      </c>
      <c r="D111" s="106">
        <v>1</v>
      </c>
      <c r="E111" s="107" t="str">
        <f>VLOOKUP(A111,고객표[],3)</f>
        <v>male</v>
      </c>
      <c r="F111" s="107">
        <f>VLOOKUP(A111,고객표[],2)</f>
        <v>47</v>
      </c>
    </row>
    <row r="112" spans="1:6" x14ac:dyDescent="0.45">
      <c r="A112" s="106">
        <v>11115</v>
      </c>
      <c r="B112" s="106">
        <v>2</v>
      </c>
      <c r="C112" s="106" t="s">
        <v>90</v>
      </c>
      <c r="D112" s="106">
        <v>1</v>
      </c>
      <c r="E112" s="107" t="str">
        <f>VLOOKUP(A112,고객표[],3)</f>
        <v>female</v>
      </c>
      <c r="F112" s="107">
        <f>VLOOKUP(A112,고객표[],2)</f>
        <v>53</v>
      </c>
    </row>
    <row r="113" spans="1:6" x14ac:dyDescent="0.45">
      <c r="A113" s="106">
        <v>11119</v>
      </c>
      <c r="B113" s="106">
        <v>2</v>
      </c>
      <c r="C113" s="106" t="s">
        <v>88</v>
      </c>
      <c r="D113" s="106">
        <v>1</v>
      </c>
      <c r="E113" s="107" t="str">
        <f>VLOOKUP(A113,고객표[],3)</f>
        <v>male</v>
      </c>
      <c r="F113" s="107">
        <f>VLOOKUP(A113,고객표[],2)</f>
        <v>29</v>
      </c>
    </row>
    <row r="114" spans="1:6" x14ac:dyDescent="0.45">
      <c r="A114" s="106">
        <v>11122</v>
      </c>
      <c r="B114" s="106">
        <v>2</v>
      </c>
      <c r="C114" s="106" t="s">
        <v>90</v>
      </c>
      <c r="D114" s="106">
        <v>2</v>
      </c>
      <c r="E114" s="107" t="str">
        <f>VLOOKUP(A114,고객표[],3)</f>
        <v>female</v>
      </c>
      <c r="F114" s="107">
        <f>VLOOKUP(A114,고객표[],2)</f>
        <v>57</v>
      </c>
    </row>
    <row r="115" spans="1:6" x14ac:dyDescent="0.45">
      <c r="A115" s="106">
        <v>11128</v>
      </c>
      <c r="B115" s="106">
        <v>2</v>
      </c>
      <c r="C115" s="106" t="s">
        <v>90</v>
      </c>
      <c r="D115" s="106">
        <v>2</v>
      </c>
      <c r="E115" s="107" t="str">
        <f>VLOOKUP(A115,고객표[],3)</f>
        <v>female</v>
      </c>
      <c r="F115" s="107">
        <f>VLOOKUP(A115,고객표[],2)</f>
        <v>61</v>
      </c>
    </row>
    <row r="116" spans="1:6" x14ac:dyDescent="0.45">
      <c r="A116" s="106">
        <v>11135</v>
      </c>
      <c r="B116" s="106">
        <v>2</v>
      </c>
      <c r="C116" s="106" t="s">
        <v>88</v>
      </c>
      <c r="D116" s="106">
        <v>2</v>
      </c>
      <c r="E116" s="107" t="str">
        <f>VLOOKUP(A116,고객표[],3)</f>
        <v>female</v>
      </c>
      <c r="F116" s="107">
        <f>VLOOKUP(A116,고객표[],2)</f>
        <v>29</v>
      </c>
    </row>
    <row r="117" spans="1:6" x14ac:dyDescent="0.45">
      <c r="A117" s="106">
        <v>11145</v>
      </c>
      <c r="B117" s="106">
        <v>2</v>
      </c>
      <c r="C117" s="106" t="s">
        <v>88</v>
      </c>
      <c r="D117" s="106">
        <v>2</v>
      </c>
      <c r="E117" s="107" t="str">
        <f>VLOOKUP(A117,고객표[],3)</f>
        <v>male</v>
      </c>
      <c r="F117" s="107">
        <f>VLOOKUP(A117,고객표[],2)</f>
        <v>30</v>
      </c>
    </row>
    <row r="118" spans="1:6" x14ac:dyDescent="0.45">
      <c r="A118" s="106">
        <v>11149</v>
      </c>
      <c r="B118" s="106">
        <v>2</v>
      </c>
      <c r="C118" s="106" t="s">
        <v>90</v>
      </c>
      <c r="D118" s="106">
        <v>2</v>
      </c>
      <c r="E118" s="107" t="str">
        <f>VLOOKUP(A118,고객표[],3)</f>
        <v>female</v>
      </c>
      <c r="F118" s="107">
        <f>VLOOKUP(A118,고객표[],2)</f>
        <v>61</v>
      </c>
    </row>
    <row r="119" spans="1:6" x14ac:dyDescent="0.45">
      <c r="A119" s="106">
        <v>11157</v>
      </c>
      <c r="B119" s="106">
        <v>2</v>
      </c>
      <c r="C119" s="106" t="s">
        <v>90</v>
      </c>
      <c r="D119" s="106">
        <v>3</v>
      </c>
      <c r="E119" s="107" t="str">
        <f>VLOOKUP(A119,고객표[],3)</f>
        <v>female</v>
      </c>
      <c r="F119" s="107">
        <f>VLOOKUP(A119,고객표[],2)</f>
        <v>25</v>
      </c>
    </row>
    <row r="120" spans="1:6" x14ac:dyDescent="0.45">
      <c r="A120" s="106">
        <v>11190</v>
      </c>
      <c r="B120" s="106">
        <v>2</v>
      </c>
      <c r="C120" s="106" t="s">
        <v>89</v>
      </c>
      <c r="D120" s="106">
        <v>1</v>
      </c>
      <c r="E120" s="107" t="str">
        <f>VLOOKUP(A120,고객표[],3)</f>
        <v>female</v>
      </c>
      <c r="F120" s="107">
        <f>VLOOKUP(A120,고객표[],2)</f>
        <v>59</v>
      </c>
    </row>
    <row r="121" spans="1:6" x14ac:dyDescent="0.45">
      <c r="A121" s="106">
        <v>11199</v>
      </c>
      <c r="B121" s="106">
        <v>2</v>
      </c>
      <c r="C121" s="106" t="s">
        <v>90</v>
      </c>
      <c r="D121" s="106">
        <v>3</v>
      </c>
      <c r="E121" s="107" t="str">
        <f>VLOOKUP(A121,고객표[],3)</f>
        <v>female</v>
      </c>
      <c r="F121" s="107">
        <f>VLOOKUP(A121,고객표[],2)</f>
        <v>35</v>
      </c>
    </row>
    <row r="122" spans="1:6" x14ac:dyDescent="0.45">
      <c r="A122" s="106">
        <v>11205</v>
      </c>
      <c r="B122" s="106">
        <v>2</v>
      </c>
      <c r="C122" s="106" t="s">
        <v>90</v>
      </c>
      <c r="D122" s="106">
        <v>2</v>
      </c>
      <c r="E122" s="107" t="str">
        <f>VLOOKUP(A122,고객표[],3)</f>
        <v>female</v>
      </c>
      <c r="F122" s="107">
        <f>VLOOKUP(A122,고객표[],2)</f>
        <v>54</v>
      </c>
    </row>
    <row r="123" spans="1:6" x14ac:dyDescent="0.45">
      <c r="A123" s="106">
        <v>11214</v>
      </c>
      <c r="B123" s="106">
        <v>2</v>
      </c>
      <c r="C123" s="106" t="s">
        <v>90</v>
      </c>
      <c r="D123" s="106">
        <v>1</v>
      </c>
      <c r="E123" s="107" t="str">
        <f>VLOOKUP(A123,고객표[],3)</f>
        <v>male</v>
      </c>
      <c r="F123" s="107">
        <f>VLOOKUP(A123,고객표[],2)</f>
        <v>47</v>
      </c>
    </row>
    <row r="124" spans="1:6" x14ac:dyDescent="0.45">
      <c r="A124" s="106">
        <v>11224</v>
      </c>
      <c r="B124" s="106">
        <v>2</v>
      </c>
      <c r="C124" s="106" t="s">
        <v>90</v>
      </c>
      <c r="D124" s="106">
        <v>3</v>
      </c>
      <c r="E124" s="107" t="str">
        <f>VLOOKUP(A124,고객표[],3)</f>
        <v>male</v>
      </c>
      <c r="F124" s="107">
        <f>VLOOKUP(A124,고객표[],2)</f>
        <v>37</v>
      </c>
    </row>
    <row r="125" spans="1:6" x14ac:dyDescent="0.45">
      <c r="A125" s="106">
        <v>11231</v>
      </c>
      <c r="B125" s="106">
        <v>2</v>
      </c>
      <c r="C125" s="106" t="s">
        <v>90</v>
      </c>
      <c r="D125" s="106">
        <v>3</v>
      </c>
      <c r="E125" s="107" t="str">
        <f>VLOOKUP(A125,고객표[],3)</f>
        <v>male</v>
      </c>
      <c r="F125" s="107">
        <f>VLOOKUP(A125,고객표[],2)</f>
        <v>26</v>
      </c>
    </row>
    <row r="126" spans="1:6" x14ac:dyDescent="0.45">
      <c r="A126" s="106">
        <v>11240</v>
      </c>
      <c r="B126" s="106">
        <v>2</v>
      </c>
      <c r="C126" s="106" t="s">
        <v>88</v>
      </c>
      <c r="D126" s="106">
        <v>3</v>
      </c>
      <c r="E126" s="107" t="str">
        <f>VLOOKUP(A126,고객표[],3)</f>
        <v>female</v>
      </c>
      <c r="F126" s="107">
        <f>VLOOKUP(A126,고객표[],2)</f>
        <v>33</v>
      </c>
    </row>
    <row r="127" spans="1:6" x14ac:dyDescent="0.45">
      <c r="A127" s="106">
        <v>11247</v>
      </c>
      <c r="B127" s="106">
        <v>2</v>
      </c>
      <c r="C127" s="106" t="s">
        <v>89</v>
      </c>
      <c r="D127" s="106">
        <v>2</v>
      </c>
      <c r="E127" s="107" t="str">
        <f>VLOOKUP(A127,고객표[],3)</f>
        <v>female</v>
      </c>
      <c r="F127" s="107">
        <f>VLOOKUP(A127,고객표[],2)</f>
        <v>38</v>
      </c>
    </row>
    <row r="128" spans="1:6" x14ac:dyDescent="0.45">
      <c r="A128" s="106">
        <v>11256</v>
      </c>
      <c r="B128" s="106">
        <v>2</v>
      </c>
      <c r="C128" s="106" t="s">
        <v>90</v>
      </c>
      <c r="D128" s="106">
        <v>2</v>
      </c>
      <c r="E128" s="107" t="str">
        <f>VLOOKUP(A128,고객표[],3)</f>
        <v>female</v>
      </c>
      <c r="F128" s="107">
        <f>VLOOKUP(A128,고객표[],2)</f>
        <v>41</v>
      </c>
    </row>
    <row r="129" spans="1:6" x14ac:dyDescent="0.45">
      <c r="A129" s="106">
        <v>11286</v>
      </c>
      <c r="B129" s="106">
        <v>2</v>
      </c>
      <c r="C129" s="106" t="s">
        <v>90</v>
      </c>
      <c r="D129" s="106">
        <v>1</v>
      </c>
      <c r="E129" s="107" t="str">
        <f>VLOOKUP(A129,고객표[],3)</f>
        <v>male</v>
      </c>
      <c r="F129" s="107">
        <f>VLOOKUP(A129,고객표[],2)</f>
        <v>43</v>
      </c>
    </row>
    <row r="130" spans="1:6" x14ac:dyDescent="0.45">
      <c r="A130" s="106">
        <v>11295</v>
      </c>
      <c r="B130" s="106">
        <v>2</v>
      </c>
      <c r="C130" s="106" t="s">
        <v>89</v>
      </c>
      <c r="D130" s="106">
        <v>2</v>
      </c>
      <c r="E130" s="107" t="str">
        <f>VLOOKUP(A130,고객표[],3)</f>
        <v>female</v>
      </c>
      <c r="F130" s="107">
        <f>VLOOKUP(A130,고객표[],2)</f>
        <v>53</v>
      </c>
    </row>
    <row r="131" spans="1:6" x14ac:dyDescent="0.45">
      <c r="A131" s="106">
        <v>11301</v>
      </c>
      <c r="B131" s="106">
        <v>2</v>
      </c>
      <c r="C131" s="106" t="s">
        <v>90</v>
      </c>
      <c r="D131" s="106">
        <v>2</v>
      </c>
      <c r="E131" s="107" t="str">
        <f>VLOOKUP(A131,고객표[],3)</f>
        <v>female</v>
      </c>
      <c r="F131" s="107">
        <f>VLOOKUP(A131,고객표[],2)</f>
        <v>61</v>
      </c>
    </row>
    <row r="132" spans="1:6" x14ac:dyDescent="0.45">
      <c r="A132" s="106">
        <v>11311</v>
      </c>
      <c r="B132" s="106">
        <v>2</v>
      </c>
      <c r="C132" s="106" t="s">
        <v>90</v>
      </c>
      <c r="D132" s="106">
        <v>3</v>
      </c>
      <c r="E132" s="107" t="str">
        <f>VLOOKUP(A132,고객표[],3)</f>
        <v>female</v>
      </c>
      <c r="F132" s="107">
        <f>VLOOKUP(A132,고객표[],2)</f>
        <v>47</v>
      </c>
    </row>
    <row r="133" spans="1:6" x14ac:dyDescent="0.45">
      <c r="A133" s="106">
        <v>11319</v>
      </c>
      <c r="B133" s="106">
        <v>2</v>
      </c>
      <c r="C133" s="106" t="s">
        <v>88</v>
      </c>
      <c r="D133" s="106">
        <v>2</v>
      </c>
      <c r="E133" s="107" t="str">
        <f>VLOOKUP(A133,고객표[],3)</f>
        <v>male</v>
      </c>
      <c r="F133" s="107">
        <f>VLOOKUP(A133,고객표[],2)</f>
        <v>40</v>
      </c>
    </row>
    <row r="134" spans="1:6" x14ac:dyDescent="0.45">
      <c r="A134" s="106">
        <v>11327</v>
      </c>
      <c r="B134" s="106">
        <v>2</v>
      </c>
      <c r="C134" s="106" t="s">
        <v>88</v>
      </c>
      <c r="D134" s="106">
        <v>3</v>
      </c>
      <c r="E134" s="107" t="str">
        <f>VLOOKUP(A134,고객표[],3)</f>
        <v>male</v>
      </c>
      <c r="F134" s="107">
        <f>VLOOKUP(A134,고객표[],2)</f>
        <v>46</v>
      </c>
    </row>
    <row r="135" spans="1:6" x14ac:dyDescent="0.45">
      <c r="A135" s="106">
        <v>11334</v>
      </c>
      <c r="B135" s="106">
        <v>2</v>
      </c>
      <c r="C135" s="106" t="s">
        <v>89</v>
      </c>
      <c r="D135" s="106">
        <v>3</v>
      </c>
      <c r="E135" s="107" t="str">
        <f>VLOOKUP(A135,고객표[],3)</f>
        <v>male</v>
      </c>
      <c r="F135" s="107">
        <f>VLOOKUP(A135,고객표[],2)</f>
        <v>35</v>
      </c>
    </row>
    <row r="136" spans="1:6" x14ac:dyDescent="0.45">
      <c r="A136" s="106">
        <v>11343</v>
      </c>
      <c r="B136" s="106">
        <v>2</v>
      </c>
      <c r="C136" s="106" t="s">
        <v>88</v>
      </c>
      <c r="D136" s="106">
        <v>2</v>
      </c>
      <c r="E136" s="107" t="str">
        <f>VLOOKUP(A136,고객표[],3)</f>
        <v>male</v>
      </c>
      <c r="F136" s="107">
        <f>VLOOKUP(A136,고객표[],2)</f>
        <v>26</v>
      </c>
    </row>
    <row r="137" spans="1:6" x14ac:dyDescent="0.45">
      <c r="A137" s="106">
        <v>11346</v>
      </c>
      <c r="B137" s="106">
        <v>2</v>
      </c>
      <c r="C137" s="106" t="s">
        <v>88</v>
      </c>
      <c r="D137" s="106">
        <v>1</v>
      </c>
      <c r="E137" s="107" t="str">
        <f>VLOOKUP(A137,고객표[],3)</f>
        <v>female</v>
      </c>
      <c r="F137" s="107">
        <f>VLOOKUP(A137,고객표[],2)</f>
        <v>50</v>
      </c>
    </row>
    <row r="138" spans="1:6" x14ac:dyDescent="0.45">
      <c r="A138" s="106">
        <v>11351</v>
      </c>
      <c r="B138" s="106">
        <v>2</v>
      </c>
      <c r="C138" s="106" t="s">
        <v>90</v>
      </c>
      <c r="D138" s="106">
        <v>1</v>
      </c>
      <c r="E138" s="107" t="str">
        <f>VLOOKUP(A138,고객표[],3)</f>
        <v>male</v>
      </c>
      <c r="F138" s="107">
        <f>VLOOKUP(A138,고객표[],2)</f>
        <v>48</v>
      </c>
    </row>
    <row r="139" spans="1:6" x14ac:dyDescent="0.45">
      <c r="A139" s="106">
        <v>11358</v>
      </c>
      <c r="B139" s="106">
        <v>2</v>
      </c>
      <c r="C139" s="106" t="s">
        <v>89</v>
      </c>
      <c r="D139" s="106">
        <v>2</v>
      </c>
      <c r="E139" s="107" t="str">
        <f>VLOOKUP(A139,고객표[],3)</f>
        <v>male</v>
      </c>
      <c r="F139" s="107">
        <f>VLOOKUP(A139,고객표[],2)</f>
        <v>55</v>
      </c>
    </row>
    <row r="140" spans="1:6" x14ac:dyDescent="0.45">
      <c r="A140" s="106">
        <v>11367</v>
      </c>
      <c r="B140" s="106">
        <v>2</v>
      </c>
      <c r="C140" s="106" t="s">
        <v>90</v>
      </c>
      <c r="D140" s="106">
        <v>2</v>
      </c>
      <c r="E140" s="107" t="str">
        <f>VLOOKUP(A140,고객표[],3)</f>
        <v>female</v>
      </c>
      <c r="F140" s="107">
        <f>VLOOKUP(A140,고객표[],2)</f>
        <v>49</v>
      </c>
    </row>
    <row r="141" spans="1:6" x14ac:dyDescent="0.45">
      <c r="A141" s="106">
        <v>11372</v>
      </c>
      <c r="B141" s="106">
        <v>2</v>
      </c>
      <c r="C141" s="106" t="s">
        <v>90</v>
      </c>
      <c r="D141" s="106">
        <v>3</v>
      </c>
      <c r="E141" s="107" t="str">
        <f>VLOOKUP(A141,고객표[],3)</f>
        <v>male</v>
      </c>
      <c r="F141" s="107">
        <f>VLOOKUP(A141,고객표[],2)</f>
        <v>48</v>
      </c>
    </row>
    <row r="142" spans="1:6" x14ac:dyDescent="0.45">
      <c r="A142" s="106">
        <v>11377</v>
      </c>
      <c r="B142" s="106">
        <v>2</v>
      </c>
      <c r="C142" s="106" t="s">
        <v>90</v>
      </c>
      <c r="D142" s="106">
        <v>3</v>
      </c>
      <c r="E142" s="107" t="str">
        <f>VLOOKUP(A142,고객표[],3)</f>
        <v>female</v>
      </c>
      <c r="F142" s="107">
        <f>VLOOKUP(A142,고객표[],2)</f>
        <v>59</v>
      </c>
    </row>
    <row r="143" spans="1:6" x14ac:dyDescent="0.45">
      <c r="A143" s="106">
        <v>11381</v>
      </c>
      <c r="B143" s="106">
        <v>2</v>
      </c>
      <c r="C143" s="106" t="s">
        <v>88</v>
      </c>
      <c r="D143" s="106">
        <v>3</v>
      </c>
      <c r="E143" s="107" t="str">
        <f>VLOOKUP(A143,고객표[],3)</f>
        <v>male</v>
      </c>
      <c r="F143" s="107">
        <f>VLOOKUP(A143,고객표[],2)</f>
        <v>30</v>
      </c>
    </row>
    <row r="144" spans="1:6" x14ac:dyDescent="0.45">
      <c r="A144" s="106">
        <v>11386</v>
      </c>
      <c r="B144" s="106">
        <v>2</v>
      </c>
      <c r="C144" s="106" t="s">
        <v>88</v>
      </c>
      <c r="D144" s="106">
        <v>3</v>
      </c>
      <c r="E144" s="107" t="str">
        <f>VLOOKUP(A144,고객표[],3)</f>
        <v>female</v>
      </c>
      <c r="F144" s="107">
        <f>VLOOKUP(A144,고객표[],2)</f>
        <v>40</v>
      </c>
    </row>
    <row r="145" spans="1:6" x14ac:dyDescent="0.45">
      <c r="A145" s="106">
        <v>11396</v>
      </c>
      <c r="B145" s="106">
        <v>2</v>
      </c>
      <c r="C145" s="106" t="s">
        <v>88</v>
      </c>
      <c r="D145" s="106">
        <v>3</v>
      </c>
      <c r="E145" s="107" t="str">
        <f>VLOOKUP(A145,고객표[],3)</f>
        <v>male</v>
      </c>
      <c r="F145" s="107">
        <f>VLOOKUP(A145,고객표[],2)</f>
        <v>38</v>
      </c>
    </row>
    <row r="146" spans="1:6" x14ac:dyDescent="0.45">
      <c r="A146" s="106">
        <v>11402</v>
      </c>
      <c r="B146" s="106">
        <v>2</v>
      </c>
      <c r="C146" s="106" t="s">
        <v>90</v>
      </c>
      <c r="D146" s="106">
        <v>3</v>
      </c>
      <c r="E146" s="107" t="str">
        <f>VLOOKUP(A146,고객표[],3)</f>
        <v>male</v>
      </c>
      <c r="F146" s="107">
        <f>VLOOKUP(A146,고객표[],2)</f>
        <v>38</v>
      </c>
    </row>
    <row r="147" spans="1:6" x14ac:dyDescent="0.45">
      <c r="A147" s="106">
        <v>11406</v>
      </c>
      <c r="B147" s="106">
        <v>2</v>
      </c>
      <c r="C147" s="106" t="s">
        <v>90</v>
      </c>
      <c r="D147" s="106">
        <v>3</v>
      </c>
      <c r="E147" s="107" t="str">
        <f>VLOOKUP(A147,고객표[],3)</f>
        <v>male</v>
      </c>
      <c r="F147" s="107">
        <f>VLOOKUP(A147,고객표[],2)</f>
        <v>55</v>
      </c>
    </row>
    <row r="148" spans="1:6" x14ac:dyDescent="0.45">
      <c r="A148" s="106">
        <v>11411</v>
      </c>
      <c r="B148" s="106">
        <v>2</v>
      </c>
      <c r="C148" s="106" t="s">
        <v>89</v>
      </c>
      <c r="D148" s="106">
        <v>1</v>
      </c>
      <c r="E148" s="107" t="str">
        <f>VLOOKUP(A148,고객표[],3)</f>
        <v>female</v>
      </c>
      <c r="F148" s="107">
        <f>VLOOKUP(A148,고객표[],2)</f>
        <v>53</v>
      </c>
    </row>
    <row r="149" spans="1:6" x14ac:dyDescent="0.45">
      <c r="A149" s="106">
        <v>11414</v>
      </c>
      <c r="B149" s="106">
        <v>2</v>
      </c>
      <c r="C149" s="106" t="s">
        <v>89</v>
      </c>
      <c r="D149" s="106">
        <v>3</v>
      </c>
      <c r="E149" s="107" t="str">
        <f>VLOOKUP(A149,고객표[],3)</f>
        <v>female</v>
      </c>
      <c r="F149" s="107">
        <f>VLOOKUP(A149,고객표[],2)</f>
        <v>55</v>
      </c>
    </row>
    <row r="150" spans="1:6" x14ac:dyDescent="0.45">
      <c r="A150" s="106">
        <v>11423</v>
      </c>
      <c r="B150" s="106">
        <v>2</v>
      </c>
      <c r="C150" s="106" t="s">
        <v>90</v>
      </c>
      <c r="D150" s="106">
        <v>2</v>
      </c>
      <c r="E150" s="107" t="str">
        <f>VLOOKUP(A150,고객표[],3)</f>
        <v>male</v>
      </c>
      <c r="F150" s="107">
        <f>VLOOKUP(A150,고객표[],2)</f>
        <v>39</v>
      </c>
    </row>
    <row r="151" spans="1:6" x14ac:dyDescent="0.45">
      <c r="A151" s="106">
        <v>11430</v>
      </c>
      <c r="B151" s="106">
        <v>2</v>
      </c>
      <c r="C151" s="106" t="s">
        <v>89</v>
      </c>
      <c r="D151" s="106">
        <v>2</v>
      </c>
      <c r="E151" s="107" t="str">
        <f>VLOOKUP(A151,고객표[],3)</f>
        <v>female</v>
      </c>
      <c r="F151" s="107">
        <f>VLOOKUP(A151,고객표[],2)</f>
        <v>33</v>
      </c>
    </row>
    <row r="152" spans="1:6" x14ac:dyDescent="0.45">
      <c r="A152" s="106">
        <v>11437</v>
      </c>
      <c r="B152" s="106">
        <v>2</v>
      </c>
      <c r="C152" s="106" t="s">
        <v>90</v>
      </c>
      <c r="D152" s="106">
        <v>3</v>
      </c>
      <c r="E152" s="107" t="str">
        <f>VLOOKUP(A152,고객표[],3)</f>
        <v>male</v>
      </c>
      <c r="F152" s="107">
        <f>VLOOKUP(A152,고객표[],2)</f>
        <v>58</v>
      </c>
    </row>
    <row r="153" spans="1:6" x14ac:dyDescent="0.45">
      <c r="A153" s="106">
        <v>11446</v>
      </c>
      <c r="B153" s="106">
        <v>2</v>
      </c>
      <c r="C153" s="106" t="s">
        <v>88</v>
      </c>
      <c r="D153" s="106">
        <v>1</v>
      </c>
      <c r="E153" s="107" t="str">
        <f>VLOOKUP(A153,고객표[],3)</f>
        <v>male</v>
      </c>
      <c r="F153" s="107">
        <f>VLOOKUP(A153,고객표[],2)</f>
        <v>35</v>
      </c>
    </row>
    <row r="154" spans="1:6" x14ac:dyDescent="0.45">
      <c r="A154" s="106">
        <v>11455</v>
      </c>
      <c r="B154" s="106">
        <v>2</v>
      </c>
      <c r="C154" s="106" t="s">
        <v>89</v>
      </c>
      <c r="D154" s="106">
        <v>3</v>
      </c>
      <c r="E154" s="107" t="str">
        <f>VLOOKUP(A154,고객표[],3)</f>
        <v>male</v>
      </c>
      <c r="F154" s="107">
        <f>VLOOKUP(A154,고객표[],2)</f>
        <v>61</v>
      </c>
    </row>
    <row r="155" spans="1:6" x14ac:dyDescent="0.45">
      <c r="A155" s="106">
        <v>11459</v>
      </c>
      <c r="B155" s="106">
        <v>2</v>
      </c>
      <c r="C155" s="106" t="s">
        <v>89</v>
      </c>
      <c r="D155" s="106">
        <v>1</v>
      </c>
      <c r="E155" s="107" t="str">
        <f>VLOOKUP(A155,고객표[],3)</f>
        <v>female</v>
      </c>
      <c r="F155" s="107">
        <f>VLOOKUP(A155,고객표[],2)</f>
        <v>44</v>
      </c>
    </row>
    <row r="156" spans="1:6" x14ac:dyDescent="0.45">
      <c r="A156" s="106">
        <v>11463</v>
      </c>
      <c r="B156" s="106">
        <v>2</v>
      </c>
      <c r="C156" s="106" t="s">
        <v>90</v>
      </c>
      <c r="D156" s="106">
        <v>2</v>
      </c>
      <c r="E156" s="107" t="str">
        <f>VLOOKUP(A156,고객표[],3)</f>
        <v>female</v>
      </c>
      <c r="F156" s="107">
        <f>VLOOKUP(A156,고객표[],2)</f>
        <v>26</v>
      </c>
    </row>
    <row r="157" spans="1:6" x14ac:dyDescent="0.45">
      <c r="A157" s="106">
        <v>11468</v>
      </c>
      <c r="B157" s="106">
        <v>2</v>
      </c>
      <c r="C157" s="106" t="s">
        <v>88</v>
      </c>
      <c r="D157" s="106">
        <v>3</v>
      </c>
      <c r="E157" s="107" t="str">
        <f>VLOOKUP(A157,고객표[],3)</f>
        <v>male</v>
      </c>
      <c r="F157" s="107">
        <f>VLOOKUP(A157,고객표[],2)</f>
        <v>53</v>
      </c>
    </row>
    <row r="158" spans="1:6" x14ac:dyDescent="0.45">
      <c r="A158" s="106">
        <v>10819</v>
      </c>
      <c r="B158" s="106">
        <v>3</v>
      </c>
      <c r="C158" s="106" t="s">
        <v>89</v>
      </c>
      <c r="D158" s="106">
        <v>3</v>
      </c>
      <c r="E158" s="107" t="str">
        <f>VLOOKUP(A158,고객표[],3)</f>
        <v>female</v>
      </c>
      <c r="F158" s="107">
        <f>VLOOKUP(A158,고객표[],2)</f>
        <v>43</v>
      </c>
    </row>
    <row r="159" spans="1:6" x14ac:dyDescent="0.45">
      <c r="A159" s="106">
        <v>10836</v>
      </c>
      <c r="B159" s="106">
        <v>3</v>
      </c>
      <c r="C159" s="106" t="s">
        <v>90</v>
      </c>
      <c r="D159" s="106">
        <v>1</v>
      </c>
      <c r="E159" s="107" t="str">
        <f>VLOOKUP(A159,고객표[],3)</f>
        <v>male</v>
      </c>
      <c r="F159" s="107">
        <f>VLOOKUP(A159,고객표[],2)</f>
        <v>41</v>
      </c>
    </row>
    <row r="160" spans="1:6" x14ac:dyDescent="0.45">
      <c r="A160" s="106">
        <v>10848</v>
      </c>
      <c r="B160" s="106">
        <v>3</v>
      </c>
      <c r="C160" s="106" t="s">
        <v>90</v>
      </c>
      <c r="D160" s="106">
        <v>1</v>
      </c>
      <c r="E160" s="107" t="str">
        <f>VLOOKUP(A160,고객표[],3)</f>
        <v>female</v>
      </c>
      <c r="F160" s="107">
        <f>VLOOKUP(A160,고객표[],2)</f>
        <v>57</v>
      </c>
    </row>
    <row r="161" spans="1:6" x14ac:dyDescent="0.45">
      <c r="A161" s="106">
        <v>10858</v>
      </c>
      <c r="B161" s="106">
        <v>3</v>
      </c>
      <c r="C161" s="106" t="s">
        <v>90</v>
      </c>
      <c r="D161" s="106">
        <v>3</v>
      </c>
      <c r="E161" s="107" t="str">
        <f>VLOOKUP(A161,고객표[],3)</f>
        <v>female</v>
      </c>
      <c r="F161" s="107">
        <f>VLOOKUP(A161,고객표[],2)</f>
        <v>33</v>
      </c>
    </row>
    <row r="162" spans="1:6" x14ac:dyDescent="0.45">
      <c r="A162" s="106">
        <v>10868</v>
      </c>
      <c r="B162" s="106">
        <v>3</v>
      </c>
      <c r="C162" s="106" t="s">
        <v>89</v>
      </c>
      <c r="D162" s="106">
        <v>2</v>
      </c>
      <c r="E162" s="107" t="str">
        <f>VLOOKUP(A162,고객표[],3)</f>
        <v>male</v>
      </c>
      <c r="F162" s="107">
        <f>VLOOKUP(A162,고객표[],2)</f>
        <v>55</v>
      </c>
    </row>
    <row r="163" spans="1:6" x14ac:dyDescent="0.45">
      <c r="A163" s="106">
        <v>10872</v>
      </c>
      <c r="B163" s="106">
        <v>3</v>
      </c>
      <c r="C163" s="106" t="s">
        <v>90</v>
      </c>
      <c r="D163" s="106">
        <v>2</v>
      </c>
      <c r="E163" s="107" t="str">
        <f>VLOOKUP(A163,고객표[],3)</f>
        <v>male</v>
      </c>
      <c r="F163" s="107">
        <f>VLOOKUP(A163,고객표[],2)</f>
        <v>55</v>
      </c>
    </row>
    <row r="164" spans="1:6" x14ac:dyDescent="0.45">
      <c r="A164" s="106">
        <v>10882</v>
      </c>
      <c r="B164" s="106">
        <v>3</v>
      </c>
      <c r="C164" s="106" t="s">
        <v>89</v>
      </c>
      <c r="D164" s="106">
        <v>2</v>
      </c>
      <c r="E164" s="107" t="str">
        <f>VLOOKUP(A164,고객표[],3)</f>
        <v>female</v>
      </c>
      <c r="F164" s="107">
        <f>VLOOKUP(A164,고객표[],2)</f>
        <v>36</v>
      </c>
    </row>
    <row r="165" spans="1:6" x14ac:dyDescent="0.45">
      <c r="A165" s="106">
        <v>10885</v>
      </c>
      <c r="B165" s="106">
        <v>3</v>
      </c>
      <c r="C165" s="106" t="s">
        <v>89</v>
      </c>
      <c r="D165" s="106">
        <v>1</v>
      </c>
      <c r="E165" s="107" t="str">
        <f>VLOOKUP(A165,고객표[],3)</f>
        <v>male</v>
      </c>
      <c r="F165" s="107">
        <f>VLOOKUP(A165,고객표[],2)</f>
        <v>53</v>
      </c>
    </row>
    <row r="166" spans="1:6" x14ac:dyDescent="0.45">
      <c r="A166" s="106">
        <v>10919</v>
      </c>
      <c r="B166" s="106">
        <v>3</v>
      </c>
      <c r="C166" s="106" t="s">
        <v>90</v>
      </c>
      <c r="D166" s="106">
        <v>1</v>
      </c>
      <c r="E166" s="107" t="str">
        <f>VLOOKUP(A166,고객표[],3)</f>
        <v>male</v>
      </c>
      <c r="F166" s="107">
        <f>VLOOKUP(A166,고객표[],2)</f>
        <v>51</v>
      </c>
    </row>
    <row r="167" spans="1:6" x14ac:dyDescent="0.45">
      <c r="A167" s="106">
        <v>10940</v>
      </c>
      <c r="B167" s="106">
        <v>3</v>
      </c>
      <c r="C167" s="106" t="s">
        <v>90</v>
      </c>
      <c r="D167" s="106">
        <v>2</v>
      </c>
      <c r="E167" s="107" t="str">
        <f>VLOOKUP(A167,고객표[],3)</f>
        <v>female</v>
      </c>
      <c r="F167" s="107">
        <f>VLOOKUP(A167,고객표[],2)</f>
        <v>31</v>
      </c>
    </row>
    <row r="168" spans="1:6" x14ac:dyDescent="0.45">
      <c r="A168" s="106">
        <v>10950</v>
      </c>
      <c r="B168" s="106">
        <v>3</v>
      </c>
      <c r="C168" s="106" t="s">
        <v>90</v>
      </c>
      <c r="D168" s="106">
        <v>2</v>
      </c>
      <c r="E168" s="107" t="str">
        <f>VLOOKUP(A168,고객표[],3)</f>
        <v>female</v>
      </c>
      <c r="F168" s="107">
        <f>VLOOKUP(A168,고객표[],2)</f>
        <v>26</v>
      </c>
    </row>
    <row r="169" spans="1:6" x14ac:dyDescent="0.45">
      <c r="A169" s="106">
        <v>10991</v>
      </c>
      <c r="B169" s="106">
        <v>3</v>
      </c>
      <c r="C169" s="106" t="s">
        <v>90</v>
      </c>
      <c r="D169" s="106">
        <v>1</v>
      </c>
      <c r="E169" s="107" t="str">
        <f>VLOOKUP(A169,고객표[],3)</f>
        <v>female</v>
      </c>
      <c r="F169" s="107">
        <f>VLOOKUP(A169,고객표[],2)</f>
        <v>49</v>
      </c>
    </row>
    <row r="170" spans="1:6" x14ac:dyDescent="0.45">
      <c r="A170" s="106">
        <v>11016</v>
      </c>
      <c r="B170" s="106">
        <v>3</v>
      </c>
      <c r="C170" s="106" t="s">
        <v>90</v>
      </c>
      <c r="D170" s="106">
        <v>2</v>
      </c>
      <c r="E170" s="107" t="str">
        <f>VLOOKUP(A170,고객표[],3)</f>
        <v>male</v>
      </c>
      <c r="F170" s="107">
        <f>VLOOKUP(A170,고객표[],2)</f>
        <v>37</v>
      </c>
    </row>
    <row r="171" spans="1:6" x14ac:dyDescent="0.45">
      <c r="A171" s="106">
        <v>11034</v>
      </c>
      <c r="B171" s="106">
        <v>3</v>
      </c>
      <c r="C171" s="106" t="s">
        <v>89</v>
      </c>
      <c r="D171" s="106">
        <v>2</v>
      </c>
      <c r="E171" s="107" t="str">
        <f>VLOOKUP(A171,고객표[],3)</f>
        <v>male</v>
      </c>
      <c r="F171" s="107">
        <f>VLOOKUP(A171,고객표[],2)</f>
        <v>35</v>
      </c>
    </row>
    <row r="172" spans="1:6" x14ac:dyDescent="0.45">
      <c r="A172" s="106">
        <v>11038</v>
      </c>
      <c r="B172" s="106">
        <v>3</v>
      </c>
      <c r="C172" s="106" t="s">
        <v>90</v>
      </c>
      <c r="D172" s="106">
        <v>3</v>
      </c>
      <c r="E172" s="107" t="str">
        <f>VLOOKUP(A172,고객표[],3)</f>
        <v>female</v>
      </c>
      <c r="F172" s="107">
        <f>VLOOKUP(A172,고객표[],2)</f>
        <v>30</v>
      </c>
    </row>
    <row r="173" spans="1:6" x14ac:dyDescent="0.45">
      <c r="A173" s="106">
        <v>11051</v>
      </c>
      <c r="B173" s="106">
        <v>3</v>
      </c>
      <c r="C173" s="106" t="s">
        <v>90</v>
      </c>
      <c r="D173" s="106">
        <v>2</v>
      </c>
      <c r="E173" s="107" t="str">
        <f>VLOOKUP(A173,고객표[],3)</f>
        <v>male</v>
      </c>
      <c r="F173" s="107">
        <f>VLOOKUP(A173,고객표[],2)</f>
        <v>30</v>
      </c>
    </row>
    <row r="174" spans="1:6" x14ac:dyDescent="0.45">
      <c r="A174" s="106">
        <v>11057</v>
      </c>
      <c r="B174" s="106">
        <v>3</v>
      </c>
      <c r="C174" s="106" t="s">
        <v>90</v>
      </c>
      <c r="D174" s="106">
        <v>1</v>
      </c>
      <c r="E174" s="107" t="str">
        <f>VLOOKUP(A174,고객표[],3)</f>
        <v>male</v>
      </c>
      <c r="F174" s="107">
        <f>VLOOKUP(A174,고객표[],2)</f>
        <v>55</v>
      </c>
    </row>
    <row r="175" spans="1:6" x14ac:dyDescent="0.45">
      <c r="A175" s="106">
        <v>11068</v>
      </c>
      <c r="B175" s="106">
        <v>3</v>
      </c>
      <c r="C175" s="106" t="s">
        <v>90</v>
      </c>
      <c r="D175" s="106">
        <v>1</v>
      </c>
      <c r="E175" s="107" t="str">
        <f>VLOOKUP(A175,고객표[],3)</f>
        <v>female</v>
      </c>
      <c r="F175" s="107">
        <f>VLOOKUP(A175,고객표[],2)</f>
        <v>63</v>
      </c>
    </row>
    <row r="176" spans="1:6" x14ac:dyDescent="0.45">
      <c r="A176" s="106">
        <v>11080</v>
      </c>
      <c r="B176" s="106">
        <v>3</v>
      </c>
      <c r="C176" s="106" t="s">
        <v>90</v>
      </c>
      <c r="D176" s="106">
        <v>1</v>
      </c>
      <c r="E176" s="107" t="str">
        <f>VLOOKUP(A176,고객표[],3)</f>
        <v>female</v>
      </c>
      <c r="F176" s="107">
        <f>VLOOKUP(A176,고객표[],2)</f>
        <v>60</v>
      </c>
    </row>
    <row r="177" spans="1:6" x14ac:dyDescent="0.45">
      <c r="A177" s="106">
        <v>11096</v>
      </c>
      <c r="B177" s="106">
        <v>3</v>
      </c>
      <c r="C177" s="106" t="s">
        <v>90</v>
      </c>
      <c r="D177" s="106">
        <v>2</v>
      </c>
      <c r="E177" s="107" t="str">
        <f>VLOOKUP(A177,고객표[],3)</f>
        <v>male</v>
      </c>
      <c r="F177" s="107">
        <f>VLOOKUP(A177,고객표[],2)</f>
        <v>52</v>
      </c>
    </row>
    <row r="178" spans="1:6" x14ac:dyDescent="0.45">
      <c r="A178" s="106">
        <v>11105</v>
      </c>
      <c r="B178" s="106">
        <v>3</v>
      </c>
      <c r="C178" s="106" t="s">
        <v>90</v>
      </c>
      <c r="D178" s="106">
        <v>3</v>
      </c>
      <c r="E178" s="107" t="str">
        <f>VLOOKUP(A178,고객표[],3)</f>
        <v>male</v>
      </c>
      <c r="F178" s="107">
        <f>VLOOKUP(A178,고객표[],2)</f>
        <v>47</v>
      </c>
    </row>
    <row r="179" spans="1:6" x14ac:dyDescent="0.45">
      <c r="A179" s="106">
        <v>11119</v>
      </c>
      <c r="B179" s="106">
        <v>3</v>
      </c>
      <c r="C179" s="106" t="s">
        <v>90</v>
      </c>
      <c r="D179" s="106">
        <v>3</v>
      </c>
      <c r="E179" s="107" t="str">
        <f>VLOOKUP(A179,고객표[],3)</f>
        <v>male</v>
      </c>
      <c r="F179" s="107">
        <f>VLOOKUP(A179,고객표[],2)</f>
        <v>29</v>
      </c>
    </row>
    <row r="180" spans="1:6" x14ac:dyDescent="0.45">
      <c r="A180" s="106">
        <v>11135</v>
      </c>
      <c r="B180" s="106">
        <v>3</v>
      </c>
      <c r="C180" s="106" t="s">
        <v>90</v>
      </c>
      <c r="D180" s="106">
        <v>1</v>
      </c>
      <c r="E180" s="107" t="str">
        <f>VLOOKUP(A180,고객표[],3)</f>
        <v>female</v>
      </c>
      <c r="F180" s="107">
        <f>VLOOKUP(A180,고객표[],2)</f>
        <v>29</v>
      </c>
    </row>
    <row r="181" spans="1:6" x14ac:dyDescent="0.45">
      <c r="A181" s="106">
        <v>11145</v>
      </c>
      <c r="B181" s="106">
        <v>3</v>
      </c>
      <c r="C181" s="106" t="s">
        <v>90</v>
      </c>
      <c r="D181" s="106">
        <v>2</v>
      </c>
      <c r="E181" s="107" t="str">
        <f>VLOOKUP(A181,고객표[],3)</f>
        <v>male</v>
      </c>
      <c r="F181" s="107">
        <f>VLOOKUP(A181,고객표[],2)</f>
        <v>30</v>
      </c>
    </row>
    <row r="182" spans="1:6" x14ac:dyDescent="0.45">
      <c r="A182" s="106">
        <v>11162</v>
      </c>
      <c r="B182" s="106">
        <v>3</v>
      </c>
      <c r="C182" s="106" t="s">
        <v>90</v>
      </c>
      <c r="D182" s="106">
        <v>2</v>
      </c>
      <c r="E182" s="107" t="str">
        <f>VLOOKUP(A182,고객표[],3)</f>
        <v>female</v>
      </c>
      <c r="F182" s="107">
        <f>VLOOKUP(A182,고객표[],2)</f>
        <v>35</v>
      </c>
    </row>
    <row r="183" spans="1:6" x14ac:dyDescent="0.45">
      <c r="A183" s="106">
        <v>11165</v>
      </c>
      <c r="B183" s="106">
        <v>3</v>
      </c>
      <c r="C183" s="106" t="s">
        <v>110</v>
      </c>
      <c r="D183" s="106">
        <v>1</v>
      </c>
      <c r="E183" s="107" t="str">
        <f>VLOOKUP(A183,고객표[],3)</f>
        <v>female</v>
      </c>
      <c r="F183" s="107">
        <f>VLOOKUP(A183,고객표[],2)</f>
        <v>62</v>
      </c>
    </row>
    <row r="184" spans="1:6" x14ac:dyDescent="0.45">
      <c r="A184" s="106">
        <v>11171</v>
      </c>
      <c r="B184" s="106">
        <v>3</v>
      </c>
      <c r="C184" s="106" t="s">
        <v>90</v>
      </c>
      <c r="D184" s="106">
        <v>1</v>
      </c>
      <c r="E184" s="107" t="str">
        <f>VLOOKUP(A184,고객표[],3)</f>
        <v>female</v>
      </c>
      <c r="F184" s="107">
        <f>VLOOKUP(A184,고객표[],2)</f>
        <v>27</v>
      </c>
    </row>
    <row r="185" spans="1:6" x14ac:dyDescent="0.45">
      <c r="A185" s="106">
        <v>11190</v>
      </c>
      <c r="B185" s="106">
        <v>3</v>
      </c>
      <c r="C185" s="106" t="s">
        <v>90</v>
      </c>
      <c r="D185" s="106">
        <v>1</v>
      </c>
      <c r="E185" s="107" t="str">
        <f>VLOOKUP(A185,고객표[],3)</f>
        <v>female</v>
      </c>
      <c r="F185" s="107">
        <f>VLOOKUP(A185,고객표[],2)</f>
        <v>59</v>
      </c>
    </row>
    <row r="186" spans="1:6" x14ac:dyDescent="0.45">
      <c r="A186" s="106">
        <v>11240</v>
      </c>
      <c r="B186" s="106">
        <v>3</v>
      </c>
      <c r="C186" s="106" t="s">
        <v>110</v>
      </c>
      <c r="D186" s="106">
        <v>2</v>
      </c>
      <c r="E186" s="107" t="str">
        <f>VLOOKUP(A186,고객표[],3)</f>
        <v>female</v>
      </c>
      <c r="F186" s="107">
        <f>VLOOKUP(A186,고객표[],2)</f>
        <v>33</v>
      </c>
    </row>
    <row r="187" spans="1:6" x14ac:dyDescent="0.45">
      <c r="A187" s="106">
        <v>11264</v>
      </c>
      <c r="B187" s="106">
        <v>3</v>
      </c>
      <c r="C187" s="106" t="s">
        <v>90</v>
      </c>
      <c r="D187" s="106">
        <v>3</v>
      </c>
      <c r="E187" s="107" t="str">
        <f>VLOOKUP(A187,고객표[],3)</f>
        <v>female</v>
      </c>
      <c r="F187" s="107">
        <f>VLOOKUP(A187,고객표[],2)</f>
        <v>58</v>
      </c>
    </row>
    <row r="188" spans="1:6" x14ac:dyDescent="0.45">
      <c r="A188" s="106">
        <v>11267</v>
      </c>
      <c r="B188" s="106">
        <v>3</v>
      </c>
      <c r="C188" s="106" t="s">
        <v>110</v>
      </c>
      <c r="D188" s="106">
        <v>2</v>
      </c>
      <c r="E188" s="107" t="str">
        <f>VLOOKUP(A188,고객표[],3)</f>
        <v>male</v>
      </c>
      <c r="F188" s="107">
        <f>VLOOKUP(A188,고객표[],2)</f>
        <v>37</v>
      </c>
    </row>
    <row r="189" spans="1:6" x14ac:dyDescent="0.45">
      <c r="A189" s="106">
        <v>11295</v>
      </c>
      <c r="B189" s="106">
        <v>3</v>
      </c>
      <c r="C189" s="106" t="s">
        <v>90</v>
      </c>
      <c r="D189" s="106">
        <v>2</v>
      </c>
      <c r="E189" s="107" t="str">
        <f>VLOOKUP(A189,고객표[],3)</f>
        <v>female</v>
      </c>
      <c r="F189" s="107">
        <f>VLOOKUP(A189,고객표[],2)</f>
        <v>53</v>
      </c>
    </row>
    <row r="190" spans="1:6" x14ac:dyDescent="0.45">
      <c r="A190" s="106">
        <v>11319</v>
      </c>
      <c r="B190" s="106">
        <v>3</v>
      </c>
      <c r="C190" s="106" t="s">
        <v>89</v>
      </c>
      <c r="D190" s="106">
        <v>2</v>
      </c>
      <c r="E190" s="107" t="str">
        <f>VLOOKUP(A190,고객표[],3)</f>
        <v>male</v>
      </c>
      <c r="F190" s="107">
        <f>VLOOKUP(A190,고객표[],2)</f>
        <v>40</v>
      </c>
    </row>
    <row r="191" spans="1:6" x14ac:dyDescent="0.45">
      <c r="A191" s="106">
        <v>11327</v>
      </c>
      <c r="B191" s="106">
        <v>3</v>
      </c>
      <c r="C191" s="106" t="s">
        <v>90</v>
      </c>
      <c r="D191" s="106">
        <v>1</v>
      </c>
      <c r="E191" s="107" t="str">
        <f>VLOOKUP(A191,고객표[],3)</f>
        <v>male</v>
      </c>
      <c r="F191" s="107">
        <f>VLOOKUP(A191,고객표[],2)</f>
        <v>46</v>
      </c>
    </row>
    <row r="192" spans="1:6" x14ac:dyDescent="0.45">
      <c r="A192" s="106">
        <v>11334</v>
      </c>
      <c r="B192" s="106">
        <v>3</v>
      </c>
      <c r="C192" s="106" t="s">
        <v>90</v>
      </c>
      <c r="D192" s="106">
        <v>1</v>
      </c>
      <c r="E192" s="107" t="str">
        <f>VLOOKUP(A192,고객표[],3)</f>
        <v>male</v>
      </c>
      <c r="F192" s="107">
        <f>VLOOKUP(A192,고객표[],2)</f>
        <v>35</v>
      </c>
    </row>
    <row r="193" spans="1:6" x14ac:dyDescent="0.45">
      <c r="A193" s="106">
        <v>11343</v>
      </c>
      <c r="B193" s="106">
        <v>3</v>
      </c>
      <c r="C193" s="106" t="s">
        <v>90</v>
      </c>
      <c r="D193" s="106">
        <v>3</v>
      </c>
      <c r="E193" s="107" t="str">
        <f>VLOOKUP(A193,고객표[],3)</f>
        <v>male</v>
      </c>
      <c r="F193" s="107">
        <f>VLOOKUP(A193,고객표[],2)</f>
        <v>26</v>
      </c>
    </row>
    <row r="194" spans="1:6" x14ac:dyDescent="0.45">
      <c r="A194" s="106">
        <v>11346</v>
      </c>
      <c r="B194" s="106">
        <v>3</v>
      </c>
      <c r="C194" s="106" t="s">
        <v>110</v>
      </c>
      <c r="D194" s="106">
        <v>3</v>
      </c>
      <c r="E194" s="107" t="str">
        <f>VLOOKUP(A194,고객표[],3)</f>
        <v>female</v>
      </c>
      <c r="F194" s="107">
        <f>VLOOKUP(A194,고객표[],2)</f>
        <v>50</v>
      </c>
    </row>
    <row r="195" spans="1:6" x14ac:dyDescent="0.45">
      <c r="A195" s="106">
        <v>11381</v>
      </c>
      <c r="B195" s="106">
        <v>3</v>
      </c>
      <c r="C195" s="106" t="s">
        <v>110</v>
      </c>
      <c r="D195" s="106">
        <v>2</v>
      </c>
      <c r="E195" s="107" t="str">
        <f>VLOOKUP(A195,고객표[],3)</f>
        <v>male</v>
      </c>
      <c r="F195" s="107">
        <f>VLOOKUP(A195,고객표[],2)</f>
        <v>30</v>
      </c>
    </row>
    <row r="196" spans="1:6" x14ac:dyDescent="0.45">
      <c r="A196" s="106">
        <v>11386</v>
      </c>
      <c r="B196" s="106">
        <v>3</v>
      </c>
      <c r="C196" s="106" t="s">
        <v>90</v>
      </c>
      <c r="D196" s="106">
        <v>1</v>
      </c>
      <c r="E196" s="107" t="str">
        <f>VLOOKUP(A196,고객표[],3)</f>
        <v>female</v>
      </c>
      <c r="F196" s="107">
        <f>VLOOKUP(A196,고객표[],2)</f>
        <v>40</v>
      </c>
    </row>
    <row r="197" spans="1:6" x14ac:dyDescent="0.45">
      <c r="A197" s="106">
        <v>11396</v>
      </c>
      <c r="B197" s="106">
        <v>3</v>
      </c>
      <c r="C197" s="106" t="s">
        <v>110</v>
      </c>
      <c r="D197" s="106">
        <v>1</v>
      </c>
      <c r="E197" s="107" t="str">
        <f>VLOOKUP(A197,고객표[],3)</f>
        <v>male</v>
      </c>
      <c r="F197" s="107">
        <f>VLOOKUP(A197,고객표[],2)</f>
        <v>38</v>
      </c>
    </row>
    <row r="198" spans="1:6" x14ac:dyDescent="0.45">
      <c r="A198" s="106">
        <v>11411</v>
      </c>
      <c r="B198" s="106">
        <v>3</v>
      </c>
      <c r="C198" s="106" t="s">
        <v>90</v>
      </c>
      <c r="D198" s="106">
        <v>3</v>
      </c>
      <c r="E198" s="107" t="str">
        <f>VLOOKUP(A198,고객표[],3)</f>
        <v>female</v>
      </c>
      <c r="F198" s="107">
        <f>VLOOKUP(A198,고객표[],2)</f>
        <v>53</v>
      </c>
    </row>
    <row r="199" spans="1:6" x14ac:dyDescent="0.45">
      <c r="A199" s="106">
        <v>11414</v>
      </c>
      <c r="B199" s="106">
        <v>3</v>
      </c>
      <c r="C199" s="106" t="s">
        <v>90</v>
      </c>
      <c r="D199" s="106">
        <v>1</v>
      </c>
      <c r="E199" s="107" t="str">
        <f>VLOOKUP(A199,고객표[],3)</f>
        <v>female</v>
      </c>
      <c r="F199" s="107">
        <f>VLOOKUP(A199,고객표[],2)</f>
        <v>55</v>
      </c>
    </row>
    <row r="200" spans="1:6" x14ac:dyDescent="0.45">
      <c r="A200" s="106">
        <v>11430</v>
      </c>
      <c r="B200" s="106">
        <v>3</v>
      </c>
      <c r="C200" s="106" t="s">
        <v>90</v>
      </c>
      <c r="D200" s="106">
        <v>2</v>
      </c>
      <c r="E200" s="107" t="str">
        <f>VLOOKUP(A200,고객표[],3)</f>
        <v>female</v>
      </c>
      <c r="F200" s="107">
        <f>VLOOKUP(A200,고객표[],2)</f>
        <v>33</v>
      </c>
    </row>
    <row r="201" spans="1:6" x14ac:dyDescent="0.45">
      <c r="A201" s="106">
        <v>11446</v>
      </c>
      <c r="B201" s="106">
        <v>3</v>
      </c>
      <c r="C201" s="106" t="s">
        <v>89</v>
      </c>
      <c r="D201" s="106">
        <v>2</v>
      </c>
      <c r="E201" s="107" t="str">
        <f>VLOOKUP(A201,고객표[],3)</f>
        <v>male</v>
      </c>
      <c r="F201" s="107">
        <f>VLOOKUP(A201,고객표[],2)</f>
        <v>35</v>
      </c>
    </row>
    <row r="202" spans="1:6" x14ac:dyDescent="0.45">
      <c r="A202" s="106">
        <v>11459</v>
      </c>
      <c r="B202" s="106">
        <v>3</v>
      </c>
      <c r="C202" s="106" t="s">
        <v>90</v>
      </c>
      <c r="D202" s="106">
        <v>3</v>
      </c>
      <c r="E202" s="107" t="str">
        <f>VLOOKUP(A202,고객표[],3)</f>
        <v>female</v>
      </c>
      <c r="F202" s="107">
        <f>VLOOKUP(A202,고객표[],2)</f>
        <v>44</v>
      </c>
    </row>
    <row r="203" spans="1:6" x14ac:dyDescent="0.45">
      <c r="A203" s="106">
        <v>11468</v>
      </c>
      <c r="B203" s="106">
        <v>3</v>
      </c>
      <c r="C203" s="106" t="s">
        <v>89</v>
      </c>
      <c r="D203" s="106">
        <v>2</v>
      </c>
      <c r="E203" s="107" t="str">
        <f>VLOOKUP(A203,고객표[],3)</f>
        <v>male</v>
      </c>
      <c r="F203" s="107">
        <f>VLOOKUP(A203,고객표[],2)</f>
        <v>53</v>
      </c>
    </row>
    <row r="204" spans="1:6" x14ac:dyDescent="0.45">
      <c r="A204" s="106">
        <v>10819</v>
      </c>
      <c r="B204" s="106">
        <v>4</v>
      </c>
      <c r="C204" s="106" t="s">
        <v>88</v>
      </c>
      <c r="D204" s="106">
        <v>2</v>
      </c>
      <c r="E204" s="107" t="str">
        <f>VLOOKUP(A204,고객표[],3)</f>
        <v>female</v>
      </c>
      <c r="F204" s="107">
        <f>VLOOKUP(A204,고객표[],2)</f>
        <v>43</v>
      </c>
    </row>
    <row r="205" spans="1:6" x14ac:dyDescent="0.45">
      <c r="A205" s="106">
        <v>10836</v>
      </c>
      <c r="B205" s="106">
        <v>4</v>
      </c>
      <c r="C205" s="106" t="s">
        <v>88</v>
      </c>
      <c r="D205" s="106">
        <v>3</v>
      </c>
      <c r="E205" s="107" t="str">
        <f>VLOOKUP(A205,고객표[],3)</f>
        <v>male</v>
      </c>
      <c r="F205" s="107">
        <f>VLOOKUP(A205,고객표[],2)</f>
        <v>41</v>
      </c>
    </row>
    <row r="206" spans="1:6" x14ac:dyDescent="0.45">
      <c r="A206" s="106">
        <v>10848</v>
      </c>
      <c r="B206" s="106">
        <v>4</v>
      </c>
      <c r="C206" s="106" t="s">
        <v>88</v>
      </c>
      <c r="D206" s="106">
        <v>1</v>
      </c>
      <c r="E206" s="107" t="str">
        <f>VLOOKUP(A206,고객표[],3)</f>
        <v>female</v>
      </c>
      <c r="F206" s="107">
        <f>VLOOKUP(A206,고객표[],2)</f>
        <v>57</v>
      </c>
    </row>
    <row r="207" spans="1:6" x14ac:dyDescent="0.45">
      <c r="A207" s="106">
        <v>10858</v>
      </c>
      <c r="B207" s="106">
        <v>4</v>
      </c>
      <c r="C207" s="106" t="s">
        <v>88</v>
      </c>
      <c r="D207" s="106">
        <v>3</v>
      </c>
      <c r="E207" s="107" t="str">
        <f>VLOOKUP(A207,고객표[],3)</f>
        <v>female</v>
      </c>
      <c r="F207" s="107">
        <f>VLOOKUP(A207,고객표[],2)</f>
        <v>33</v>
      </c>
    </row>
    <row r="208" spans="1:6" x14ac:dyDescent="0.45">
      <c r="A208" s="106">
        <v>10868</v>
      </c>
      <c r="B208" s="106">
        <v>4</v>
      </c>
      <c r="C208" s="106" t="s">
        <v>88</v>
      </c>
      <c r="D208" s="106">
        <v>2</v>
      </c>
      <c r="E208" s="107" t="str">
        <f>VLOOKUP(A208,고객표[],3)</f>
        <v>male</v>
      </c>
      <c r="F208" s="107">
        <f>VLOOKUP(A208,고객표[],2)</f>
        <v>55</v>
      </c>
    </row>
    <row r="209" spans="1:6" x14ac:dyDescent="0.45">
      <c r="A209" s="106">
        <v>10872</v>
      </c>
      <c r="B209" s="106">
        <v>4</v>
      </c>
      <c r="C209" s="106" t="s">
        <v>89</v>
      </c>
      <c r="D209" s="106">
        <v>2</v>
      </c>
      <c r="E209" s="107" t="str">
        <f>VLOOKUP(A209,고객표[],3)</f>
        <v>male</v>
      </c>
      <c r="F209" s="107">
        <f>VLOOKUP(A209,고객표[],2)</f>
        <v>55</v>
      </c>
    </row>
    <row r="210" spans="1:6" x14ac:dyDescent="0.45">
      <c r="A210" s="106">
        <v>10882</v>
      </c>
      <c r="B210" s="106">
        <v>4</v>
      </c>
      <c r="C210" s="106" t="s">
        <v>88</v>
      </c>
      <c r="D210" s="106">
        <v>1</v>
      </c>
      <c r="E210" s="107" t="str">
        <f>VLOOKUP(A210,고객표[],3)</f>
        <v>female</v>
      </c>
      <c r="F210" s="107">
        <f>VLOOKUP(A210,고객표[],2)</f>
        <v>36</v>
      </c>
    </row>
    <row r="211" spans="1:6" x14ac:dyDescent="0.45">
      <c r="A211" s="106">
        <v>10885</v>
      </c>
      <c r="B211" s="106">
        <v>4</v>
      </c>
      <c r="C211" s="106" t="s">
        <v>88</v>
      </c>
      <c r="D211" s="106">
        <v>3</v>
      </c>
      <c r="E211" s="107" t="str">
        <f>VLOOKUP(A211,고객표[],3)</f>
        <v>male</v>
      </c>
      <c r="F211" s="107">
        <f>VLOOKUP(A211,고객표[],2)</f>
        <v>53</v>
      </c>
    </row>
    <row r="212" spans="1:6" x14ac:dyDescent="0.45">
      <c r="A212" s="106">
        <v>10898</v>
      </c>
      <c r="B212" s="106">
        <v>4</v>
      </c>
      <c r="C212" s="106" t="s">
        <v>90</v>
      </c>
      <c r="D212" s="106">
        <v>2</v>
      </c>
      <c r="E212" s="107" t="str">
        <f>VLOOKUP(A212,고객표[],3)</f>
        <v>male</v>
      </c>
      <c r="F212" s="107">
        <f>VLOOKUP(A212,고객표[],2)</f>
        <v>34</v>
      </c>
    </row>
    <row r="213" spans="1:6" x14ac:dyDescent="0.45">
      <c r="A213" s="106">
        <v>10919</v>
      </c>
      <c r="B213" s="106">
        <v>4</v>
      </c>
      <c r="C213" s="106" t="s">
        <v>89</v>
      </c>
      <c r="D213" s="106">
        <v>2</v>
      </c>
      <c r="E213" s="107" t="str">
        <f>VLOOKUP(A213,고객표[],3)</f>
        <v>male</v>
      </c>
      <c r="F213" s="107">
        <f>VLOOKUP(A213,고객표[],2)</f>
        <v>51</v>
      </c>
    </row>
    <row r="214" spans="1:6" x14ac:dyDescent="0.45">
      <c r="A214" s="106">
        <v>10940</v>
      </c>
      <c r="B214" s="106">
        <v>4</v>
      </c>
      <c r="C214" s="106" t="s">
        <v>90</v>
      </c>
      <c r="D214" s="106">
        <v>2</v>
      </c>
      <c r="E214" s="107" t="str">
        <f>VLOOKUP(A214,고객표[],3)</f>
        <v>female</v>
      </c>
      <c r="F214" s="107">
        <f>VLOOKUP(A214,고객표[],2)</f>
        <v>31</v>
      </c>
    </row>
    <row r="215" spans="1:6" x14ac:dyDescent="0.45">
      <c r="A215" s="106">
        <v>10950</v>
      </c>
      <c r="B215" s="106">
        <v>4</v>
      </c>
      <c r="C215" s="106" t="s">
        <v>89</v>
      </c>
      <c r="D215" s="106">
        <v>1</v>
      </c>
      <c r="E215" s="107" t="str">
        <f>VLOOKUP(A215,고객표[],3)</f>
        <v>female</v>
      </c>
      <c r="F215" s="107">
        <f>VLOOKUP(A215,고객표[],2)</f>
        <v>26</v>
      </c>
    </row>
    <row r="216" spans="1:6" x14ac:dyDescent="0.45">
      <c r="A216" s="106">
        <v>10991</v>
      </c>
      <c r="B216" s="106">
        <v>4</v>
      </c>
      <c r="C216" s="106" t="s">
        <v>89</v>
      </c>
      <c r="D216" s="106">
        <v>3</v>
      </c>
      <c r="E216" s="107" t="str">
        <f>VLOOKUP(A216,고객표[],3)</f>
        <v>female</v>
      </c>
      <c r="F216" s="107">
        <f>VLOOKUP(A216,고객표[],2)</f>
        <v>49</v>
      </c>
    </row>
    <row r="217" spans="1:6" x14ac:dyDescent="0.45">
      <c r="A217" s="106">
        <v>11016</v>
      </c>
      <c r="B217" s="106">
        <v>4</v>
      </c>
      <c r="C217" s="106" t="s">
        <v>88</v>
      </c>
      <c r="D217" s="106">
        <v>2</v>
      </c>
      <c r="E217" s="107" t="str">
        <f>VLOOKUP(A217,고객표[],3)</f>
        <v>male</v>
      </c>
      <c r="F217" s="107">
        <f>VLOOKUP(A217,고객표[],2)</f>
        <v>37</v>
      </c>
    </row>
    <row r="218" spans="1:6" x14ac:dyDescent="0.45">
      <c r="A218" s="106">
        <v>11034</v>
      </c>
      <c r="B218" s="106">
        <v>4</v>
      </c>
      <c r="C218" s="106" t="s">
        <v>88</v>
      </c>
      <c r="D218" s="106">
        <v>3</v>
      </c>
      <c r="E218" s="107" t="str">
        <f>VLOOKUP(A218,고객표[],3)</f>
        <v>male</v>
      </c>
      <c r="F218" s="107">
        <f>VLOOKUP(A218,고객표[],2)</f>
        <v>35</v>
      </c>
    </row>
    <row r="219" spans="1:6" x14ac:dyDescent="0.45">
      <c r="A219" s="106">
        <v>11038</v>
      </c>
      <c r="B219" s="106">
        <v>4</v>
      </c>
      <c r="C219" s="106" t="s">
        <v>89</v>
      </c>
      <c r="D219" s="106">
        <v>2</v>
      </c>
      <c r="E219" s="107" t="str">
        <f>VLOOKUP(A219,고객표[],3)</f>
        <v>female</v>
      </c>
      <c r="F219" s="107">
        <f>VLOOKUP(A219,고객표[],2)</f>
        <v>30</v>
      </c>
    </row>
    <row r="220" spans="1:6" x14ac:dyDescent="0.45">
      <c r="A220" s="106">
        <v>11051</v>
      </c>
      <c r="B220" s="106">
        <v>4</v>
      </c>
      <c r="C220" s="106" t="s">
        <v>89</v>
      </c>
      <c r="D220" s="106">
        <v>3</v>
      </c>
      <c r="E220" s="107" t="str">
        <f>VLOOKUP(A220,고객표[],3)</f>
        <v>male</v>
      </c>
      <c r="F220" s="107">
        <f>VLOOKUP(A220,고객표[],2)</f>
        <v>30</v>
      </c>
    </row>
    <row r="221" spans="1:6" x14ac:dyDescent="0.45">
      <c r="A221" s="106">
        <v>11054</v>
      </c>
      <c r="B221" s="106">
        <v>4</v>
      </c>
      <c r="C221" s="106" t="s">
        <v>90</v>
      </c>
      <c r="D221" s="106">
        <v>3</v>
      </c>
      <c r="E221" s="107" t="str">
        <f>VLOOKUP(A221,고객표[],3)</f>
        <v>female</v>
      </c>
      <c r="F221" s="107">
        <f>VLOOKUP(A221,고객표[],2)</f>
        <v>44</v>
      </c>
    </row>
    <row r="222" spans="1:6" x14ac:dyDescent="0.45">
      <c r="A222" s="106">
        <v>11057</v>
      </c>
      <c r="B222" s="106">
        <v>4</v>
      </c>
      <c r="C222" s="106" t="s">
        <v>90</v>
      </c>
      <c r="D222" s="106">
        <v>3</v>
      </c>
      <c r="E222" s="107" t="str">
        <f>VLOOKUP(A222,고객표[],3)</f>
        <v>male</v>
      </c>
      <c r="F222" s="107">
        <f>VLOOKUP(A222,고객표[],2)</f>
        <v>55</v>
      </c>
    </row>
    <row r="223" spans="1:6" x14ac:dyDescent="0.45">
      <c r="A223" s="106">
        <v>11068</v>
      </c>
      <c r="B223" s="106">
        <v>4</v>
      </c>
      <c r="C223" s="106" t="s">
        <v>90</v>
      </c>
      <c r="D223" s="106">
        <v>3</v>
      </c>
      <c r="E223" s="107" t="str">
        <f>VLOOKUP(A223,고객표[],3)</f>
        <v>female</v>
      </c>
      <c r="F223" s="107">
        <f>VLOOKUP(A223,고객표[],2)</f>
        <v>63</v>
      </c>
    </row>
    <row r="224" spans="1:6" x14ac:dyDescent="0.45">
      <c r="A224" s="106">
        <v>11080</v>
      </c>
      <c r="B224" s="106">
        <v>4</v>
      </c>
      <c r="C224" s="106" t="s">
        <v>89</v>
      </c>
      <c r="D224" s="106">
        <v>2</v>
      </c>
      <c r="E224" s="107" t="str">
        <f>VLOOKUP(A224,고객표[],3)</f>
        <v>female</v>
      </c>
      <c r="F224" s="107">
        <f>VLOOKUP(A224,고객표[],2)</f>
        <v>60</v>
      </c>
    </row>
    <row r="225" spans="1:6" x14ac:dyDescent="0.45">
      <c r="A225" s="106">
        <v>11096</v>
      </c>
      <c r="B225" s="106">
        <v>4</v>
      </c>
      <c r="C225" s="106" t="s">
        <v>89</v>
      </c>
      <c r="D225" s="106">
        <v>2</v>
      </c>
      <c r="E225" s="107" t="str">
        <f>VLOOKUP(A225,고객표[],3)</f>
        <v>male</v>
      </c>
      <c r="F225" s="107">
        <f>VLOOKUP(A225,고객표[],2)</f>
        <v>52</v>
      </c>
    </row>
    <row r="226" spans="1:6" x14ac:dyDescent="0.45">
      <c r="A226" s="106">
        <v>11105</v>
      </c>
      <c r="B226" s="106">
        <v>4</v>
      </c>
      <c r="C226" s="106" t="s">
        <v>89</v>
      </c>
      <c r="D226" s="106">
        <v>3</v>
      </c>
      <c r="E226" s="107" t="str">
        <f>VLOOKUP(A226,고객표[],3)</f>
        <v>male</v>
      </c>
      <c r="F226" s="107">
        <f>VLOOKUP(A226,고객표[],2)</f>
        <v>47</v>
      </c>
    </row>
    <row r="227" spans="1:6" x14ac:dyDescent="0.45">
      <c r="A227" s="106">
        <v>11119</v>
      </c>
      <c r="B227" s="106">
        <v>4</v>
      </c>
      <c r="C227" s="106" t="s">
        <v>89</v>
      </c>
      <c r="D227" s="106">
        <v>2</v>
      </c>
      <c r="E227" s="107" t="str">
        <f>VLOOKUP(A227,고객표[],3)</f>
        <v>male</v>
      </c>
      <c r="F227" s="107">
        <f>VLOOKUP(A227,고객표[],2)</f>
        <v>29</v>
      </c>
    </row>
    <row r="228" spans="1:6" x14ac:dyDescent="0.45">
      <c r="A228" s="106">
        <v>11135</v>
      </c>
      <c r="B228" s="106">
        <v>4</v>
      </c>
      <c r="C228" s="106" t="s">
        <v>89</v>
      </c>
      <c r="D228" s="106">
        <v>3</v>
      </c>
      <c r="E228" s="107" t="str">
        <f>VLOOKUP(A228,고객표[],3)</f>
        <v>female</v>
      </c>
      <c r="F228" s="107">
        <f>VLOOKUP(A228,고객표[],2)</f>
        <v>29</v>
      </c>
    </row>
    <row r="229" spans="1:6" x14ac:dyDescent="0.45">
      <c r="A229" s="106">
        <v>11145</v>
      </c>
      <c r="B229" s="106">
        <v>4</v>
      </c>
      <c r="C229" s="106" t="s">
        <v>88</v>
      </c>
      <c r="D229" s="106">
        <v>1</v>
      </c>
      <c r="E229" s="107" t="str">
        <f>VLOOKUP(A229,고객표[],3)</f>
        <v>male</v>
      </c>
      <c r="F229" s="107">
        <f>VLOOKUP(A229,고객표[],2)</f>
        <v>30</v>
      </c>
    </row>
    <row r="230" spans="1:6" x14ac:dyDescent="0.45">
      <c r="A230" s="106">
        <v>11162</v>
      </c>
      <c r="B230" s="106">
        <v>4</v>
      </c>
      <c r="C230" s="106" t="s">
        <v>89</v>
      </c>
      <c r="D230" s="106">
        <v>1</v>
      </c>
      <c r="E230" s="107" t="str">
        <f>VLOOKUP(A230,고객표[],3)</f>
        <v>female</v>
      </c>
      <c r="F230" s="107">
        <f>VLOOKUP(A230,고객표[],2)</f>
        <v>35</v>
      </c>
    </row>
    <row r="231" spans="1:6" x14ac:dyDescent="0.45">
      <c r="A231" s="106">
        <v>11165</v>
      </c>
      <c r="B231" s="106">
        <v>4</v>
      </c>
      <c r="C231" s="106" t="s">
        <v>89</v>
      </c>
      <c r="D231" s="106">
        <v>3</v>
      </c>
      <c r="E231" s="107" t="str">
        <f>VLOOKUP(A231,고객표[],3)</f>
        <v>female</v>
      </c>
      <c r="F231" s="107">
        <f>VLOOKUP(A231,고객표[],2)</f>
        <v>62</v>
      </c>
    </row>
    <row r="232" spans="1:6" x14ac:dyDescent="0.45">
      <c r="A232" s="106">
        <v>11171</v>
      </c>
      <c r="B232" s="106">
        <v>4</v>
      </c>
      <c r="C232" s="106" t="s">
        <v>88</v>
      </c>
      <c r="D232" s="106">
        <v>3</v>
      </c>
      <c r="E232" s="107" t="str">
        <f>VLOOKUP(A232,고객표[],3)</f>
        <v>female</v>
      </c>
      <c r="F232" s="107">
        <f>VLOOKUP(A232,고객표[],2)</f>
        <v>27</v>
      </c>
    </row>
    <row r="233" spans="1:6" x14ac:dyDescent="0.45">
      <c r="A233" s="106">
        <v>11190</v>
      </c>
      <c r="B233" s="106">
        <v>4</v>
      </c>
      <c r="C233" s="106" t="s">
        <v>89</v>
      </c>
      <c r="D233" s="106">
        <v>2</v>
      </c>
      <c r="E233" s="107" t="str">
        <f>VLOOKUP(A233,고객표[],3)</f>
        <v>female</v>
      </c>
      <c r="F233" s="107">
        <f>VLOOKUP(A233,고객표[],2)</f>
        <v>59</v>
      </c>
    </row>
    <row r="234" spans="1:6" x14ac:dyDescent="0.45">
      <c r="A234" s="106">
        <v>11240</v>
      </c>
      <c r="B234" s="106">
        <v>4</v>
      </c>
      <c r="C234" s="106" t="s">
        <v>88</v>
      </c>
      <c r="D234" s="106">
        <v>3</v>
      </c>
      <c r="E234" s="107" t="str">
        <f>VLOOKUP(A234,고객표[],3)</f>
        <v>female</v>
      </c>
      <c r="F234" s="107">
        <f>VLOOKUP(A234,고객표[],2)</f>
        <v>33</v>
      </c>
    </row>
    <row r="235" spans="1:6" x14ac:dyDescent="0.45">
      <c r="A235" s="106">
        <v>11247</v>
      </c>
      <c r="B235" s="106">
        <v>4</v>
      </c>
      <c r="C235" s="106" t="s">
        <v>90</v>
      </c>
      <c r="D235" s="106">
        <v>1</v>
      </c>
      <c r="E235" s="107" t="str">
        <f>VLOOKUP(A235,고객표[],3)</f>
        <v>female</v>
      </c>
      <c r="F235" s="107">
        <f>VLOOKUP(A235,고객표[],2)</f>
        <v>38</v>
      </c>
    </row>
    <row r="236" spans="1:6" x14ac:dyDescent="0.45">
      <c r="A236" s="106">
        <v>11260</v>
      </c>
      <c r="B236" s="106">
        <v>4</v>
      </c>
      <c r="C236" s="106" t="s">
        <v>90</v>
      </c>
      <c r="D236" s="106">
        <v>3</v>
      </c>
      <c r="E236" s="107" t="str">
        <f>VLOOKUP(A236,고객표[],3)</f>
        <v>female</v>
      </c>
      <c r="F236" s="107">
        <f>VLOOKUP(A236,고객표[],2)</f>
        <v>59</v>
      </c>
    </row>
    <row r="237" spans="1:6" x14ac:dyDescent="0.45">
      <c r="A237" s="106">
        <v>11264</v>
      </c>
      <c r="B237" s="106">
        <v>4</v>
      </c>
      <c r="C237" s="106" t="s">
        <v>90</v>
      </c>
      <c r="D237" s="106">
        <v>2</v>
      </c>
      <c r="E237" s="107" t="str">
        <f>VLOOKUP(A237,고객표[],3)</f>
        <v>female</v>
      </c>
      <c r="F237" s="107">
        <f>VLOOKUP(A237,고객표[],2)</f>
        <v>58</v>
      </c>
    </row>
    <row r="238" spans="1:6" x14ac:dyDescent="0.45">
      <c r="A238" s="106">
        <v>11267</v>
      </c>
      <c r="B238" s="106">
        <v>4</v>
      </c>
      <c r="C238" s="106" t="s">
        <v>89</v>
      </c>
      <c r="D238" s="106">
        <v>3</v>
      </c>
      <c r="E238" s="107" t="str">
        <f>VLOOKUP(A238,고객표[],3)</f>
        <v>male</v>
      </c>
      <c r="F238" s="107">
        <f>VLOOKUP(A238,고객표[],2)</f>
        <v>37</v>
      </c>
    </row>
    <row r="239" spans="1:6" x14ac:dyDescent="0.45">
      <c r="A239" s="106">
        <v>11295</v>
      </c>
      <c r="B239" s="106">
        <v>4</v>
      </c>
      <c r="C239" s="106" t="s">
        <v>90</v>
      </c>
      <c r="D239" s="106">
        <v>3</v>
      </c>
      <c r="E239" s="107" t="str">
        <f>VLOOKUP(A239,고객표[],3)</f>
        <v>female</v>
      </c>
      <c r="F239" s="107">
        <f>VLOOKUP(A239,고객표[],2)</f>
        <v>53</v>
      </c>
    </row>
    <row r="240" spans="1:6" x14ac:dyDescent="0.45">
      <c r="A240" s="106">
        <v>11319</v>
      </c>
      <c r="B240" s="106">
        <v>4</v>
      </c>
      <c r="C240" s="106" t="s">
        <v>88</v>
      </c>
      <c r="D240" s="106">
        <v>3</v>
      </c>
      <c r="E240" s="107" t="str">
        <f>VLOOKUP(A240,고객표[],3)</f>
        <v>male</v>
      </c>
      <c r="F240" s="107">
        <f>VLOOKUP(A240,고객표[],2)</f>
        <v>40</v>
      </c>
    </row>
    <row r="241" spans="1:6" x14ac:dyDescent="0.45">
      <c r="A241" s="106">
        <v>11327</v>
      </c>
      <c r="B241" s="106">
        <v>4</v>
      </c>
      <c r="C241" s="106" t="s">
        <v>88</v>
      </c>
      <c r="D241" s="106">
        <v>1</v>
      </c>
      <c r="E241" s="107" t="str">
        <f>VLOOKUP(A241,고객표[],3)</f>
        <v>male</v>
      </c>
      <c r="F241" s="107">
        <f>VLOOKUP(A241,고객표[],2)</f>
        <v>46</v>
      </c>
    </row>
    <row r="242" spans="1:6" x14ac:dyDescent="0.45">
      <c r="A242" s="106">
        <v>11334</v>
      </c>
      <c r="B242" s="106">
        <v>4</v>
      </c>
      <c r="C242" s="106" t="s">
        <v>89</v>
      </c>
      <c r="D242" s="106">
        <v>3</v>
      </c>
      <c r="E242" s="107" t="str">
        <f>VLOOKUP(A242,고객표[],3)</f>
        <v>male</v>
      </c>
      <c r="F242" s="107">
        <f>VLOOKUP(A242,고객표[],2)</f>
        <v>35</v>
      </c>
    </row>
    <row r="243" spans="1:6" x14ac:dyDescent="0.45">
      <c r="A243" s="106">
        <v>11343</v>
      </c>
      <c r="B243" s="106">
        <v>4</v>
      </c>
      <c r="C243" s="106" t="s">
        <v>88</v>
      </c>
      <c r="D243" s="106">
        <v>1</v>
      </c>
      <c r="E243" s="107" t="str">
        <f>VLOOKUP(A243,고객표[],3)</f>
        <v>male</v>
      </c>
      <c r="F243" s="107">
        <f>VLOOKUP(A243,고객표[],2)</f>
        <v>26</v>
      </c>
    </row>
    <row r="244" spans="1:6" x14ac:dyDescent="0.45">
      <c r="A244" s="106">
        <v>11346</v>
      </c>
      <c r="B244" s="106">
        <v>4</v>
      </c>
      <c r="C244" s="106" t="s">
        <v>88</v>
      </c>
      <c r="D244" s="106">
        <v>3</v>
      </c>
      <c r="E244" s="107" t="str">
        <f>VLOOKUP(A244,고객표[],3)</f>
        <v>female</v>
      </c>
      <c r="F244" s="107">
        <f>VLOOKUP(A244,고객표[],2)</f>
        <v>50</v>
      </c>
    </row>
    <row r="245" spans="1:6" x14ac:dyDescent="0.45">
      <c r="A245" s="106">
        <v>11358</v>
      </c>
      <c r="B245" s="106">
        <v>4</v>
      </c>
      <c r="C245" s="106" t="s">
        <v>90</v>
      </c>
      <c r="D245" s="106">
        <v>1</v>
      </c>
      <c r="E245" s="107" t="str">
        <f>VLOOKUP(A245,고객표[],3)</f>
        <v>male</v>
      </c>
      <c r="F245" s="107">
        <f>VLOOKUP(A245,고객표[],2)</f>
        <v>55</v>
      </c>
    </row>
    <row r="246" spans="1:6" x14ac:dyDescent="0.45">
      <c r="A246" s="106">
        <v>11381</v>
      </c>
      <c r="B246" s="106">
        <v>4</v>
      </c>
      <c r="C246" s="106" t="s">
        <v>88</v>
      </c>
      <c r="D246" s="106">
        <v>3</v>
      </c>
      <c r="E246" s="107" t="str">
        <f>VLOOKUP(A246,고객표[],3)</f>
        <v>male</v>
      </c>
      <c r="F246" s="107">
        <f>VLOOKUP(A246,고객표[],2)</f>
        <v>30</v>
      </c>
    </row>
    <row r="247" spans="1:6" x14ac:dyDescent="0.45">
      <c r="A247" s="106">
        <v>11386</v>
      </c>
      <c r="B247" s="106">
        <v>4</v>
      </c>
      <c r="C247" s="106" t="s">
        <v>88</v>
      </c>
      <c r="D247" s="106">
        <v>3</v>
      </c>
      <c r="E247" s="107" t="str">
        <f>VLOOKUP(A247,고객표[],3)</f>
        <v>female</v>
      </c>
      <c r="F247" s="107">
        <f>VLOOKUP(A247,고객표[],2)</f>
        <v>40</v>
      </c>
    </row>
    <row r="248" spans="1:6" x14ac:dyDescent="0.45">
      <c r="A248" s="106">
        <v>11396</v>
      </c>
      <c r="B248" s="106">
        <v>4</v>
      </c>
      <c r="C248" s="106" t="s">
        <v>88</v>
      </c>
      <c r="D248" s="106">
        <v>2</v>
      </c>
      <c r="E248" s="107" t="str">
        <f>VLOOKUP(A248,고객표[],3)</f>
        <v>male</v>
      </c>
      <c r="F248" s="107">
        <f>VLOOKUP(A248,고객표[],2)</f>
        <v>38</v>
      </c>
    </row>
    <row r="249" spans="1:6" x14ac:dyDescent="0.45">
      <c r="A249" s="106">
        <v>11411</v>
      </c>
      <c r="B249" s="106">
        <v>4</v>
      </c>
      <c r="C249" s="106" t="s">
        <v>89</v>
      </c>
      <c r="D249" s="106">
        <v>1</v>
      </c>
      <c r="E249" s="107" t="str">
        <f>VLOOKUP(A249,고객표[],3)</f>
        <v>female</v>
      </c>
      <c r="F249" s="107">
        <f>VLOOKUP(A249,고객표[],2)</f>
        <v>53</v>
      </c>
    </row>
    <row r="250" spans="1:6" x14ac:dyDescent="0.45">
      <c r="A250" s="106">
        <v>11414</v>
      </c>
      <c r="B250" s="106">
        <v>4</v>
      </c>
      <c r="C250" s="106" t="s">
        <v>89</v>
      </c>
      <c r="D250" s="106">
        <v>2</v>
      </c>
      <c r="E250" s="107" t="str">
        <f>VLOOKUP(A250,고객표[],3)</f>
        <v>female</v>
      </c>
      <c r="F250" s="107">
        <f>VLOOKUP(A250,고객표[],2)</f>
        <v>55</v>
      </c>
    </row>
    <row r="251" spans="1:6" x14ac:dyDescent="0.45">
      <c r="A251" s="106">
        <v>11430</v>
      </c>
      <c r="B251" s="106">
        <v>4</v>
      </c>
      <c r="C251" s="106" t="s">
        <v>90</v>
      </c>
      <c r="D251" s="106">
        <v>1</v>
      </c>
      <c r="E251" s="107" t="str">
        <f>VLOOKUP(A251,고객표[],3)</f>
        <v>female</v>
      </c>
      <c r="F251" s="107">
        <f>VLOOKUP(A251,고객표[],2)</f>
        <v>33</v>
      </c>
    </row>
    <row r="252" spans="1:6" x14ac:dyDescent="0.45">
      <c r="A252" s="106">
        <v>11446</v>
      </c>
      <c r="B252" s="106">
        <v>4</v>
      </c>
      <c r="C252" s="106" t="s">
        <v>88</v>
      </c>
      <c r="D252" s="106">
        <v>3</v>
      </c>
      <c r="E252" s="107" t="str">
        <f>VLOOKUP(A252,고객표[],3)</f>
        <v>male</v>
      </c>
      <c r="F252" s="107">
        <f>VLOOKUP(A252,고객표[],2)</f>
        <v>35</v>
      </c>
    </row>
    <row r="253" spans="1:6" x14ac:dyDescent="0.45">
      <c r="A253" s="106">
        <v>11455</v>
      </c>
      <c r="B253" s="106">
        <v>4</v>
      </c>
      <c r="C253" s="106" t="s">
        <v>90</v>
      </c>
      <c r="D253" s="106">
        <v>3</v>
      </c>
      <c r="E253" s="107" t="str">
        <f>VLOOKUP(A253,고객표[],3)</f>
        <v>male</v>
      </c>
      <c r="F253" s="107">
        <f>VLOOKUP(A253,고객표[],2)</f>
        <v>61</v>
      </c>
    </row>
    <row r="254" spans="1:6" x14ac:dyDescent="0.45">
      <c r="A254" s="106">
        <v>11459</v>
      </c>
      <c r="B254" s="106">
        <v>4</v>
      </c>
      <c r="C254" s="106" t="s">
        <v>89</v>
      </c>
      <c r="D254" s="106">
        <v>2</v>
      </c>
      <c r="E254" s="107" t="str">
        <f>VLOOKUP(A254,고객표[],3)</f>
        <v>female</v>
      </c>
      <c r="F254" s="107">
        <f>VLOOKUP(A254,고객표[],2)</f>
        <v>44</v>
      </c>
    </row>
    <row r="255" spans="1:6" x14ac:dyDescent="0.45">
      <c r="A255" s="106">
        <v>11468</v>
      </c>
      <c r="B255" s="106">
        <v>4</v>
      </c>
      <c r="C255" s="106" t="s">
        <v>88</v>
      </c>
      <c r="D255" s="106">
        <v>3</v>
      </c>
      <c r="E255" s="107" t="str">
        <f>VLOOKUP(A255,고객표[],3)</f>
        <v>male</v>
      </c>
      <c r="F255" s="107">
        <f>VLOOKUP(A255,고객표[],2)</f>
        <v>53</v>
      </c>
    </row>
    <row r="256" spans="1:6" x14ac:dyDescent="0.45">
      <c r="A256" s="106">
        <v>10819</v>
      </c>
      <c r="B256" s="106">
        <v>5</v>
      </c>
      <c r="C256" s="106" t="s">
        <v>90</v>
      </c>
      <c r="D256" s="106">
        <v>2</v>
      </c>
      <c r="E256" s="107" t="str">
        <f>VLOOKUP(A256,고객표[],3)</f>
        <v>female</v>
      </c>
      <c r="F256" s="107">
        <f>VLOOKUP(A256,고객표[],2)</f>
        <v>43</v>
      </c>
    </row>
    <row r="257" spans="1:6" x14ac:dyDescent="0.45">
      <c r="A257" s="106">
        <v>10841</v>
      </c>
      <c r="B257" s="106">
        <v>5</v>
      </c>
      <c r="C257" s="106" t="s">
        <v>90</v>
      </c>
      <c r="D257" s="106">
        <v>2</v>
      </c>
      <c r="E257" s="107" t="str">
        <f>VLOOKUP(A257,고객표[],3)</f>
        <v>male</v>
      </c>
      <c r="F257" s="107">
        <f>VLOOKUP(A257,고객표[],2)</f>
        <v>43</v>
      </c>
    </row>
    <row r="258" spans="1:6" x14ac:dyDescent="0.45">
      <c r="A258" s="106">
        <v>10844</v>
      </c>
      <c r="B258" s="106">
        <v>5</v>
      </c>
      <c r="C258" s="106" t="s">
        <v>90</v>
      </c>
      <c r="D258" s="106">
        <v>3</v>
      </c>
      <c r="E258" s="107" t="str">
        <f>VLOOKUP(A258,고객표[],3)</f>
        <v>male</v>
      </c>
      <c r="F258" s="107">
        <f>VLOOKUP(A258,고객표[],2)</f>
        <v>48</v>
      </c>
    </row>
    <row r="259" spans="1:6" x14ac:dyDescent="0.45">
      <c r="A259" s="106">
        <v>10858</v>
      </c>
      <c r="B259" s="106">
        <v>5</v>
      </c>
      <c r="C259" s="106" t="s">
        <v>90</v>
      </c>
      <c r="D259" s="106">
        <v>1</v>
      </c>
      <c r="E259" s="107" t="str">
        <f>VLOOKUP(A259,고객표[],3)</f>
        <v>female</v>
      </c>
      <c r="F259" s="107">
        <f>VLOOKUP(A259,고객표[],2)</f>
        <v>33</v>
      </c>
    </row>
    <row r="260" spans="1:6" x14ac:dyDescent="0.45">
      <c r="A260" s="106">
        <v>10868</v>
      </c>
      <c r="B260" s="106">
        <v>5</v>
      </c>
      <c r="C260" s="106" t="s">
        <v>89</v>
      </c>
      <c r="D260" s="106">
        <v>1</v>
      </c>
      <c r="E260" s="107" t="str">
        <f>VLOOKUP(A260,고객표[],3)</f>
        <v>male</v>
      </c>
      <c r="F260" s="107">
        <f>VLOOKUP(A260,고객표[],2)</f>
        <v>55</v>
      </c>
    </row>
    <row r="261" spans="1:6" x14ac:dyDescent="0.45">
      <c r="A261" s="106">
        <v>10872</v>
      </c>
      <c r="B261" s="106">
        <v>5</v>
      </c>
      <c r="C261" s="106" t="s">
        <v>90</v>
      </c>
      <c r="D261" s="106">
        <v>2</v>
      </c>
      <c r="E261" s="107" t="str">
        <f>VLOOKUP(A261,고객표[],3)</f>
        <v>male</v>
      </c>
      <c r="F261" s="107">
        <f>VLOOKUP(A261,고객표[],2)</f>
        <v>55</v>
      </c>
    </row>
    <row r="262" spans="1:6" x14ac:dyDescent="0.45">
      <c r="A262" s="106">
        <v>10882</v>
      </c>
      <c r="B262" s="106">
        <v>5</v>
      </c>
      <c r="C262" s="106" t="s">
        <v>90</v>
      </c>
      <c r="D262" s="106">
        <v>1</v>
      </c>
      <c r="E262" s="107" t="str">
        <f>VLOOKUP(A262,고객표[],3)</f>
        <v>female</v>
      </c>
      <c r="F262" s="107">
        <f>VLOOKUP(A262,고객표[],2)</f>
        <v>36</v>
      </c>
    </row>
    <row r="263" spans="1:6" x14ac:dyDescent="0.45">
      <c r="A263" s="106">
        <v>10885</v>
      </c>
      <c r="B263" s="106">
        <v>5</v>
      </c>
      <c r="C263" s="106" t="s">
        <v>89</v>
      </c>
      <c r="D263" s="106">
        <v>1</v>
      </c>
      <c r="E263" s="107" t="str">
        <f>VLOOKUP(A263,고객표[],3)</f>
        <v>male</v>
      </c>
      <c r="F263" s="107">
        <f>VLOOKUP(A263,고객표[],2)</f>
        <v>53</v>
      </c>
    </row>
    <row r="264" spans="1:6" x14ac:dyDescent="0.45">
      <c r="A264" s="106">
        <v>10894</v>
      </c>
      <c r="B264" s="106">
        <v>5</v>
      </c>
      <c r="C264" s="106" t="s">
        <v>90</v>
      </c>
      <c r="D264" s="106">
        <v>2</v>
      </c>
      <c r="E264" s="107" t="str">
        <f>VLOOKUP(A264,고객표[],3)</f>
        <v>female</v>
      </c>
      <c r="F264" s="107">
        <f>VLOOKUP(A264,고객표[],2)</f>
        <v>54</v>
      </c>
    </row>
    <row r="265" spans="1:6" x14ac:dyDescent="0.45">
      <c r="A265" s="106">
        <v>10905</v>
      </c>
      <c r="B265" s="106">
        <v>5</v>
      </c>
      <c r="C265" s="106" t="s">
        <v>90</v>
      </c>
      <c r="D265" s="106">
        <v>2</v>
      </c>
      <c r="E265" s="107" t="str">
        <f>VLOOKUP(A265,고객표[],3)</f>
        <v>male</v>
      </c>
      <c r="F265" s="107">
        <f>VLOOKUP(A265,고객표[],2)</f>
        <v>60</v>
      </c>
    </row>
    <row r="266" spans="1:6" x14ac:dyDescent="0.45">
      <c r="A266" s="106">
        <v>10919</v>
      </c>
      <c r="B266" s="106">
        <v>5</v>
      </c>
      <c r="C266" s="106" t="s">
        <v>90</v>
      </c>
      <c r="D266" s="106">
        <v>2</v>
      </c>
      <c r="E266" s="107" t="str">
        <f>VLOOKUP(A266,고객표[],3)</f>
        <v>male</v>
      </c>
      <c r="F266" s="107">
        <f>VLOOKUP(A266,고객표[],2)</f>
        <v>51</v>
      </c>
    </row>
    <row r="267" spans="1:6" x14ac:dyDescent="0.45">
      <c r="A267" s="106">
        <v>10928</v>
      </c>
      <c r="B267" s="106">
        <v>5</v>
      </c>
      <c r="C267" s="106" t="s">
        <v>90</v>
      </c>
      <c r="D267" s="106">
        <v>1</v>
      </c>
      <c r="E267" s="107" t="str">
        <f>VLOOKUP(A267,고객표[],3)</f>
        <v>male</v>
      </c>
      <c r="F267" s="107">
        <f>VLOOKUP(A267,고객표[],2)</f>
        <v>34</v>
      </c>
    </row>
    <row r="268" spans="1:6" x14ac:dyDescent="0.45">
      <c r="A268" s="106">
        <v>10932</v>
      </c>
      <c r="B268" s="106">
        <v>5</v>
      </c>
      <c r="C268" s="106" t="s">
        <v>90</v>
      </c>
      <c r="D268" s="106">
        <v>3</v>
      </c>
      <c r="E268" s="107" t="str">
        <f>VLOOKUP(A268,고객표[],3)</f>
        <v>female</v>
      </c>
      <c r="F268" s="107">
        <f>VLOOKUP(A268,고객표[],2)</f>
        <v>46</v>
      </c>
    </row>
    <row r="269" spans="1:6" x14ac:dyDescent="0.45">
      <c r="A269" s="106">
        <v>10950</v>
      </c>
      <c r="B269" s="106">
        <v>5</v>
      </c>
      <c r="C269" s="106" t="s">
        <v>90</v>
      </c>
      <c r="D269" s="106">
        <v>1</v>
      </c>
      <c r="E269" s="107" t="str">
        <f>VLOOKUP(A269,고객표[],3)</f>
        <v>female</v>
      </c>
      <c r="F269" s="107">
        <f>VLOOKUP(A269,고객표[],2)</f>
        <v>26</v>
      </c>
    </row>
    <row r="270" spans="1:6" x14ac:dyDescent="0.45">
      <c r="A270" s="106">
        <v>10975</v>
      </c>
      <c r="B270" s="106">
        <v>5</v>
      </c>
      <c r="C270" s="106" t="s">
        <v>90</v>
      </c>
      <c r="D270" s="106">
        <v>1</v>
      </c>
      <c r="E270" s="107" t="str">
        <f>VLOOKUP(A270,고객표[],3)</f>
        <v>male</v>
      </c>
      <c r="F270" s="107">
        <f>VLOOKUP(A270,고객표[],2)</f>
        <v>49</v>
      </c>
    </row>
    <row r="271" spans="1:6" x14ac:dyDescent="0.45">
      <c r="A271" s="106">
        <v>10986</v>
      </c>
      <c r="B271" s="106">
        <v>5</v>
      </c>
      <c r="C271" s="106" t="s">
        <v>90</v>
      </c>
      <c r="D271" s="106">
        <v>1</v>
      </c>
      <c r="E271" s="107" t="str">
        <f>VLOOKUP(A271,고객표[],3)</f>
        <v>male</v>
      </c>
      <c r="F271" s="107">
        <f>VLOOKUP(A271,고객표[],2)</f>
        <v>44</v>
      </c>
    </row>
    <row r="272" spans="1:6" x14ac:dyDescent="0.45">
      <c r="A272" s="106">
        <v>11000</v>
      </c>
      <c r="B272" s="106">
        <v>5</v>
      </c>
      <c r="C272" s="106" t="s">
        <v>90</v>
      </c>
      <c r="D272" s="106">
        <v>3</v>
      </c>
      <c r="E272" s="107" t="str">
        <f>VLOOKUP(A272,고객표[],3)</f>
        <v>female</v>
      </c>
      <c r="F272" s="107">
        <f>VLOOKUP(A272,고객표[],2)</f>
        <v>59</v>
      </c>
    </row>
    <row r="273" spans="1:6" x14ac:dyDescent="0.45">
      <c r="A273" s="106">
        <v>11009</v>
      </c>
      <c r="B273" s="106">
        <v>5</v>
      </c>
      <c r="C273" s="106" t="s">
        <v>90</v>
      </c>
      <c r="D273" s="106">
        <v>2</v>
      </c>
      <c r="E273" s="107" t="str">
        <f>VLOOKUP(A273,고객표[],3)</f>
        <v>female</v>
      </c>
      <c r="F273" s="107">
        <f>VLOOKUP(A273,고객표[],2)</f>
        <v>48</v>
      </c>
    </row>
    <row r="274" spans="1:6" x14ac:dyDescent="0.45">
      <c r="A274" s="106">
        <v>11016</v>
      </c>
      <c r="B274" s="106">
        <v>5</v>
      </c>
      <c r="C274" s="106" t="s">
        <v>90</v>
      </c>
      <c r="D274" s="106">
        <v>3</v>
      </c>
      <c r="E274" s="107" t="str">
        <f>VLOOKUP(A274,고객표[],3)</f>
        <v>male</v>
      </c>
      <c r="F274" s="107">
        <f>VLOOKUP(A274,고객표[],2)</f>
        <v>37</v>
      </c>
    </row>
    <row r="275" spans="1:6" x14ac:dyDescent="0.45">
      <c r="A275" s="106">
        <v>11025</v>
      </c>
      <c r="B275" s="106">
        <v>5</v>
      </c>
      <c r="C275" s="106" t="s">
        <v>90</v>
      </c>
      <c r="D275" s="106">
        <v>1</v>
      </c>
      <c r="E275" s="107" t="str">
        <f>VLOOKUP(A275,고객표[],3)</f>
        <v>female</v>
      </c>
      <c r="F275" s="107">
        <f>VLOOKUP(A275,고객표[],2)</f>
        <v>38</v>
      </c>
    </row>
    <row r="276" spans="1:6" x14ac:dyDescent="0.45">
      <c r="A276" s="106">
        <v>11034</v>
      </c>
      <c r="B276" s="106">
        <v>5</v>
      </c>
      <c r="C276" s="106" t="s">
        <v>90</v>
      </c>
      <c r="D276" s="106">
        <v>3</v>
      </c>
      <c r="E276" s="107" t="str">
        <f>VLOOKUP(A276,고객표[],3)</f>
        <v>male</v>
      </c>
      <c r="F276" s="107">
        <f>VLOOKUP(A276,고객표[],2)</f>
        <v>35</v>
      </c>
    </row>
    <row r="277" spans="1:6" x14ac:dyDescent="0.45">
      <c r="A277" s="106">
        <v>11038</v>
      </c>
      <c r="B277" s="106">
        <v>5</v>
      </c>
      <c r="C277" s="106" t="s">
        <v>90</v>
      </c>
      <c r="D277" s="106">
        <v>2</v>
      </c>
      <c r="E277" s="107" t="str">
        <f>VLOOKUP(A277,고객표[],3)</f>
        <v>female</v>
      </c>
      <c r="F277" s="107">
        <f>VLOOKUP(A277,고객표[],2)</f>
        <v>30</v>
      </c>
    </row>
    <row r="278" spans="1:6" x14ac:dyDescent="0.45">
      <c r="A278" s="106">
        <v>11046</v>
      </c>
      <c r="B278" s="106">
        <v>5</v>
      </c>
      <c r="C278" s="106" t="s">
        <v>90</v>
      </c>
      <c r="D278" s="106">
        <v>3</v>
      </c>
      <c r="E278" s="107" t="str">
        <f>VLOOKUP(A278,고객표[],3)</f>
        <v>male</v>
      </c>
      <c r="F278" s="107">
        <f>VLOOKUP(A278,고객표[],2)</f>
        <v>52</v>
      </c>
    </row>
    <row r="279" spans="1:6" x14ac:dyDescent="0.45">
      <c r="A279" s="106">
        <v>11068</v>
      </c>
      <c r="B279" s="106">
        <v>5</v>
      </c>
      <c r="C279" s="106" t="s">
        <v>90</v>
      </c>
      <c r="D279" s="106">
        <v>1</v>
      </c>
      <c r="E279" s="107" t="str">
        <f>VLOOKUP(A279,고객표[],3)</f>
        <v>female</v>
      </c>
      <c r="F279" s="107">
        <f>VLOOKUP(A279,고객표[],2)</f>
        <v>63</v>
      </c>
    </row>
    <row r="280" spans="1:6" x14ac:dyDescent="0.45">
      <c r="A280" s="106">
        <v>11076</v>
      </c>
      <c r="B280" s="106">
        <v>5</v>
      </c>
      <c r="C280" s="106" t="s">
        <v>90</v>
      </c>
      <c r="D280" s="106">
        <v>1</v>
      </c>
      <c r="E280" s="107" t="str">
        <f>VLOOKUP(A280,고객표[],3)</f>
        <v>female</v>
      </c>
      <c r="F280" s="107">
        <f>VLOOKUP(A280,고객표[],2)</f>
        <v>40</v>
      </c>
    </row>
    <row r="281" spans="1:6" x14ac:dyDescent="0.45">
      <c r="A281" s="106">
        <v>11080</v>
      </c>
      <c r="B281" s="106">
        <v>5</v>
      </c>
      <c r="C281" s="106" t="s">
        <v>90</v>
      </c>
      <c r="D281" s="106">
        <v>2</v>
      </c>
      <c r="E281" s="107" t="str">
        <f>VLOOKUP(A281,고객표[],3)</f>
        <v>female</v>
      </c>
      <c r="F281" s="107">
        <f>VLOOKUP(A281,고객표[],2)</f>
        <v>60</v>
      </c>
    </row>
    <row r="282" spans="1:6" x14ac:dyDescent="0.45">
      <c r="A282" s="106">
        <v>11096</v>
      </c>
      <c r="B282" s="106">
        <v>5</v>
      </c>
      <c r="C282" s="106" t="s">
        <v>90</v>
      </c>
      <c r="D282" s="106">
        <v>1</v>
      </c>
      <c r="E282" s="107" t="str">
        <f>VLOOKUP(A282,고객표[],3)</f>
        <v>male</v>
      </c>
      <c r="F282" s="107">
        <f>VLOOKUP(A282,고객표[],2)</f>
        <v>52</v>
      </c>
    </row>
    <row r="283" spans="1:6" x14ac:dyDescent="0.45">
      <c r="A283" s="106">
        <v>11105</v>
      </c>
      <c r="B283" s="106">
        <v>5</v>
      </c>
      <c r="C283" s="106" t="s">
        <v>90</v>
      </c>
      <c r="D283" s="106">
        <v>1</v>
      </c>
      <c r="E283" s="107" t="str">
        <f>VLOOKUP(A283,고객표[],3)</f>
        <v>male</v>
      </c>
      <c r="F283" s="107">
        <f>VLOOKUP(A283,고객표[],2)</f>
        <v>47</v>
      </c>
    </row>
    <row r="284" spans="1:6" x14ac:dyDescent="0.45">
      <c r="A284" s="106">
        <v>11115</v>
      </c>
      <c r="B284" s="106">
        <v>5</v>
      </c>
      <c r="C284" s="106" t="s">
        <v>90</v>
      </c>
      <c r="D284" s="106">
        <v>1</v>
      </c>
      <c r="E284" s="107" t="str">
        <f>VLOOKUP(A284,고객표[],3)</f>
        <v>female</v>
      </c>
      <c r="F284" s="107">
        <f>VLOOKUP(A284,고객표[],2)</f>
        <v>53</v>
      </c>
    </row>
    <row r="285" spans="1:6" x14ac:dyDescent="0.45">
      <c r="A285" s="106">
        <v>11119</v>
      </c>
      <c r="B285" s="106">
        <v>5</v>
      </c>
      <c r="C285" s="106" t="s">
        <v>110</v>
      </c>
      <c r="D285" s="106">
        <v>3</v>
      </c>
      <c r="E285" s="107" t="str">
        <f>VLOOKUP(A285,고객표[],3)</f>
        <v>male</v>
      </c>
      <c r="F285" s="107">
        <f>VLOOKUP(A285,고객표[],2)</f>
        <v>29</v>
      </c>
    </row>
    <row r="286" spans="1:6" x14ac:dyDescent="0.45">
      <c r="A286" s="106">
        <v>11122</v>
      </c>
      <c r="B286" s="106">
        <v>5</v>
      </c>
      <c r="C286" s="106" t="s">
        <v>110</v>
      </c>
      <c r="D286" s="106">
        <v>3</v>
      </c>
      <c r="E286" s="107" t="str">
        <f>VLOOKUP(A286,고객표[],3)</f>
        <v>female</v>
      </c>
      <c r="F286" s="107">
        <f>VLOOKUP(A286,고객표[],2)</f>
        <v>57</v>
      </c>
    </row>
    <row r="287" spans="1:6" x14ac:dyDescent="0.45">
      <c r="A287" s="106">
        <v>11128</v>
      </c>
      <c r="B287" s="106">
        <v>5</v>
      </c>
      <c r="C287" s="106" t="s">
        <v>90</v>
      </c>
      <c r="D287" s="106">
        <v>2</v>
      </c>
      <c r="E287" s="107" t="str">
        <f>VLOOKUP(A287,고객표[],3)</f>
        <v>female</v>
      </c>
      <c r="F287" s="107">
        <f>VLOOKUP(A287,고객표[],2)</f>
        <v>61</v>
      </c>
    </row>
    <row r="288" spans="1:6" x14ac:dyDescent="0.45">
      <c r="A288" s="106">
        <v>11135</v>
      </c>
      <c r="B288" s="106">
        <v>5</v>
      </c>
      <c r="C288" s="106" t="s">
        <v>90</v>
      </c>
      <c r="D288" s="106">
        <v>1</v>
      </c>
      <c r="E288" s="107" t="str">
        <f>VLOOKUP(A288,고객표[],3)</f>
        <v>female</v>
      </c>
      <c r="F288" s="107">
        <f>VLOOKUP(A288,고객표[],2)</f>
        <v>29</v>
      </c>
    </row>
    <row r="289" spans="1:6" x14ac:dyDescent="0.45">
      <c r="A289" s="106">
        <v>11145</v>
      </c>
      <c r="B289" s="106">
        <v>5</v>
      </c>
      <c r="C289" s="106" t="s">
        <v>90</v>
      </c>
      <c r="D289" s="106">
        <v>1</v>
      </c>
      <c r="E289" s="107" t="str">
        <f>VLOOKUP(A289,고객표[],3)</f>
        <v>male</v>
      </c>
      <c r="F289" s="107">
        <f>VLOOKUP(A289,고객표[],2)</f>
        <v>30</v>
      </c>
    </row>
    <row r="290" spans="1:6" x14ac:dyDescent="0.45">
      <c r="A290" s="106">
        <v>11149</v>
      </c>
      <c r="B290" s="106">
        <v>5</v>
      </c>
      <c r="C290" s="106" t="s">
        <v>110</v>
      </c>
      <c r="D290" s="106">
        <v>3</v>
      </c>
      <c r="E290" s="107" t="str">
        <f>VLOOKUP(A290,고객표[],3)</f>
        <v>female</v>
      </c>
      <c r="F290" s="107">
        <f>VLOOKUP(A290,고객표[],2)</f>
        <v>61</v>
      </c>
    </row>
    <row r="291" spans="1:6" x14ac:dyDescent="0.45">
      <c r="A291" s="106">
        <v>11162</v>
      </c>
      <c r="B291" s="106">
        <v>5</v>
      </c>
      <c r="C291" s="106" t="s">
        <v>90</v>
      </c>
      <c r="D291" s="106">
        <v>3</v>
      </c>
      <c r="E291" s="107" t="str">
        <f>VLOOKUP(A291,고객표[],3)</f>
        <v>female</v>
      </c>
      <c r="F291" s="107">
        <f>VLOOKUP(A291,고객표[],2)</f>
        <v>35</v>
      </c>
    </row>
    <row r="292" spans="1:6" x14ac:dyDescent="0.45">
      <c r="A292" s="106">
        <v>11165</v>
      </c>
      <c r="B292" s="106">
        <v>5</v>
      </c>
      <c r="C292" s="106" t="s">
        <v>90</v>
      </c>
      <c r="D292" s="106">
        <v>3</v>
      </c>
      <c r="E292" s="107" t="str">
        <f>VLOOKUP(A292,고객표[],3)</f>
        <v>female</v>
      </c>
      <c r="F292" s="107">
        <f>VLOOKUP(A292,고객표[],2)</f>
        <v>62</v>
      </c>
    </row>
    <row r="293" spans="1:6" x14ac:dyDescent="0.45">
      <c r="A293" s="106">
        <v>11171</v>
      </c>
      <c r="B293" s="106">
        <v>5</v>
      </c>
      <c r="C293" s="106" t="s">
        <v>90</v>
      </c>
      <c r="D293" s="106">
        <v>3</v>
      </c>
      <c r="E293" s="107" t="str">
        <f>VLOOKUP(A293,고객표[],3)</f>
        <v>female</v>
      </c>
      <c r="F293" s="107">
        <f>VLOOKUP(A293,고객표[],2)</f>
        <v>27</v>
      </c>
    </row>
    <row r="294" spans="1:6" x14ac:dyDescent="0.45">
      <c r="A294" s="106">
        <v>11180</v>
      </c>
      <c r="B294" s="106">
        <v>5</v>
      </c>
      <c r="C294" s="106" t="s">
        <v>110</v>
      </c>
      <c r="D294" s="106">
        <v>3</v>
      </c>
      <c r="E294" s="107" t="str">
        <f>VLOOKUP(A294,고객표[],3)</f>
        <v>female</v>
      </c>
      <c r="F294" s="107">
        <f>VLOOKUP(A294,고객표[],2)</f>
        <v>55</v>
      </c>
    </row>
    <row r="295" spans="1:6" x14ac:dyDescent="0.45">
      <c r="A295" s="106">
        <v>11190</v>
      </c>
      <c r="B295" s="106">
        <v>5</v>
      </c>
      <c r="C295" s="106" t="s">
        <v>90</v>
      </c>
      <c r="D295" s="106">
        <v>3</v>
      </c>
      <c r="E295" s="107" t="str">
        <f>VLOOKUP(A295,고객표[],3)</f>
        <v>female</v>
      </c>
      <c r="F295" s="107">
        <f>VLOOKUP(A295,고객표[],2)</f>
        <v>59</v>
      </c>
    </row>
    <row r="296" spans="1:6" x14ac:dyDescent="0.45">
      <c r="A296" s="106">
        <v>11199</v>
      </c>
      <c r="B296" s="106">
        <v>5</v>
      </c>
      <c r="C296" s="106" t="s">
        <v>90</v>
      </c>
      <c r="D296" s="106">
        <v>1</v>
      </c>
      <c r="E296" s="107" t="str">
        <f>VLOOKUP(A296,고객표[],3)</f>
        <v>female</v>
      </c>
      <c r="F296" s="107">
        <f>VLOOKUP(A296,고객표[],2)</f>
        <v>35</v>
      </c>
    </row>
    <row r="297" spans="1:6" x14ac:dyDescent="0.45">
      <c r="A297" s="106">
        <v>11205</v>
      </c>
      <c r="B297" s="106">
        <v>5</v>
      </c>
      <c r="C297" s="106" t="s">
        <v>90</v>
      </c>
      <c r="D297" s="106">
        <v>3</v>
      </c>
      <c r="E297" s="107" t="str">
        <f>VLOOKUP(A297,고객표[],3)</f>
        <v>female</v>
      </c>
      <c r="F297" s="107">
        <f>VLOOKUP(A297,고객표[],2)</f>
        <v>54</v>
      </c>
    </row>
    <row r="298" spans="1:6" x14ac:dyDescent="0.45">
      <c r="A298" s="106">
        <v>11214</v>
      </c>
      <c r="B298" s="106">
        <v>5</v>
      </c>
      <c r="C298" s="106" t="s">
        <v>90</v>
      </c>
      <c r="D298" s="106">
        <v>2</v>
      </c>
      <c r="E298" s="107" t="str">
        <f>VLOOKUP(A298,고객표[],3)</f>
        <v>male</v>
      </c>
      <c r="F298" s="107">
        <f>VLOOKUP(A298,고객표[],2)</f>
        <v>47</v>
      </c>
    </row>
    <row r="299" spans="1:6" x14ac:dyDescent="0.45">
      <c r="A299" s="106">
        <v>11224</v>
      </c>
      <c r="B299" s="106">
        <v>5</v>
      </c>
      <c r="C299" s="106" t="s">
        <v>90</v>
      </c>
      <c r="D299" s="106">
        <v>3</v>
      </c>
      <c r="E299" s="107" t="str">
        <f>VLOOKUP(A299,고객표[],3)</f>
        <v>male</v>
      </c>
      <c r="F299" s="107">
        <f>VLOOKUP(A299,고객표[],2)</f>
        <v>37</v>
      </c>
    </row>
    <row r="300" spans="1:6" x14ac:dyDescent="0.45">
      <c r="A300" s="106">
        <v>11231</v>
      </c>
      <c r="B300" s="106">
        <v>5</v>
      </c>
      <c r="C300" s="106" t="s">
        <v>90</v>
      </c>
      <c r="D300" s="106">
        <v>3</v>
      </c>
      <c r="E300" s="107" t="str">
        <f>VLOOKUP(A300,고객표[],3)</f>
        <v>male</v>
      </c>
      <c r="F300" s="107">
        <f>VLOOKUP(A300,고객표[],2)</f>
        <v>26</v>
      </c>
    </row>
    <row r="301" spans="1:6" x14ac:dyDescent="0.45">
      <c r="A301" s="106">
        <v>11240</v>
      </c>
      <c r="B301" s="106">
        <v>5</v>
      </c>
      <c r="C301" s="106" t="s">
        <v>90</v>
      </c>
      <c r="D301" s="106">
        <v>3</v>
      </c>
      <c r="E301" s="107" t="str">
        <f>VLOOKUP(A301,고객표[],3)</f>
        <v>female</v>
      </c>
      <c r="F301" s="107">
        <f>VLOOKUP(A301,고객표[],2)</f>
        <v>33</v>
      </c>
    </row>
    <row r="302" spans="1:6" x14ac:dyDescent="0.45">
      <c r="A302" s="106">
        <v>11247</v>
      </c>
      <c r="B302" s="106">
        <v>5</v>
      </c>
      <c r="C302" s="106" t="s">
        <v>90</v>
      </c>
      <c r="D302" s="106">
        <v>1</v>
      </c>
      <c r="E302" s="107" t="str">
        <f>VLOOKUP(A302,고객표[],3)</f>
        <v>female</v>
      </c>
      <c r="F302" s="107">
        <f>VLOOKUP(A302,고객표[],2)</f>
        <v>38</v>
      </c>
    </row>
    <row r="303" spans="1:6" x14ac:dyDescent="0.45">
      <c r="A303" s="106">
        <v>11256</v>
      </c>
      <c r="B303" s="106">
        <v>5</v>
      </c>
      <c r="C303" s="106" t="s">
        <v>90</v>
      </c>
      <c r="D303" s="106">
        <v>1</v>
      </c>
      <c r="E303" s="107" t="str">
        <f>VLOOKUP(A303,고객표[],3)</f>
        <v>female</v>
      </c>
      <c r="F303" s="107">
        <f>VLOOKUP(A303,고객표[],2)</f>
        <v>41</v>
      </c>
    </row>
    <row r="304" spans="1:6" x14ac:dyDescent="0.45">
      <c r="A304" s="106">
        <v>11260</v>
      </c>
      <c r="B304" s="106">
        <v>5</v>
      </c>
      <c r="C304" s="106" t="s">
        <v>90</v>
      </c>
      <c r="D304" s="106">
        <v>2</v>
      </c>
      <c r="E304" s="107" t="str">
        <f>VLOOKUP(A304,고객표[],3)</f>
        <v>female</v>
      </c>
      <c r="F304" s="107">
        <f>VLOOKUP(A304,고객표[],2)</f>
        <v>59</v>
      </c>
    </row>
    <row r="305" spans="1:6" x14ac:dyDescent="0.45">
      <c r="A305" s="106">
        <v>11264</v>
      </c>
      <c r="B305" s="106">
        <v>5</v>
      </c>
      <c r="C305" s="106" t="s">
        <v>90</v>
      </c>
      <c r="D305" s="106">
        <v>1</v>
      </c>
      <c r="E305" s="107" t="str">
        <f>VLOOKUP(A305,고객표[],3)</f>
        <v>female</v>
      </c>
      <c r="F305" s="107">
        <f>VLOOKUP(A305,고객표[],2)</f>
        <v>58</v>
      </c>
    </row>
    <row r="306" spans="1:6" x14ac:dyDescent="0.45">
      <c r="A306" s="106">
        <v>11267</v>
      </c>
      <c r="B306" s="106">
        <v>5</v>
      </c>
      <c r="C306" s="106" t="s">
        <v>90</v>
      </c>
      <c r="D306" s="106">
        <v>1</v>
      </c>
      <c r="E306" s="107" t="str">
        <f>VLOOKUP(A306,고객표[],3)</f>
        <v>male</v>
      </c>
      <c r="F306" s="107">
        <f>VLOOKUP(A306,고객표[],2)</f>
        <v>37</v>
      </c>
    </row>
    <row r="307" spans="1:6" x14ac:dyDescent="0.45">
      <c r="A307" s="106">
        <v>11276</v>
      </c>
      <c r="B307" s="106">
        <v>5</v>
      </c>
      <c r="C307" s="106" t="s">
        <v>90</v>
      </c>
      <c r="D307" s="106">
        <v>1</v>
      </c>
      <c r="E307" s="107" t="str">
        <f>VLOOKUP(A307,고객표[],3)</f>
        <v>male</v>
      </c>
      <c r="F307" s="107">
        <f>VLOOKUP(A307,고객표[],2)</f>
        <v>61</v>
      </c>
    </row>
    <row r="308" spans="1:6" x14ac:dyDescent="0.45">
      <c r="A308" s="106">
        <v>11286</v>
      </c>
      <c r="B308" s="106">
        <v>5</v>
      </c>
      <c r="C308" s="106" t="s">
        <v>90</v>
      </c>
      <c r="D308" s="106">
        <v>2</v>
      </c>
      <c r="E308" s="107" t="str">
        <f>VLOOKUP(A308,고객표[],3)</f>
        <v>male</v>
      </c>
      <c r="F308" s="107">
        <f>VLOOKUP(A308,고객표[],2)</f>
        <v>43</v>
      </c>
    </row>
    <row r="309" spans="1:6" x14ac:dyDescent="0.45">
      <c r="A309" s="106">
        <v>11295</v>
      </c>
      <c r="B309" s="106">
        <v>5</v>
      </c>
      <c r="C309" s="106" t="s">
        <v>90</v>
      </c>
      <c r="D309" s="106">
        <v>2</v>
      </c>
      <c r="E309" s="107" t="str">
        <f>VLOOKUP(A309,고객표[],3)</f>
        <v>female</v>
      </c>
      <c r="F309" s="107">
        <f>VLOOKUP(A309,고객표[],2)</f>
        <v>53</v>
      </c>
    </row>
    <row r="310" spans="1:6" x14ac:dyDescent="0.45">
      <c r="A310" s="106">
        <v>11301</v>
      </c>
      <c r="B310" s="106">
        <v>5</v>
      </c>
      <c r="C310" s="106" t="s">
        <v>90</v>
      </c>
      <c r="D310" s="106">
        <v>1</v>
      </c>
      <c r="E310" s="107" t="str">
        <f>VLOOKUP(A310,고객표[],3)</f>
        <v>female</v>
      </c>
      <c r="F310" s="107">
        <f>VLOOKUP(A310,고객표[],2)</f>
        <v>61</v>
      </c>
    </row>
    <row r="311" spans="1:6" x14ac:dyDescent="0.45">
      <c r="A311" s="106">
        <v>11311</v>
      </c>
      <c r="B311" s="106">
        <v>5</v>
      </c>
      <c r="C311" s="106" t="s">
        <v>90</v>
      </c>
      <c r="D311" s="106">
        <v>2</v>
      </c>
      <c r="E311" s="107" t="str">
        <f>VLOOKUP(A311,고객표[],3)</f>
        <v>female</v>
      </c>
      <c r="F311" s="107">
        <f>VLOOKUP(A311,고객표[],2)</f>
        <v>47</v>
      </c>
    </row>
    <row r="312" spans="1:6" x14ac:dyDescent="0.45">
      <c r="A312" s="106">
        <v>11319</v>
      </c>
      <c r="B312" s="106">
        <v>5</v>
      </c>
      <c r="C312" s="106" t="s">
        <v>89</v>
      </c>
      <c r="D312" s="106">
        <v>2</v>
      </c>
      <c r="E312" s="107" t="str">
        <f>VLOOKUP(A312,고객표[],3)</f>
        <v>male</v>
      </c>
      <c r="F312" s="107">
        <f>VLOOKUP(A312,고객표[],2)</f>
        <v>40</v>
      </c>
    </row>
    <row r="313" spans="1:6" x14ac:dyDescent="0.45">
      <c r="A313" s="106">
        <v>11327</v>
      </c>
      <c r="B313" s="106">
        <v>5</v>
      </c>
      <c r="C313" s="106" t="s">
        <v>90</v>
      </c>
      <c r="D313" s="106">
        <v>2</v>
      </c>
      <c r="E313" s="107" t="str">
        <f>VLOOKUP(A313,고객표[],3)</f>
        <v>male</v>
      </c>
      <c r="F313" s="107">
        <f>VLOOKUP(A313,고객표[],2)</f>
        <v>46</v>
      </c>
    </row>
    <row r="314" spans="1:6" x14ac:dyDescent="0.45">
      <c r="A314" s="106">
        <v>11334</v>
      </c>
      <c r="B314" s="106">
        <v>5</v>
      </c>
      <c r="C314" s="106" t="s">
        <v>90</v>
      </c>
      <c r="D314" s="106">
        <v>1</v>
      </c>
      <c r="E314" s="107" t="str">
        <f>VLOOKUP(A314,고객표[],3)</f>
        <v>male</v>
      </c>
      <c r="F314" s="107">
        <f>VLOOKUP(A314,고객표[],2)</f>
        <v>35</v>
      </c>
    </row>
    <row r="315" spans="1:6" x14ac:dyDescent="0.45">
      <c r="A315" s="106">
        <v>11343</v>
      </c>
      <c r="B315" s="106">
        <v>5</v>
      </c>
      <c r="C315" s="106" t="s">
        <v>90</v>
      </c>
      <c r="D315" s="106">
        <v>2</v>
      </c>
      <c r="E315" s="107" t="str">
        <f>VLOOKUP(A315,고객표[],3)</f>
        <v>male</v>
      </c>
      <c r="F315" s="107">
        <f>VLOOKUP(A315,고객표[],2)</f>
        <v>26</v>
      </c>
    </row>
    <row r="316" spans="1:6" x14ac:dyDescent="0.45">
      <c r="A316" s="106">
        <v>11346</v>
      </c>
      <c r="B316" s="106">
        <v>5</v>
      </c>
      <c r="C316" s="106" t="s">
        <v>90</v>
      </c>
      <c r="D316" s="106">
        <v>1</v>
      </c>
      <c r="E316" s="107" t="str">
        <f>VLOOKUP(A316,고객표[],3)</f>
        <v>female</v>
      </c>
      <c r="F316" s="107">
        <f>VLOOKUP(A316,고객표[],2)</f>
        <v>50</v>
      </c>
    </row>
    <row r="317" spans="1:6" x14ac:dyDescent="0.45">
      <c r="A317" s="106">
        <v>11351</v>
      </c>
      <c r="B317" s="106">
        <v>5</v>
      </c>
      <c r="C317" s="106" t="s">
        <v>90</v>
      </c>
      <c r="D317" s="106">
        <v>3</v>
      </c>
      <c r="E317" s="107" t="str">
        <f>VLOOKUP(A317,고객표[],3)</f>
        <v>male</v>
      </c>
      <c r="F317" s="107">
        <f>VLOOKUP(A317,고객표[],2)</f>
        <v>48</v>
      </c>
    </row>
    <row r="318" spans="1:6" x14ac:dyDescent="0.45">
      <c r="A318" s="106">
        <v>11358</v>
      </c>
      <c r="B318" s="106">
        <v>5</v>
      </c>
      <c r="C318" s="106" t="s">
        <v>90</v>
      </c>
      <c r="D318" s="106">
        <v>1</v>
      </c>
      <c r="E318" s="107" t="str">
        <f>VLOOKUP(A318,고객표[],3)</f>
        <v>male</v>
      </c>
      <c r="F318" s="107">
        <f>VLOOKUP(A318,고객표[],2)</f>
        <v>55</v>
      </c>
    </row>
    <row r="319" spans="1:6" x14ac:dyDescent="0.45">
      <c r="A319" s="106">
        <v>11367</v>
      </c>
      <c r="B319" s="106">
        <v>5</v>
      </c>
      <c r="C319" s="106" t="s">
        <v>90</v>
      </c>
      <c r="D319" s="106">
        <v>3</v>
      </c>
      <c r="E319" s="107" t="str">
        <f>VLOOKUP(A319,고객표[],3)</f>
        <v>female</v>
      </c>
      <c r="F319" s="107">
        <f>VLOOKUP(A319,고객표[],2)</f>
        <v>49</v>
      </c>
    </row>
    <row r="320" spans="1:6" x14ac:dyDescent="0.45">
      <c r="A320" s="106">
        <v>11372</v>
      </c>
      <c r="B320" s="106">
        <v>5</v>
      </c>
      <c r="C320" s="106" t="s">
        <v>90</v>
      </c>
      <c r="D320" s="106">
        <v>3</v>
      </c>
      <c r="E320" s="107" t="str">
        <f>VLOOKUP(A320,고객표[],3)</f>
        <v>male</v>
      </c>
      <c r="F320" s="107">
        <f>VLOOKUP(A320,고객표[],2)</f>
        <v>48</v>
      </c>
    </row>
    <row r="321" spans="1:6" x14ac:dyDescent="0.45">
      <c r="A321" s="106">
        <v>11381</v>
      </c>
      <c r="B321" s="106">
        <v>5</v>
      </c>
      <c r="C321" s="106" t="s">
        <v>90</v>
      </c>
      <c r="D321" s="106">
        <v>3</v>
      </c>
      <c r="E321" s="107" t="str">
        <f>VLOOKUP(A321,고객표[],3)</f>
        <v>male</v>
      </c>
      <c r="F321" s="107">
        <f>VLOOKUP(A321,고객표[],2)</f>
        <v>30</v>
      </c>
    </row>
    <row r="322" spans="1:6" x14ac:dyDescent="0.45">
      <c r="A322" s="106">
        <v>11386</v>
      </c>
      <c r="B322" s="106">
        <v>5</v>
      </c>
      <c r="C322" s="106" t="s">
        <v>90</v>
      </c>
      <c r="D322" s="106">
        <v>2</v>
      </c>
      <c r="E322" s="107" t="str">
        <f>VLOOKUP(A322,고객표[],3)</f>
        <v>female</v>
      </c>
      <c r="F322" s="107">
        <f>VLOOKUP(A322,고객표[],2)</f>
        <v>40</v>
      </c>
    </row>
    <row r="323" spans="1:6" x14ac:dyDescent="0.45">
      <c r="A323" s="106">
        <v>11396</v>
      </c>
      <c r="B323" s="106">
        <v>5</v>
      </c>
      <c r="C323" s="106" t="s">
        <v>90</v>
      </c>
      <c r="D323" s="106">
        <v>3</v>
      </c>
      <c r="E323" s="107" t="str">
        <f>VLOOKUP(A323,고객표[],3)</f>
        <v>male</v>
      </c>
      <c r="F323" s="107">
        <f>VLOOKUP(A323,고객표[],2)</f>
        <v>38</v>
      </c>
    </row>
    <row r="324" spans="1:6" x14ac:dyDescent="0.45">
      <c r="A324" s="106">
        <v>11402</v>
      </c>
      <c r="B324" s="106">
        <v>5</v>
      </c>
      <c r="C324" s="106" t="s">
        <v>90</v>
      </c>
      <c r="D324" s="106">
        <v>3</v>
      </c>
      <c r="E324" s="107" t="str">
        <f>VLOOKUP(A324,고객표[],3)</f>
        <v>male</v>
      </c>
      <c r="F324" s="107">
        <f>VLOOKUP(A324,고객표[],2)</f>
        <v>38</v>
      </c>
    </row>
    <row r="325" spans="1:6" x14ac:dyDescent="0.45">
      <c r="A325" s="106">
        <v>11406</v>
      </c>
      <c r="B325" s="106">
        <v>5</v>
      </c>
      <c r="C325" s="106" t="s">
        <v>90</v>
      </c>
      <c r="D325" s="106">
        <v>1</v>
      </c>
      <c r="E325" s="107" t="str">
        <f>VLOOKUP(A325,고객표[],3)</f>
        <v>male</v>
      </c>
      <c r="F325" s="107">
        <f>VLOOKUP(A325,고객표[],2)</f>
        <v>55</v>
      </c>
    </row>
    <row r="326" spans="1:6" x14ac:dyDescent="0.45">
      <c r="A326" s="106">
        <v>11411</v>
      </c>
      <c r="B326" s="106">
        <v>5</v>
      </c>
      <c r="C326" s="106" t="s">
        <v>90</v>
      </c>
      <c r="D326" s="106">
        <v>1</v>
      </c>
      <c r="E326" s="107" t="str">
        <f>VLOOKUP(A326,고객표[],3)</f>
        <v>female</v>
      </c>
      <c r="F326" s="107">
        <f>VLOOKUP(A326,고객표[],2)</f>
        <v>53</v>
      </c>
    </row>
    <row r="327" spans="1:6" x14ac:dyDescent="0.45">
      <c r="A327" s="106">
        <v>11414</v>
      </c>
      <c r="B327" s="106">
        <v>5</v>
      </c>
      <c r="C327" s="106" t="s">
        <v>90</v>
      </c>
      <c r="D327" s="106">
        <v>2</v>
      </c>
      <c r="E327" s="107" t="str">
        <f>VLOOKUP(A327,고객표[],3)</f>
        <v>female</v>
      </c>
      <c r="F327" s="107">
        <f>VLOOKUP(A327,고객표[],2)</f>
        <v>55</v>
      </c>
    </row>
    <row r="328" spans="1:6" x14ac:dyDescent="0.45">
      <c r="A328" s="106">
        <v>11423</v>
      </c>
      <c r="B328" s="106">
        <v>5</v>
      </c>
      <c r="C328" s="106" t="s">
        <v>90</v>
      </c>
      <c r="D328" s="106">
        <v>2</v>
      </c>
      <c r="E328" s="107" t="str">
        <f>VLOOKUP(A328,고객표[],3)</f>
        <v>male</v>
      </c>
      <c r="F328" s="107">
        <f>VLOOKUP(A328,고객표[],2)</f>
        <v>39</v>
      </c>
    </row>
    <row r="329" spans="1:6" x14ac:dyDescent="0.45">
      <c r="A329" s="106">
        <v>11430</v>
      </c>
      <c r="B329" s="106">
        <v>5</v>
      </c>
      <c r="C329" s="106" t="s">
        <v>90</v>
      </c>
      <c r="D329" s="106">
        <v>2</v>
      </c>
      <c r="E329" s="107" t="str">
        <f>VLOOKUP(A329,고객표[],3)</f>
        <v>female</v>
      </c>
      <c r="F329" s="107">
        <f>VLOOKUP(A329,고객표[],2)</f>
        <v>33</v>
      </c>
    </row>
    <row r="330" spans="1:6" x14ac:dyDescent="0.45">
      <c r="A330" s="106">
        <v>11437</v>
      </c>
      <c r="B330" s="106">
        <v>5</v>
      </c>
      <c r="C330" s="106" t="s">
        <v>110</v>
      </c>
      <c r="D330" s="106">
        <v>2</v>
      </c>
      <c r="E330" s="107" t="str">
        <f>VLOOKUP(A330,고객표[],3)</f>
        <v>male</v>
      </c>
      <c r="F330" s="107">
        <f>VLOOKUP(A330,고객표[],2)</f>
        <v>58</v>
      </c>
    </row>
    <row r="331" spans="1:6" x14ac:dyDescent="0.45">
      <c r="A331" s="106">
        <v>11446</v>
      </c>
      <c r="B331" s="106">
        <v>5</v>
      </c>
      <c r="C331" s="106" t="s">
        <v>89</v>
      </c>
      <c r="D331" s="106">
        <v>3</v>
      </c>
      <c r="E331" s="107" t="str">
        <f>VLOOKUP(A331,고객표[],3)</f>
        <v>male</v>
      </c>
      <c r="F331" s="107">
        <f>VLOOKUP(A331,고객표[],2)</f>
        <v>35</v>
      </c>
    </row>
    <row r="332" spans="1:6" x14ac:dyDescent="0.45">
      <c r="A332" s="106">
        <v>11455</v>
      </c>
      <c r="B332" s="106">
        <v>5</v>
      </c>
      <c r="C332" s="106" t="s">
        <v>90</v>
      </c>
      <c r="D332" s="106">
        <v>2</v>
      </c>
      <c r="E332" s="107" t="str">
        <f>VLOOKUP(A332,고객표[],3)</f>
        <v>male</v>
      </c>
      <c r="F332" s="107">
        <f>VLOOKUP(A332,고객표[],2)</f>
        <v>61</v>
      </c>
    </row>
    <row r="333" spans="1:6" x14ac:dyDescent="0.45">
      <c r="A333" s="106">
        <v>11459</v>
      </c>
      <c r="B333" s="106">
        <v>5</v>
      </c>
      <c r="C333" s="106" t="s">
        <v>90</v>
      </c>
      <c r="D333" s="106">
        <v>1</v>
      </c>
      <c r="E333" s="107" t="str">
        <f>VLOOKUP(A333,고객표[],3)</f>
        <v>female</v>
      </c>
      <c r="F333" s="107">
        <f>VLOOKUP(A333,고객표[],2)</f>
        <v>44</v>
      </c>
    </row>
    <row r="334" spans="1:6" x14ac:dyDescent="0.45">
      <c r="A334" s="106">
        <v>11463</v>
      </c>
      <c r="B334" s="106">
        <v>5</v>
      </c>
      <c r="C334" s="106" t="s">
        <v>90</v>
      </c>
      <c r="D334" s="106">
        <v>3</v>
      </c>
      <c r="E334" s="107" t="str">
        <f>VLOOKUP(A334,고객표[],3)</f>
        <v>female</v>
      </c>
      <c r="F334" s="107">
        <f>VLOOKUP(A334,고객표[],2)</f>
        <v>26</v>
      </c>
    </row>
    <row r="335" spans="1:6" x14ac:dyDescent="0.45">
      <c r="A335" s="106">
        <v>11468</v>
      </c>
      <c r="B335" s="106">
        <v>5</v>
      </c>
      <c r="C335" s="106" t="s">
        <v>90</v>
      </c>
      <c r="D335" s="106">
        <v>3</v>
      </c>
      <c r="E335" s="107" t="str">
        <f>VLOOKUP(A335,고객표[],3)</f>
        <v>male</v>
      </c>
      <c r="F335" s="107">
        <f>VLOOKUP(A335,고객표[],2)</f>
        <v>53</v>
      </c>
    </row>
    <row r="336" spans="1:6" x14ac:dyDescent="0.45">
      <c r="A336" s="106">
        <v>10809</v>
      </c>
      <c r="B336" s="106">
        <v>6</v>
      </c>
      <c r="C336" s="106" t="s">
        <v>90</v>
      </c>
      <c r="D336" s="106">
        <v>2</v>
      </c>
      <c r="E336" s="107" t="str">
        <f>VLOOKUP(A336,고객표[],3)</f>
        <v>female</v>
      </c>
      <c r="F336" s="107">
        <f>VLOOKUP(A336,고객표[],2)</f>
        <v>42</v>
      </c>
    </row>
    <row r="337" spans="1:6" x14ac:dyDescent="0.45">
      <c r="A337" s="106">
        <v>10819</v>
      </c>
      <c r="B337" s="106">
        <v>6</v>
      </c>
      <c r="C337" s="106" t="s">
        <v>89</v>
      </c>
      <c r="D337" s="106">
        <v>1</v>
      </c>
      <c r="E337" s="107" t="str">
        <f>VLOOKUP(A337,고객표[],3)</f>
        <v>female</v>
      </c>
      <c r="F337" s="107">
        <f>VLOOKUP(A337,고객표[],2)</f>
        <v>43</v>
      </c>
    </row>
    <row r="338" spans="1:6" x14ac:dyDescent="0.45">
      <c r="A338" s="106">
        <v>10828</v>
      </c>
      <c r="B338" s="106">
        <v>6</v>
      </c>
      <c r="C338" s="106" t="s">
        <v>90</v>
      </c>
      <c r="D338" s="106">
        <v>2</v>
      </c>
      <c r="E338" s="107" t="str">
        <f>VLOOKUP(A338,고객표[],3)</f>
        <v>female</v>
      </c>
      <c r="F338" s="107">
        <f>VLOOKUP(A338,고객표[],2)</f>
        <v>52</v>
      </c>
    </row>
    <row r="339" spans="1:6" x14ac:dyDescent="0.45">
      <c r="A339" s="106">
        <v>10836</v>
      </c>
      <c r="B339" s="106">
        <v>6</v>
      </c>
      <c r="C339" s="106" t="s">
        <v>89</v>
      </c>
      <c r="D339" s="106">
        <v>1</v>
      </c>
      <c r="E339" s="107" t="str">
        <f>VLOOKUP(A339,고객표[],3)</f>
        <v>male</v>
      </c>
      <c r="F339" s="107">
        <f>VLOOKUP(A339,고객표[],2)</f>
        <v>41</v>
      </c>
    </row>
    <row r="340" spans="1:6" x14ac:dyDescent="0.45">
      <c r="A340" s="106">
        <v>10841</v>
      </c>
      <c r="B340" s="106">
        <v>6</v>
      </c>
      <c r="C340" s="106" t="s">
        <v>90</v>
      </c>
      <c r="D340" s="106">
        <v>1</v>
      </c>
      <c r="E340" s="107" t="str">
        <f>VLOOKUP(A340,고객표[],3)</f>
        <v>male</v>
      </c>
      <c r="F340" s="107">
        <f>VLOOKUP(A340,고객표[],2)</f>
        <v>43</v>
      </c>
    </row>
    <row r="341" spans="1:6" x14ac:dyDescent="0.45">
      <c r="A341" s="106">
        <v>10844</v>
      </c>
      <c r="B341" s="106">
        <v>6</v>
      </c>
      <c r="C341" s="106" t="s">
        <v>90</v>
      </c>
      <c r="D341" s="106">
        <v>1</v>
      </c>
      <c r="E341" s="107" t="str">
        <f>VLOOKUP(A341,고객표[],3)</f>
        <v>male</v>
      </c>
      <c r="F341" s="107">
        <f>VLOOKUP(A341,고객표[],2)</f>
        <v>48</v>
      </c>
    </row>
    <row r="342" spans="1:6" x14ac:dyDescent="0.45">
      <c r="A342" s="106">
        <v>10848</v>
      </c>
      <c r="B342" s="106">
        <v>6</v>
      </c>
      <c r="C342" s="106" t="s">
        <v>89</v>
      </c>
      <c r="D342" s="106">
        <v>2</v>
      </c>
      <c r="E342" s="107" t="str">
        <f>VLOOKUP(A342,고객표[],3)</f>
        <v>female</v>
      </c>
      <c r="F342" s="107">
        <f>VLOOKUP(A342,고객표[],2)</f>
        <v>57</v>
      </c>
    </row>
    <row r="343" spans="1:6" x14ac:dyDescent="0.45">
      <c r="A343" s="106">
        <v>10851</v>
      </c>
      <c r="B343" s="106">
        <v>6</v>
      </c>
      <c r="C343" s="106" t="s">
        <v>90</v>
      </c>
      <c r="D343" s="106">
        <v>3</v>
      </c>
      <c r="E343" s="107" t="str">
        <f>VLOOKUP(A343,고객표[],3)</f>
        <v>female</v>
      </c>
      <c r="F343" s="107">
        <f>VLOOKUP(A343,고객표[],2)</f>
        <v>30</v>
      </c>
    </row>
    <row r="344" spans="1:6" x14ac:dyDescent="0.45">
      <c r="A344" s="106">
        <v>10858</v>
      </c>
      <c r="B344" s="106">
        <v>6</v>
      </c>
      <c r="C344" s="106" t="s">
        <v>89</v>
      </c>
      <c r="D344" s="106">
        <v>2</v>
      </c>
      <c r="E344" s="107" t="str">
        <f>VLOOKUP(A344,고객표[],3)</f>
        <v>female</v>
      </c>
      <c r="F344" s="107">
        <f>VLOOKUP(A344,고객표[],2)</f>
        <v>33</v>
      </c>
    </row>
    <row r="345" spans="1:6" x14ac:dyDescent="0.45">
      <c r="A345" s="106">
        <v>10868</v>
      </c>
      <c r="B345" s="106">
        <v>6</v>
      </c>
      <c r="C345" s="106" t="s">
        <v>89</v>
      </c>
      <c r="D345" s="106">
        <v>1</v>
      </c>
      <c r="E345" s="107" t="str">
        <f>VLOOKUP(A345,고객표[],3)</f>
        <v>male</v>
      </c>
      <c r="F345" s="107">
        <f>VLOOKUP(A345,고객표[],2)</f>
        <v>55</v>
      </c>
    </row>
    <row r="346" spans="1:6" x14ac:dyDescent="0.45">
      <c r="A346" s="106">
        <v>10872</v>
      </c>
      <c r="B346" s="106">
        <v>6</v>
      </c>
      <c r="C346" s="106" t="s">
        <v>89</v>
      </c>
      <c r="D346" s="106">
        <v>2</v>
      </c>
      <c r="E346" s="107" t="str">
        <f>VLOOKUP(A346,고객표[],3)</f>
        <v>male</v>
      </c>
      <c r="F346" s="107">
        <f>VLOOKUP(A346,고객표[],2)</f>
        <v>55</v>
      </c>
    </row>
    <row r="347" spans="1:6" x14ac:dyDescent="0.45">
      <c r="A347" s="106">
        <v>10882</v>
      </c>
      <c r="B347" s="106">
        <v>6</v>
      </c>
      <c r="C347" s="106" t="s">
        <v>89</v>
      </c>
      <c r="D347" s="106">
        <v>1</v>
      </c>
      <c r="E347" s="107" t="str">
        <f>VLOOKUP(A347,고객표[],3)</f>
        <v>female</v>
      </c>
      <c r="F347" s="107">
        <f>VLOOKUP(A347,고객표[],2)</f>
        <v>36</v>
      </c>
    </row>
    <row r="348" spans="1:6" x14ac:dyDescent="0.45">
      <c r="A348" s="106">
        <v>10885</v>
      </c>
      <c r="B348" s="106">
        <v>6</v>
      </c>
      <c r="C348" s="106" t="s">
        <v>89</v>
      </c>
      <c r="D348" s="106">
        <v>2</v>
      </c>
      <c r="E348" s="107" t="str">
        <f>VLOOKUP(A348,고객표[],3)</f>
        <v>male</v>
      </c>
      <c r="F348" s="107">
        <f>VLOOKUP(A348,고객표[],2)</f>
        <v>53</v>
      </c>
    </row>
    <row r="349" spans="1:6" x14ac:dyDescent="0.45">
      <c r="A349" s="106">
        <v>10894</v>
      </c>
      <c r="B349" s="106">
        <v>6</v>
      </c>
      <c r="C349" s="106" t="s">
        <v>90</v>
      </c>
      <c r="D349" s="106">
        <v>3</v>
      </c>
      <c r="E349" s="107" t="str">
        <f>VLOOKUP(A349,고객표[],3)</f>
        <v>female</v>
      </c>
      <c r="F349" s="107">
        <f>VLOOKUP(A349,고객표[],2)</f>
        <v>54</v>
      </c>
    </row>
    <row r="350" spans="1:6" x14ac:dyDescent="0.45">
      <c r="A350" s="106">
        <v>10898</v>
      </c>
      <c r="B350" s="106">
        <v>6</v>
      </c>
      <c r="C350" s="106" t="s">
        <v>90</v>
      </c>
      <c r="D350" s="106">
        <v>2</v>
      </c>
      <c r="E350" s="107" t="str">
        <f>VLOOKUP(A350,고객표[],3)</f>
        <v>male</v>
      </c>
      <c r="F350" s="107">
        <f>VLOOKUP(A350,고객표[],2)</f>
        <v>34</v>
      </c>
    </row>
    <row r="351" spans="1:6" x14ac:dyDescent="0.45">
      <c r="A351" s="106">
        <v>10905</v>
      </c>
      <c r="B351" s="106">
        <v>6</v>
      </c>
      <c r="C351" s="106" t="s">
        <v>90</v>
      </c>
      <c r="D351" s="106">
        <v>2</v>
      </c>
      <c r="E351" s="107" t="str">
        <f>VLOOKUP(A351,고객표[],3)</f>
        <v>male</v>
      </c>
      <c r="F351" s="107">
        <f>VLOOKUP(A351,고객표[],2)</f>
        <v>60</v>
      </c>
    </row>
    <row r="352" spans="1:6" x14ac:dyDescent="0.45">
      <c r="A352" s="106">
        <v>10915</v>
      </c>
      <c r="B352" s="106">
        <v>6</v>
      </c>
      <c r="C352" s="106" t="s">
        <v>90</v>
      </c>
      <c r="D352" s="106">
        <v>3</v>
      </c>
      <c r="E352" s="107" t="str">
        <f>VLOOKUP(A352,고객표[],3)</f>
        <v>male</v>
      </c>
      <c r="F352" s="107">
        <f>VLOOKUP(A352,고객표[],2)</f>
        <v>42</v>
      </c>
    </row>
    <row r="353" spans="1:6" x14ac:dyDescent="0.45">
      <c r="A353" s="106">
        <v>10919</v>
      </c>
      <c r="B353" s="106">
        <v>6</v>
      </c>
      <c r="C353" s="106" t="s">
        <v>89</v>
      </c>
      <c r="D353" s="106">
        <v>1</v>
      </c>
      <c r="E353" s="107" t="str">
        <f>VLOOKUP(A353,고객표[],3)</f>
        <v>male</v>
      </c>
      <c r="F353" s="107">
        <f>VLOOKUP(A353,고객표[],2)</f>
        <v>51</v>
      </c>
    </row>
    <row r="354" spans="1:6" x14ac:dyDescent="0.45">
      <c r="A354" s="106">
        <v>10928</v>
      </c>
      <c r="B354" s="106">
        <v>6</v>
      </c>
      <c r="C354" s="106" t="s">
        <v>90</v>
      </c>
      <c r="D354" s="106">
        <v>1</v>
      </c>
      <c r="E354" s="107" t="str">
        <f>VLOOKUP(A354,고객표[],3)</f>
        <v>male</v>
      </c>
      <c r="F354" s="107">
        <f>VLOOKUP(A354,고객표[],2)</f>
        <v>34</v>
      </c>
    </row>
    <row r="355" spans="1:6" x14ac:dyDescent="0.45">
      <c r="A355" s="106">
        <v>10932</v>
      </c>
      <c r="B355" s="106">
        <v>6</v>
      </c>
      <c r="C355" s="106" t="s">
        <v>90</v>
      </c>
      <c r="D355" s="106">
        <v>1</v>
      </c>
      <c r="E355" s="107" t="str">
        <f>VLOOKUP(A355,고객표[],3)</f>
        <v>female</v>
      </c>
      <c r="F355" s="107">
        <f>VLOOKUP(A355,고객표[],2)</f>
        <v>46</v>
      </c>
    </row>
    <row r="356" spans="1:6" x14ac:dyDescent="0.45">
      <c r="A356" s="106">
        <v>10940</v>
      </c>
      <c r="B356" s="106">
        <v>6</v>
      </c>
      <c r="C356" s="106" t="s">
        <v>110</v>
      </c>
      <c r="D356" s="106">
        <v>3</v>
      </c>
      <c r="E356" s="107" t="str">
        <f>VLOOKUP(A356,고객표[],3)</f>
        <v>female</v>
      </c>
      <c r="F356" s="107">
        <f>VLOOKUP(A356,고객표[],2)</f>
        <v>31</v>
      </c>
    </row>
    <row r="357" spans="1:6" x14ac:dyDescent="0.45">
      <c r="A357" s="106">
        <v>10950</v>
      </c>
      <c r="B357" s="106">
        <v>6</v>
      </c>
      <c r="C357" s="106" t="s">
        <v>89</v>
      </c>
      <c r="D357" s="106">
        <v>3</v>
      </c>
      <c r="E357" s="107" t="str">
        <f>VLOOKUP(A357,고객표[],3)</f>
        <v>female</v>
      </c>
      <c r="F357" s="107">
        <f>VLOOKUP(A357,고객표[],2)</f>
        <v>26</v>
      </c>
    </row>
    <row r="358" spans="1:6" x14ac:dyDescent="0.45">
      <c r="A358" s="106">
        <v>10960</v>
      </c>
      <c r="B358" s="106">
        <v>6</v>
      </c>
      <c r="C358" s="106" t="s">
        <v>90</v>
      </c>
      <c r="D358" s="106">
        <v>1</v>
      </c>
      <c r="E358" s="107" t="str">
        <f>VLOOKUP(A358,고객표[],3)</f>
        <v>male</v>
      </c>
      <c r="F358" s="107">
        <f>VLOOKUP(A358,고객표[],2)</f>
        <v>40</v>
      </c>
    </row>
    <row r="359" spans="1:6" x14ac:dyDescent="0.45">
      <c r="A359" s="106">
        <v>10968</v>
      </c>
      <c r="B359" s="106">
        <v>6</v>
      </c>
      <c r="C359" s="106" t="s">
        <v>90</v>
      </c>
      <c r="D359" s="106">
        <v>2</v>
      </c>
      <c r="E359" s="107" t="str">
        <f>VLOOKUP(A359,고객표[],3)</f>
        <v>male</v>
      </c>
      <c r="F359" s="107">
        <f>VLOOKUP(A359,고객표[],2)</f>
        <v>35</v>
      </c>
    </row>
    <row r="360" spans="1:6" x14ac:dyDescent="0.45">
      <c r="A360" s="106">
        <v>10975</v>
      </c>
      <c r="B360" s="106">
        <v>6</v>
      </c>
      <c r="C360" s="106" t="s">
        <v>90</v>
      </c>
      <c r="D360" s="106">
        <v>3</v>
      </c>
      <c r="E360" s="107" t="str">
        <f>VLOOKUP(A360,고객표[],3)</f>
        <v>male</v>
      </c>
      <c r="F360" s="107">
        <f>VLOOKUP(A360,고객표[],2)</f>
        <v>49</v>
      </c>
    </row>
    <row r="361" spans="1:6" x14ac:dyDescent="0.45">
      <c r="A361" s="106">
        <v>10979</v>
      </c>
      <c r="B361" s="106">
        <v>6</v>
      </c>
      <c r="C361" s="106" t="s">
        <v>90</v>
      </c>
      <c r="D361" s="106">
        <v>2</v>
      </c>
      <c r="E361" s="107" t="str">
        <f>VLOOKUP(A361,고객표[],3)</f>
        <v>male</v>
      </c>
      <c r="F361" s="107">
        <f>VLOOKUP(A361,고객표[],2)</f>
        <v>53</v>
      </c>
    </row>
    <row r="362" spans="1:6" x14ac:dyDescent="0.45">
      <c r="A362" s="106">
        <v>10986</v>
      </c>
      <c r="B362" s="106">
        <v>6</v>
      </c>
      <c r="C362" s="106" t="s">
        <v>90</v>
      </c>
      <c r="D362" s="106">
        <v>3</v>
      </c>
      <c r="E362" s="107" t="str">
        <f>VLOOKUP(A362,고객표[],3)</f>
        <v>male</v>
      </c>
      <c r="F362" s="107">
        <f>VLOOKUP(A362,고객표[],2)</f>
        <v>44</v>
      </c>
    </row>
    <row r="363" spans="1:6" x14ac:dyDescent="0.45">
      <c r="A363" s="106">
        <v>10991</v>
      </c>
      <c r="B363" s="106">
        <v>6</v>
      </c>
      <c r="C363" s="106" t="s">
        <v>89</v>
      </c>
      <c r="D363" s="106">
        <v>2</v>
      </c>
      <c r="E363" s="107" t="str">
        <f>VLOOKUP(A363,고객표[],3)</f>
        <v>female</v>
      </c>
      <c r="F363" s="107">
        <f>VLOOKUP(A363,고객표[],2)</f>
        <v>49</v>
      </c>
    </row>
    <row r="364" spans="1:6" x14ac:dyDescent="0.45">
      <c r="A364" s="106">
        <v>11000</v>
      </c>
      <c r="B364" s="106">
        <v>6</v>
      </c>
      <c r="C364" s="106" t="s">
        <v>90</v>
      </c>
      <c r="D364" s="106">
        <v>3</v>
      </c>
      <c r="E364" s="107" t="str">
        <f>VLOOKUP(A364,고객표[],3)</f>
        <v>female</v>
      </c>
      <c r="F364" s="107">
        <f>VLOOKUP(A364,고객표[],2)</f>
        <v>59</v>
      </c>
    </row>
    <row r="365" spans="1:6" x14ac:dyDescent="0.45">
      <c r="A365" s="106">
        <v>11003</v>
      </c>
      <c r="B365" s="106">
        <v>6</v>
      </c>
      <c r="C365" s="106" t="s">
        <v>90</v>
      </c>
      <c r="D365" s="106">
        <v>2</v>
      </c>
      <c r="E365" s="107" t="str">
        <f>VLOOKUP(A365,고객표[],3)</f>
        <v>male</v>
      </c>
      <c r="F365" s="107">
        <f>VLOOKUP(A365,고객표[],2)</f>
        <v>46</v>
      </c>
    </row>
    <row r="366" spans="1:6" x14ac:dyDescent="0.45">
      <c r="A366" s="106">
        <v>11009</v>
      </c>
      <c r="B366" s="106">
        <v>6</v>
      </c>
      <c r="C366" s="106" t="s">
        <v>90</v>
      </c>
      <c r="D366" s="106">
        <v>2</v>
      </c>
      <c r="E366" s="107" t="str">
        <f>VLOOKUP(A366,고객표[],3)</f>
        <v>female</v>
      </c>
      <c r="F366" s="107">
        <f>VLOOKUP(A366,고객표[],2)</f>
        <v>48</v>
      </c>
    </row>
    <row r="367" spans="1:6" x14ac:dyDescent="0.45">
      <c r="A367" s="106">
        <v>11016</v>
      </c>
      <c r="B367" s="106">
        <v>6</v>
      </c>
      <c r="C367" s="106" t="s">
        <v>89</v>
      </c>
      <c r="D367" s="106">
        <v>2</v>
      </c>
      <c r="E367" s="107" t="str">
        <f>VLOOKUP(A367,고객표[],3)</f>
        <v>male</v>
      </c>
      <c r="F367" s="107">
        <f>VLOOKUP(A367,고객표[],2)</f>
        <v>37</v>
      </c>
    </row>
    <row r="368" spans="1:6" x14ac:dyDescent="0.45">
      <c r="A368" s="106">
        <v>11025</v>
      </c>
      <c r="B368" s="106">
        <v>6</v>
      </c>
      <c r="C368" s="106" t="s">
        <v>110</v>
      </c>
      <c r="D368" s="106">
        <v>1</v>
      </c>
      <c r="E368" s="107" t="str">
        <f>VLOOKUP(A368,고객표[],3)</f>
        <v>female</v>
      </c>
      <c r="F368" s="107">
        <f>VLOOKUP(A368,고객표[],2)</f>
        <v>38</v>
      </c>
    </row>
    <row r="369" spans="1:6" x14ac:dyDescent="0.45">
      <c r="A369" s="106">
        <v>11034</v>
      </c>
      <c r="B369" s="106">
        <v>6</v>
      </c>
      <c r="C369" s="106" t="s">
        <v>89</v>
      </c>
      <c r="D369" s="106">
        <v>3</v>
      </c>
      <c r="E369" s="107" t="str">
        <f>VLOOKUP(A369,고객표[],3)</f>
        <v>male</v>
      </c>
      <c r="F369" s="107">
        <f>VLOOKUP(A369,고객표[],2)</f>
        <v>35</v>
      </c>
    </row>
    <row r="370" spans="1:6" x14ac:dyDescent="0.45">
      <c r="A370" s="106">
        <v>11038</v>
      </c>
      <c r="B370" s="106">
        <v>6</v>
      </c>
      <c r="C370" s="106" t="s">
        <v>89</v>
      </c>
      <c r="D370" s="106">
        <v>2</v>
      </c>
      <c r="E370" s="107" t="str">
        <f>VLOOKUP(A370,고객표[],3)</f>
        <v>female</v>
      </c>
      <c r="F370" s="107">
        <f>VLOOKUP(A370,고객표[],2)</f>
        <v>30</v>
      </c>
    </row>
    <row r="371" spans="1:6" x14ac:dyDescent="0.45">
      <c r="A371" s="106">
        <v>11046</v>
      </c>
      <c r="B371" s="106">
        <v>6</v>
      </c>
      <c r="C371" s="106" t="s">
        <v>90</v>
      </c>
      <c r="D371" s="106">
        <v>2</v>
      </c>
      <c r="E371" s="107" t="str">
        <f>VLOOKUP(A371,고객표[],3)</f>
        <v>male</v>
      </c>
      <c r="F371" s="107">
        <f>VLOOKUP(A371,고객표[],2)</f>
        <v>52</v>
      </c>
    </row>
    <row r="372" spans="1:6" x14ac:dyDescent="0.45">
      <c r="A372" s="106">
        <v>11051</v>
      </c>
      <c r="B372" s="106">
        <v>6</v>
      </c>
      <c r="C372" s="106" t="s">
        <v>89</v>
      </c>
      <c r="D372" s="106">
        <v>2</v>
      </c>
      <c r="E372" s="107" t="str">
        <f>VLOOKUP(A372,고객표[],3)</f>
        <v>male</v>
      </c>
      <c r="F372" s="107">
        <f>VLOOKUP(A372,고객표[],2)</f>
        <v>30</v>
      </c>
    </row>
    <row r="373" spans="1:6" x14ac:dyDescent="0.45">
      <c r="A373" s="106">
        <v>11054</v>
      </c>
      <c r="B373" s="106">
        <v>6</v>
      </c>
      <c r="C373" s="106" t="s">
        <v>110</v>
      </c>
      <c r="D373" s="106">
        <v>1</v>
      </c>
      <c r="E373" s="107" t="str">
        <f>VLOOKUP(A373,고객표[],3)</f>
        <v>female</v>
      </c>
      <c r="F373" s="107">
        <f>VLOOKUP(A373,고객표[],2)</f>
        <v>44</v>
      </c>
    </row>
    <row r="374" spans="1:6" x14ac:dyDescent="0.45">
      <c r="A374" s="106">
        <v>11057</v>
      </c>
      <c r="B374" s="106">
        <v>6</v>
      </c>
      <c r="C374" s="106" t="s">
        <v>89</v>
      </c>
      <c r="D374" s="106">
        <v>1</v>
      </c>
      <c r="E374" s="107" t="str">
        <f>VLOOKUP(A374,고객표[],3)</f>
        <v>male</v>
      </c>
      <c r="F374" s="107">
        <f>VLOOKUP(A374,고객표[],2)</f>
        <v>55</v>
      </c>
    </row>
    <row r="375" spans="1:6" x14ac:dyDescent="0.45">
      <c r="A375" s="106">
        <v>11065</v>
      </c>
      <c r="B375" s="106">
        <v>6</v>
      </c>
      <c r="C375" s="106" t="s">
        <v>90</v>
      </c>
      <c r="D375" s="106">
        <v>2</v>
      </c>
      <c r="E375" s="107" t="str">
        <f>VLOOKUP(A375,고객표[],3)</f>
        <v>male</v>
      </c>
      <c r="F375" s="107">
        <f>VLOOKUP(A375,고객표[],2)</f>
        <v>41</v>
      </c>
    </row>
    <row r="376" spans="1:6" x14ac:dyDescent="0.45">
      <c r="A376" s="106">
        <v>11068</v>
      </c>
      <c r="B376" s="106">
        <v>6</v>
      </c>
      <c r="C376" s="106" t="s">
        <v>89</v>
      </c>
      <c r="D376" s="106">
        <v>1</v>
      </c>
      <c r="E376" s="107" t="str">
        <f>VLOOKUP(A376,고객표[],3)</f>
        <v>female</v>
      </c>
      <c r="F376" s="107">
        <f>VLOOKUP(A376,고객표[],2)</f>
        <v>63</v>
      </c>
    </row>
    <row r="377" spans="1:6" x14ac:dyDescent="0.45">
      <c r="A377" s="106">
        <v>11076</v>
      </c>
      <c r="B377" s="106">
        <v>6</v>
      </c>
      <c r="C377" s="106" t="s">
        <v>90</v>
      </c>
      <c r="D377" s="106">
        <v>3</v>
      </c>
      <c r="E377" s="107" t="str">
        <f>VLOOKUP(A377,고객표[],3)</f>
        <v>female</v>
      </c>
      <c r="F377" s="107">
        <f>VLOOKUP(A377,고객표[],2)</f>
        <v>40</v>
      </c>
    </row>
    <row r="378" spans="1:6" x14ac:dyDescent="0.45">
      <c r="A378" s="106">
        <v>11080</v>
      </c>
      <c r="B378" s="106">
        <v>6</v>
      </c>
      <c r="C378" s="106" t="s">
        <v>89</v>
      </c>
      <c r="D378" s="106">
        <v>3</v>
      </c>
      <c r="E378" s="107" t="str">
        <f>VLOOKUP(A378,고객표[],3)</f>
        <v>female</v>
      </c>
      <c r="F378" s="107">
        <f>VLOOKUP(A378,고객표[],2)</f>
        <v>60</v>
      </c>
    </row>
    <row r="379" spans="1:6" x14ac:dyDescent="0.45">
      <c r="A379" s="106">
        <v>11089</v>
      </c>
      <c r="B379" s="106">
        <v>6</v>
      </c>
      <c r="C379" s="106" t="s">
        <v>90</v>
      </c>
      <c r="D379" s="106">
        <v>1</v>
      </c>
      <c r="E379" s="107" t="str">
        <f>VLOOKUP(A379,고객표[],3)</f>
        <v>male</v>
      </c>
      <c r="F379" s="107">
        <f>VLOOKUP(A379,고객표[],2)</f>
        <v>37</v>
      </c>
    </row>
    <row r="380" spans="1:6" x14ac:dyDescent="0.45">
      <c r="A380" s="106">
        <v>11096</v>
      </c>
      <c r="B380" s="106">
        <v>6</v>
      </c>
      <c r="C380" s="106" t="s">
        <v>89</v>
      </c>
      <c r="D380" s="106">
        <v>1</v>
      </c>
      <c r="E380" s="107" t="str">
        <f>VLOOKUP(A380,고객표[],3)</f>
        <v>male</v>
      </c>
      <c r="F380" s="107">
        <f>VLOOKUP(A380,고객표[],2)</f>
        <v>52</v>
      </c>
    </row>
    <row r="381" spans="1:6" x14ac:dyDescent="0.45">
      <c r="A381" s="106">
        <v>11105</v>
      </c>
      <c r="B381" s="106">
        <v>6</v>
      </c>
      <c r="C381" s="106" t="s">
        <v>89</v>
      </c>
      <c r="D381" s="106">
        <v>3</v>
      </c>
      <c r="E381" s="107" t="str">
        <f>VLOOKUP(A381,고객표[],3)</f>
        <v>male</v>
      </c>
      <c r="F381" s="107">
        <f>VLOOKUP(A381,고객표[],2)</f>
        <v>47</v>
      </c>
    </row>
    <row r="382" spans="1:6" x14ac:dyDescent="0.45">
      <c r="A382" s="106">
        <v>11115</v>
      </c>
      <c r="B382" s="106">
        <v>6</v>
      </c>
      <c r="C382" s="106" t="s">
        <v>90</v>
      </c>
      <c r="D382" s="106">
        <v>3</v>
      </c>
      <c r="E382" s="107" t="str">
        <f>VLOOKUP(A382,고객표[],3)</f>
        <v>female</v>
      </c>
      <c r="F382" s="107">
        <f>VLOOKUP(A382,고객표[],2)</f>
        <v>53</v>
      </c>
    </row>
    <row r="383" spans="1:6" x14ac:dyDescent="0.45">
      <c r="A383" s="106">
        <v>11119</v>
      </c>
      <c r="B383" s="106">
        <v>6</v>
      </c>
      <c r="C383" s="106" t="s">
        <v>89</v>
      </c>
      <c r="D383" s="106">
        <v>2</v>
      </c>
      <c r="E383" s="107" t="str">
        <f>VLOOKUP(A383,고객표[],3)</f>
        <v>male</v>
      </c>
      <c r="F383" s="107">
        <f>VLOOKUP(A383,고객표[],2)</f>
        <v>29</v>
      </c>
    </row>
    <row r="384" spans="1:6" x14ac:dyDescent="0.45">
      <c r="A384" s="106">
        <v>11122</v>
      </c>
      <c r="B384" s="106">
        <v>6</v>
      </c>
      <c r="C384" s="106" t="s">
        <v>90</v>
      </c>
      <c r="D384" s="106">
        <v>3</v>
      </c>
      <c r="E384" s="107" t="str">
        <f>VLOOKUP(A384,고객표[],3)</f>
        <v>female</v>
      </c>
      <c r="F384" s="107">
        <f>VLOOKUP(A384,고객표[],2)</f>
        <v>57</v>
      </c>
    </row>
    <row r="385" spans="1:6" x14ac:dyDescent="0.45">
      <c r="A385" s="106">
        <v>11128</v>
      </c>
      <c r="B385" s="106">
        <v>6</v>
      </c>
      <c r="C385" s="106" t="s">
        <v>110</v>
      </c>
      <c r="D385" s="106">
        <v>3</v>
      </c>
      <c r="E385" s="107" t="str">
        <f>VLOOKUP(A385,고객표[],3)</f>
        <v>female</v>
      </c>
      <c r="F385" s="107">
        <f>VLOOKUP(A385,고객표[],2)</f>
        <v>61</v>
      </c>
    </row>
    <row r="386" spans="1:6" x14ac:dyDescent="0.45">
      <c r="A386" s="106">
        <v>11135</v>
      </c>
      <c r="B386" s="106">
        <v>6</v>
      </c>
      <c r="C386" s="106" t="s">
        <v>89</v>
      </c>
      <c r="D386" s="106">
        <v>1</v>
      </c>
      <c r="E386" s="107" t="str">
        <f>VLOOKUP(A386,고객표[],3)</f>
        <v>female</v>
      </c>
      <c r="F386" s="107">
        <f>VLOOKUP(A386,고객표[],2)</f>
        <v>29</v>
      </c>
    </row>
    <row r="387" spans="1:6" x14ac:dyDescent="0.45">
      <c r="A387" s="106">
        <v>11145</v>
      </c>
      <c r="B387" s="106">
        <v>6</v>
      </c>
      <c r="C387" s="106" t="s">
        <v>89</v>
      </c>
      <c r="D387" s="106">
        <v>2</v>
      </c>
      <c r="E387" s="107" t="str">
        <f>VLOOKUP(A387,고객표[],3)</f>
        <v>male</v>
      </c>
      <c r="F387" s="107">
        <f>VLOOKUP(A387,고객표[],2)</f>
        <v>30</v>
      </c>
    </row>
    <row r="388" spans="1:6" x14ac:dyDescent="0.45">
      <c r="A388" s="106">
        <v>11149</v>
      </c>
      <c r="B388" s="106">
        <v>6</v>
      </c>
      <c r="C388" s="106" t="s">
        <v>90</v>
      </c>
      <c r="D388" s="106">
        <v>1</v>
      </c>
      <c r="E388" s="107" t="str">
        <f>VLOOKUP(A388,고객표[],3)</f>
        <v>female</v>
      </c>
      <c r="F388" s="107">
        <f>VLOOKUP(A388,고객표[],2)</f>
        <v>61</v>
      </c>
    </row>
    <row r="389" spans="1:6" x14ac:dyDescent="0.45">
      <c r="A389" s="106">
        <v>11157</v>
      </c>
      <c r="B389" s="106">
        <v>6</v>
      </c>
      <c r="C389" s="106" t="s">
        <v>90</v>
      </c>
      <c r="D389" s="106">
        <v>1</v>
      </c>
      <c r="E389" s="107" t="str">
        <f>VLOOKUP(A389,고객표[],3)</f>
        <v>female</v>
      </c>
      <c r="F389" s="107">
        <f>VLOOKUP(A389,고객표[],2)</f>
        <v>25</v>
      </c>
    </row>
    <row r="390" spans="1:6" x14ac:dyDescent="0.45">
      <c r="A390" s="106">
        <v>11162</v>
      </c>
      <c r="B390" s="106">
        <v>6</v>
      </c>
      <c r="C390" s="106" t="s">
        <v>89</v>
      </c>
      <c r="D390" s="106">
        <v>1</v>
      </c>
      <c r="E390" s="107" t="str">
        <f>VLOOKUP(A390,고객표[],3)</f>
        <v>female</v>
      </c>
      <c r="F390" s="107">
        <f>VLOOKUP(A390,고객표[],2)</f>
        <v>35</v>
      </c>
    </row>
    <row r="391" spans="1:6" x14ac:dyDescent="0.45">
      <c r="A391" s="106">
        <v>11165</v>
      </c>
      <c r="B391" s="106">
        <v>6</v>
      </c>
      <c r="C391" s="106" t="s">
        <v>89</v>
      </c>
      <c r="D391" s="106">
        <v>3</v>
      </c>
      <c r="E391" s="107" t="str">
        <f>VLOOKUP(A391,고객표[],3)</f>
        <v>female</v>
      </c>
      <c r="F391" s="107">
        <f>VLOOKUP(A391,고객표[],2)</f>
        <v>62</v>
      </c>
    </row>
    <row r="392" spans="1:6" x14ac:dyDescent="0.45">
      <c r="A392" s="106">
        <v>11171</v>
      </c>
      <c r="B392" s="106">
        <v>6</v>
      </c>
      <c r="C392" s="106" t="s">
        <v>89</v>
      </c>
      <c r="D392" s="106">
        <v>3</v>
      </c>
      <c r="E392" s="107" t="str">
        <f>VLOOKUP(A392,고객표[],3)</f>
        <v>female</v>
      </c>
      <c r="F392" s="107">
        <f>VLOOKUP(A392,고객표[],2)</f>
        <v>27</v>
      </c>
    </row>
    <row r="393" spans="1:6" x14ac:dyDescent="0.45">
      <c r="A393" s="106">
        <v>11180</v>
      </c>
      <c r="B393" s="106">
        <v>6</v>
      </c>
      <c r="C393" s="106" t="s">
        <v>90</v>
      </c>
      <c r="D393" s="106">
        <v>1</v>
      </c>
      <c r="E393" s="107" t="str">
        <f>VLOOKUP(A393,고객표[],3)</f>
        <v>female</v>
      </c>
      <c r="F393" s="107">
        <f>VLOOKUP(A393,고객표[],2)</f>
        <v>55</v>
      </c>
    </row>
    <row r="394" spans="1:6" x14ac:dyDescent="0.45">
      <c r="A394" s="106">
        <v>11190</v>
      </c>
      <c r="B394" s="106">
        <v>6</v>
      </c>
      <c r="C394" s="106" t="s">
        <v>89</v>
      </c>
      <c r="D394" s="106">
        <v>3</v>
      </c>
      <c r="E394" s="107" t="str">
        <f>VLOOKUP(A394,고객표[],3)</f>
        <v>female</v>
      </c>
      <c r="F394" s="107">
        <f>VLOOKUP(A394,고객표[],2)</f>
        <v>59</v>
      </c>
    </row>
    <row r="395" spans="1:6" x14ac:dyDescent="0.45">
      <c r="A395" s="106">
        <v>11199</v>
      </c>
      <c r="B395" s="106">
        <v>6</v>
      </c>
      <c r="C395" s="106" t="s">
        <v>90</v>
      </c>
      <c r="D395" s="106">
        <v>1</v>
      </c>
      <c r="E395" s="107" t="str">
        <f>VLOOKUP(A395,고객표[],3)</f>
        <v>female</v>
      </c>
      <c r="F395" s="107">
        <f>VLOOKUP(A395,고객표[],2)</f>
        <v>35</v>
      </c>
    </row>
    <row r="396" spans="1:6" x14ac:dyDescent="0.45">
      <c r="A396" s="106">
        <v>11205</v>
      </c>
      <c r="B396" s="106">
        <v>6</v>
      </c>
      <c r="C396" s="106" t="s">
        <v>90</v>
      </c>
      <c r="D396" s="106">
        <v>1</v>
      </c>
      <c r="E396" s="107" t="str">
        <f>VLOOKUP(A396,고객표[],3)</f>
        <v>female</v>
      </c>
      <c r="F396" s="107">
        <f>VLOOKUP(A396,고객표[],2)</f>
        <v>54</v>
      </c>
    </row>
    <row r="397" spans="1:6" x14ac:dyDescent="0.45">
      <c r="A397" s="106">
        <v>11214</v>
      </c>
      <c r="B397" s="106">
        <v>6</v>
      </c>
      <c r="C397" s="106" t="s">
        <v>110</v>
      </c>
      <c r="D397" s="106">
        <v>1</v>
      </c>
      <c r="E397" s="107" t="str">
        <f>VLOOKUP(A397,고객표[],3)</f>
        <v>male</v>
      </c>
      <c r="F397" s="107">
        <f>VLOOKUP(A397,고객표[],2)</f>
        <v>47</v>
      </c>
    </row>
    <row r="398" spans="1:6" x14ac:dyDescent="0.45">
      <c r="A398" s="106">
        <v>11224</v>
      </c>
      <c r="B398" s="106">
        <v>6</v>
      </c>
      <c r="C398" s="106" t="s">
        <v>90</v>
      </c>
      <c r="D398" s="106">
        <v>3</v>
      </c>
      <c r="E398" s="107" t="str">
        <f>VLOOKUP(A398,고객표[],3)</f>
        <v>male</v>
      </c>
      <c r="F398" s="107">
        <f>VLOOKUP(A398,고객표[],2)</f>
        <v>37</v>
      </c>
    </row>
    <row r="399" spans="1:6" x14ac:dyDescent="0.45">
      <c r="A399" s="106">
        <v>11231</v>
      </c>
      <c r="B399" s="106">
        <v>6</v>
      </c>
      <c r="C399" s="106" t="s">
        <v>90</v>
      </c>
      <c r="D399" s="106">
        <v>1</v>
      </c>
      <c r="E399" s="107" t="str">
        <f>VLOOKUP(A399,고객표[],3)</f>
        <v>male</v>
      </c>
      <c r="F399" s="107">
        <f>VLOOKUP(A399,고객표[],2)</f>
        <v>26</v>
      </c>
    </row>
    <row r="400" spans="1:6" x14ac:dyDescent="0.45">
      <c r="A400" s="106">
        <v>11240</v>
      </c>
      <c r="B400" s="106">
        <v>6</v>
      </c>
      <c r="C400" s="106" t="s">
        <v>89</v>
      </c>
      <c r="D400" s="106">
        <v>3</v>
      </c>
      <c r="E400" s="107" t="str">
        <f>VLOOKUP(A400,고객표[],3)</f>
        <v>female</v>
      </c>
      <c r="F400" s="107">
        <f>VLOOKUP(A400,고객표[],2)</f>
        <v>33</v>
      </c>
    </row>
    <row r="401" spans="1:6" x14ac:dyDescent="0.45">
      <c r="A401" s="106">
        <v>11247</v>
      </c>
      <c r="B401" s="106">
        <v>6</v>
      </c>
      <c r="C401" s="106" t="s">
        <v>90</v>
      </c>
      <c r="D401" s="106">
        <v>1</v>
      </c>
      <c r="E401" s="107" t="str">
        <f>VLOOKUP(A401,고객표[],3)</f>
        <v>female</v>
      </c>
      <c r="F401" s="107">
        <f>VLOOKUP(A401,고객표[],2)</f>
        <v>38</v>
      </c>
    </row>
    <row r="402" spans="1:6" x14ac:dyDescent="0.45">
      <c r="A402" s="106">
        <v>11256</v>
      </c>
      <c r="B402" s="106">
        <v>6</v>
      </c>
      <c r="C402" s="106" t="s">
        <v>90</v>
      </c>
      <c r="D402" s="106">
        <v>2</v>
      </c>
      <c r="E402" s="107" t="str">
        <f>VLOOKUP(A402,고객표[],3)</f>
        <v>female</v>
      </c>
      <c r="F402" s="107">
        <f>VLOOKUP(A402,고객표[],2)</f>
        <v>41</v>
      </c>
    </row>
    <row r="403" spans="1:6" x14ac:dyDescent="0.45">
      <c r="A403" s="106">
        <v>11260</v>
      </c>
      <c r="B403" s="106">
        <v>6</v>
      </c>
      <c r="C403" s="106" t="s">
        <v>90</v>
      </c>
      <c r="D403" s="106">
        <v>1</v>
      </c>
      <c r="E403" s="107" t="str">
        <f>VLOOKUP(A403,고객표[],3)</f>
        <v>female</v>
      </c>
      <c r="F403" s="107">
        <f>VLOOKUP(A403,고객표[],2)</f>
        <v>59</v>
      </c>
    </row>
    <row r="404" spans="1:6" x14ac:dyDescent="0.45">
      <c r="A404" s="106">
        <v>11264</v>
      </c>
      <c r="B404" s="106">
        <v>6</v>
      </c>
      <c r="C404" s="106" t="s">
        <v>89</v>
      </c>
      <c r="D404" s="106">
        <v>1</v>
      </c>
      <c r="E404" s="107" t="str">
        <f>VLOOKUP(A404,고객표[],3)</f>
        <v>female</v>
      </c>
      <c r="F404" s="107">
        <f>VLOOKUP(A404,고객표[],2)</f>
        <v>58</v>
      </c>
    </row>
    <row r="405" spans="1:6" x14ac:dyDescent="0.45">
      <c r="A405" s="106">
        <v>11267</v>
      </c>
      <c r="B405" s="106">
        <v>6</v>
      </c>
      <c r="C405" s="106" t="s">
        <v>89</v>
      </c>
      <c r="D405" s="106">
        <v>1</v>
      </c>
      <c r="E405" s="107" t="str">
        <f>VLOOKUP(A405,고객표[],3)</f>
        <v>male</v>
      </c>
      <c r="F405" s="107">
        <f>VLOOKUP(A405,고객표[],2)</f>
        <v>37</v>
      </c>
    </row>
    <row r="406" spans="1:6" x14ac:dyDescent="0.45">
      <c r="A406" s="106">
        <v>11276</v>
      </c>
      <c r="B406" s="106">
        <v>6</v>
      </c>
      <c r="C406" s="106" t="s">
        <v>90</v>
      </c>
      <c r="D406" s="106">
        <v>1</v>
      </c>
      <c r="E406" s="107" t="str">
        <f>VLOOKUP(A406,고객표[],3)</f>
        <v>male</v>
      </c>
      <c r="F406" s="107">
        <f>VLOOKUP(A406,고객표[],2)</f>
        <v>61</v>
      </c>
    </row>
    <row r="407" spans="1:6" x14ac:dyDescent="0.45">
      <c r="A407" s="106">
        <v>11286</v>
      </c>
      <c r="B407" s="106">
        <v>6</v>
      </c>
      <c r="C407" s="106" t="s">
        <v>90</v>
      </c>
      <c r="D407" s="106">
        <v>1</v>
      </c>
      <c r="E407" s="107" t="str">
        <f>VLOOKUP(A407,고객표[],3)</f>
        <v>male</v>
      </c>
      <c r="F407" s="107">
        <f>VLOOKUP(A407,고객표[],2)</f>
        <v>43</v>
      </c>
    </row>
    <row r="408" spans="1:6" x14ac:dyDescent="0.45">
      <c r="A408" s="106">
        <v>11295</v>
      </c>
      <c r="B408" s="106">
        <v>6</v>
      </c>
      <c r="C408" s="106" t="s">
        <v>89</v>
      </c>
      <c r="D408" s="106">
        <v>2</v>
      </c>
      <c r="E408" s="107" t="str">
        <f>VLOOKUP(A408,고객표[],3)</f>
        <v>female</v>
      </c>
      <c r="F408" s="107">
        <f>VLOOKUP(A408,고객표[],2)</f>
        <v>53</v>
      </c>
    </row>
    <row r="409" spans="1:6" x14ac:dyDescent="0.45">
      <c r="A409" s="106">
        <v>11301</v>
      </c>
      <c r="B409" s="106">
        <v>6</v>
      </c>
      <c r="C409" s="106" t="s">
        <v>90</v>
      </c>
      <c r="D409" s="106">
        <v>1</v>
      </c>
      <c r="E409" s="107" t="str">
        <f>VLOOKUP(A409,고객표[],3)</f>
        <v>female</v>
      </c>
      <c r="F409" s="107">
        <f>VLOOKUP(A409,고객표[],2)</f>
        <v>61</v>
      </c>
    </row>
    <row r="410" spans="1:6" x14ac:dyDescent="0.45">
      <c r="A410" s="106">
        <v>11311</v>
      </c>
      <c r="B410" s="106">
        <v>6</v>
      </c>
      <c r="C410" s="106" t="s">
        <v>90</v>
      </c>
      <c r="D410" s="106">
        <v>2</v>
      </c>
      <c r="E410" s="107" t="str">
        <f>VLOOKUP(A410,고객표[],3)</f>
        <v>female</v>
      </c>
      <c r="F410" s="107">
        <f>VLOOKUP(A410,고객표[],2)</f>
        <v>47</v>
      </c>
    </row>
    <row r="411" spans="1:6" x14ac:dyDescent="0.45">
      <c r="A411" s="106">
        <v>11346</v>
      </c>
      <c r="B411" s="106">
        <v>6</v>
      </c>
      <c r="C411" s="106" t="s">
        <v>89</v>
      </c>
      <c r="D411" s="106">
        <v>3</v>
      </c>
      <c r="E411" s="107" t="str">
        <f>VLOOKUP(A411,고객표[],3)</f>
        <v>female</v>
      </c>
      <c r="F411" s="107">
        <f>VLOOKUP(A411,고객표[],2)</f>
        <v>50</v>
      </c>
    </row>
    <row r="412" spans="1:6" x14ac:dyDescent="0.45">
      <c r="A412" s="106">
        <v>11351</v>
      </c>
      <c r="B412" s="106">
        <v>6</v>
      </c>
      <c r="C412" s="106" t="s">
        <v>90</v>
      </c>
      <c r="D412" s="106">
        <v>2</v>
      </c>
      <c r="E412" s="107" t="str">
        <f>VLOOKUP(A412,고객표[],3)</f>
        <v>male</v>
      </c>
      <c r="F412" s="107">
        <f>VLOOKUP(A412,고객표[],2)</f>
        <v>48</v>
      </c>
    </row>
    <row r="413" spans="1:6" x14ac:dyDescent="0.45">
      <c r="A413" s="106">
        <v>11358</v>
      </c>
      <c r="B413" s="106">
        <v>6</v>
      </c>
      <c r="C413" s="106" t="s">
        <v>90</v>
      </c>
      <c r="D413" s="106">
        <v>3</v>
      </c>
      <c r="E413" s="107" t="str">
        <f>VLOOKUP(A413,고객표[],3)</f>
        <v>male</v>
      </c>
      <c r="F413" s="107">
        <f>VLOOKUP(A413,고객표[],2)</f>
        <v>55</v>
      </c>
    </row>
    <row r="414" spans="1:6" x14ac:dyDescent="0.45">
      <c r="A414" s="106">
        <v>11367</v>
      </c>
      <c r="B414" s="106">
        <v>6</v>
      </c>
      <c r="C414" s="106" t="s">
        <v>90</v>
      </c>
      <c r="D414" s="106">
        <v>3</v>
      </c>
      <c r="E414" s="107" t="str">
        <f>VLOOKUP(A414,고객표[],3)</f>
        <v>female</v>
      </c>
      <c r="F414" s="107">
        <f>VLOOKUP(A414,고객표[],2)</f>
        <v>49</v>
      </c>
    </row>
    <row r="415" spans="1:6" x14ac:dyDescent="0.45">
      <c r="A415" s="106">
        <v>11372</v>
      </c>
      <c r="B415" s="106">
        <v>6</v>
      </c>
      <c r="C415" s="106" t="s">
        <v>90</v>
      </c>
      <c r="D415" s="106">
        <v>2</v>
      </c>
      <c r="E415" s="107" t="str">
        <f>VLOOKUP(A415,고객표[],3)</f>
        <v>male</v>
      </c>
      <c r="F415" s="107">
        <f>VLOOKUP(A415,고객표[],2)</f>
        <v>48</v>
      </c>
    </row>
    <row r="416" spans="1:6" x14ac:dyDescent="0.45">
      <c r="A416" s="106">
        <v>11377</v>
      </c>
      <c r="B416" s="106">
        <v>6</v>
      </c>
      <c r="C416" s="106" t="s">
        <v>90</v>
      </c>
      <c r="D416" s="106">
        <v>2</v>
      </c>
      <c r="E416" s="107" t="str">
        <f>VLOOKUP(A416,고객표[],3)</f>
        <v>female</v>
      </c>
      <c r="F416" s="107">
        <f>VLOOKUP(A416,고객표[],2)</f>
        <v>59</v>
      </c>
    </row>
    <row r="417" spans="1:6" x14ac:dyDescent="0.45">
      <c r="A417" s="106">
        <v>11381</v>
      </c>
      <c r="B417" s="106">
        <v>6</v>
      </c>
      <c r="C417" s="106" t="s">
        <v>89</v>
      </c>
      <c r="D417" s="106">
        <v>2</v>
      </c>
      <c r="E417" s="107" t="str">
        <f>VLOOKUP(A417,고객표[],3)</f>
        <v>male</v>
      </c>
      <c r="F417" s="107">
        <f>VLOOKUP(A417,고객표[],2)</f>
        <v>30</v>
      </c>
    </row>
    <row r="418" spans="1:6" x14ac:dyDescent="0.45">
      <c r="A418" s="106">
        <v>11386</v>
      </c>
      <c r="B418" s="106">
        <v>6</v>
      </c>
      <c r="C418" s="106" t="s">
        <v>89</v>
      </c>
      <c r="D418" s="106">
        <v>1</v>
      </c>
      <c r="E418" s="107" t="str">
        <f>VLOOKUP(A418,고객표[],3)</f>
        <v>female</v>
      </c>
      <c r="F418" s="107">
        <f>VLOOKUP(A418,고객표[],2)</f>
        <v>40</v>
      </c>
    </row>
    <row r="419" spans="1:6" x14ac:dyDescent="0.45">
      <c r="A419" s="106">
        <v>11396</v>
      </c>
      <c r="B419" s="106">
        <v>6</v>
      </c>
      <c r="C419" s="106" t="s">
        <v>89</v>
      </c>
      <c r="D419" s="106">
        <v>1</v>
      </c>
      <c r="E419" s="107" t="str">
        <f>VLOOKUP(A419,고객표[],3)</f>
        <v>male</v>
      </c>
      <c r="F419" s="107">
        <f>VLOOKUP(A419,고객표[],2)</f>
        <v>38</v>
      </c>
    </row>
    <row r="420" spans="1:6" x14ac:dyDescent="0.45">
      <c r="A420" s="106">
        <v>11402</v>
      </c>
      <c r="B420" s="106">
        <v>6</v>
      </c>
      <c r="C420" s="106" t="s">
        <v>90</v>
      </c>
      <c r="D420" s="106">
        <v>2</v>
      </c>
      <c r="E420" s="107" t="str">
        <f>VLOOKUP(A420,고객표[],3)</f>
        <v>male</v>
      </c>
      <c r="F420" s="107">
        <f>VLOOKUP(A420,고객표[],2)</f>
        <v>38</v>
      </c>
    </row>
    <row r="421" spans="1:6" x14ac:dyDescent="0.45">
      <c r="A421" s="106">
        <v>11406</v>
      </c>
      <c r="B421" s="106">
        <v>6</v>
      </c>
      <c r="C421" s="106" t="s">
        <v>90</v>
      </c>
      <c r="D421" s="106">
        <v>1</v>
      </c>
      <c r="E421" s="107" t="str">
        <f>VLOOKUP(A421,고객표[],3)</f>
        <v>male</v>
      </c>
      <c r="F421" s="107">
        <f>VLOOKUP(A421,고객표[],2)</f>
        <v>55</v>
      </c>
    </row>
    <row r="422" spans="1:6" x14ac:dyDescent="0.45">
      <c r="A422" s="106">
        <v>11411</v>
      </c>
      <c r="B422" s="106">
        <v>6</v>
      </c>
      <c r="C422" s="106" t="s">
        <v>89</v>
      </c>
      <c r="D422" s="106">
        <v>3</v>
      </c>
      <c r="E422" s="107" t="str">
        <f>VLOOKUP(A422,고객표[],3)</f>
        <v>female</v>
      </c>
      <c r="F422" s="107">
        <f>VLOOKUP(A422,고객표[],2)</f>
        <v>53</v>
      </c>
    </row>
    <row r="423" spans="1:6" x14ac:dyDescent="0.45">
      <c r="A423" s="106">
        <v>11414</v>
      </c>
      <c r="B423" s="106">
        <v>6</v>
      </c>
      <c r="C423" s="106" t="s">
        <v>89</v>
      </c>
      <c r="D423" s="106">
        <v>1</v>
      </c>
      <c r="E423" s="107" t="str">
        <f>VLOOKUP(A423,고객표[],3)</f>
        <v>female</v>
      </c>
      <c r="F423" s="107">
        <f>VLOOKUP(A423,고객표[],2)</f>
        <v>55</v>
      </c>
    </row>
    <row r="424" spans="1:6" x14ac:dyDescent="0.45">
      <c r="A424" s="106">
        <v>11423</v>
      </c>
      <c r="B424" s="106">
        <v>6</v>
      </c>
      <c r="C424" s="106" t="s">
        <v>90</v>
      </c>
      <c r="D424" s="106">
        <v>3</v>
      </c>
      <c r="E424" s="107" t="str">
        <f>VLOOKUP(A424,고객표[],3)</f>
        <v>male</v>
      </c>
      <c r="F424" s="107">
        <f>VLOOKUP(A424,고객표[],2)</f>
        <v>39</v>
      </c>
    </row>
    <row r="425" spans="1:6" x14ac:dyDescent="0.45">
      <c r="A425" s="106">
        <v>11430</v>
      </c>
      <c r="B425" s="106">
        <v>6</v>
      </c>
      <c r="C425" s="106" t="s">
        <v>89</v>
      </c>
      <c r="D425" s="106">
        <v>2</v>
      </c>
      <c r="E425" s="107" t="str">
        <f>VLOOKUP(A425,고객표[],3)</f>
        <v>female</v>
      </c>
      <c r="F425" s="107">
        <f>VLOOKUP(A425,고객표[],2)</f>
        <v>33</v>
      </c>
    </row>
    <row r="426" spans="1:6" x14ac:dyDescent="0.45">
      <c r="A426" s="106">
        <v>11437</v>
      </c>
      <c r="B426" s="106">
        <v>6</v>
      </c>
      <c r="C426" s="106" t="s">
        <v>90</v>
      </c>
      <c r="D426" s="106">
        <v>3</v>
      </c>
      <c r="E426" s="107" t="str">
        <f>VLOOKUP(A426,고객표[],3)</f>
        <v>male</v>
      </c>
      <c r="F426" s="107">
        <f>VLOOKUP(A426,고객표[],2)</f>
        <v>58</v>
      </c>
    </row>
    <row r="427" spans="1:6" x14ac:dyDescent="0.45">
      <c r="A427" s="106">
        <v>11446</v>
      </c>
      <c r="B427" s="106">
        <v>6</v>
      </c>
      <c r="C427" s="106" t="s">
        <v>89</v>
      </c>
      <c r="D427" s="106">
        <v>3</v>
      </c>
      <c r="E427" s="107" t="str">
        <f>VLOOKUP(A427,고객표[],3)</f>
        <v>male</v>
      </c>
      <c r="F427" s="107">
        <f>VLOOKUP(A427,고객표[],2)</f>
        <v>35</v>
      </c>
    </row>
    <row r="428" spans="1:6" x14ac:dyDescent="0.45">
      <c r="A428" s="106">
        <v>11455</v>
      </c>
      <c r="B428" s="106">
        <v>6</v>
      </c>
      <c r="C428" s="106" t="s">
        <v>89</v>
      </c>
      <c r="D428" s="106">
        <v>2</v>
      </c>
      <c r="E428" s="107" t="str">
        <f>VLOOKUP(A428,고객표[],3)</f>
        <v>male</v>
      </c>
      <c r="F428" s="107">
        <f>VLOOKUP(A428,고객표[],2)</f>
        <v>61</v>
      </c>
    </row>
    <row r="429" spans="1:6" x14ac:dyDescent="0.45">
      <c r="A429" s="106">
        <v>11459</v>
      </c>
      <c r="B429" s="106">
        <v>6</v>
      </c>
      <c r="C429" s="106" t="s">
        <v>89</v>
      </c>
      <c r="D429" s="106">
        <v>1</v>
      </c>
      <c r="E429" s="107" t="str">
        <f>VLOOKUP(A429,고객표[],3)</f>
        <v>female</v>
      </c>
      <c r="F429" s="107">
        <f>VLOOKUP(A429,고객표[],2)</f>
        <v>44</v>
      </c>
    </row>
    <row r="430" spans="1:6" x14ac:dyDescent="0.45">
      <c r="A430" s="106">
        <v>11463</v>
      </c>
      <c r="B430" s="106">
        <v>6</v>
      </c>
      <c r="C430" s="106" t="s">
        <v>90</v>
      </c>
      <c r="D430" s="106">
        <v>1</v>
      </c>
      <c r="E430" s="107" t="str">
        <f>VLOOKUP(A430,고객표[],3)</f>
        <v>female</v>
      </c>
      <c r="F430" s="107">
        <f>VLOOKUP(A430,고객표[],2)</f>
        <v>26</v>
      </c>
    </row>
    <row r="431" spans="1:6" x14ac:dyDescent="0.45">
      <c r="A431" s="106">
        <v>11468</v>
      </c>
      <c r="B431" s="106">
        <v>6</v>
      </c>
      <c r="C431" s="106" t="s">
        <v>89</v>
      </c>
      <c r="D431" s="106">
        <v>1</v>
      </c>
      <c r="E431" s="107" t="str">
        <f>VLOOKUP(A431,고객표[],3)</f>
        <v>male</v>
      </c>
      <c r="F431" s="107">
        <f>VLOOKUP(A431,고객표[],2)</f>
        <v>53</v>
      </c>
    </row>
    <row r="432" spans="1:6" x14ac:dyDescent="0.45">
      <c r="A432" s="106">
        <v>10819</v>
      </c>
      <c r="B432" s="106">
        <v>7</v>
      </c>
      <c r="C432" s="106" t="s">
        <v>89</v>
      </c>
      <c r="D432" s="106">
        <v>1</v>
      </c>
      <c r="E432" s="107" t="str">
        <f>VLOOKUP(A432,고객표[],3)</f>
        <v>female</v>
      </c>
      <c r="F432" s="107">
        <f>VLOOKUP(A432,고객표[],2)</f>
        <v>43</v>
      </c>
    </row>
    <row r="433" spans="1:6" x14ac:dyDescent="0.45">
      <c r="A433" s="106">
        <v>10836</v>
      </c>
      <c r="B433" s="106">
        <v>7</v>
      </c>
      <c r="C433" s="106" t="s">
        <v>90</v>
      </c>
      <c r="D433" s="106">
        <v>3</v>
      </c>
      <c r="E433" s="107" t="str">
        <f>VLOOKUP(A433,고객표[],3)</f>
        <v>male</v>
      </c>
      <c r="F433" s="107">
        <f>VLOOKUP(A433,고객표[],2)</f>
        <v>41</v>
      </c>
    </row>
    <row r="434" spans="1:6" x14ac:dyDescent="0.45">
      <c r="A434" s="106">
        <v>10848</v>
      </c>
      <c r="B434" s="106">
        <v>7</v>
      </c>
      <c r="C434" s="106" t="s">
        <v>90</v>
      </c>
      <c r="D434" s="106">
        <v>2</v>
      </c>
      <c r="E434" s="107" t="str">
        <f>VLOOKUP(A434,고객표[],3)</f>
        <v>female</v>
      </c>
      <c r="F434" s="107">
        <f>VLOOKUP(A434,고객표[],2)</f>
        <v>57</v>
      </c>
    </row>
    <row r="435" spans="1:6" x14ac:dyDescent="0.45">
      <c r="A435" s="106">
        <v>10858</v>
      </c>
      <c r="B435" s="106">
        <v>7</v>
      </c>
      <c r="C435" s="106" t="s">
        <v>90</v>
      </c>
      <c r="D435" s="106">
        <v>1</v>
      </c>
      <c r="E435" s="107" t="str">
        <f>VLOOKUP(A435,고객표[],3)</f>
        <v>female</v>
      </c>
      <c r="F435" s="107">
        <f>VLOOKUP(A435,고객표[],2)</f>
        <v>33</v>
      </c>
    </row>
    <row r="436" spans="1:6" x14ac:dyDescent="0.45">
      <c r="A436" s="106">
        <v>10868</v>
      </c>
      <c r="B436" s="106">
        <v>7</v>
      </c>
      <c r="C436" s="106" t="s">
        <v>89</v>
      </c>
      <c r="D436" s="106">
        <v>1</v>
      </c>
      <c r="E436" s="107" t="str">
        <f>VLOOKUP(A436,고객표[],3)</f>
        <v>male</v>
      </c>
      <c r="F436" s="107">
        <f>VLOOKUP(A436,고객표[],2)</f>
        <v>55</v>
      </c>
    </row>
    <row r="437" spans="1:6" x14ac:dyDescent="0.45">
      <c r="A437" s="106">
        <v>10872</v>
      </c>
      <c r="B437" s="106">
        <v>7</v>
      </c>
      <c r="C437" s="106" t="s">
        <v>90</v>
      </c>
      <c r="D437" s="106">
        <v>3</v>
      </c>
      <c r="E437" s="107" t="str">
        <f>VLOOKUP(A437,고객표[],3)</f>
        <v>male</v>
      </c>
      <c r="F437" s="107">
        <f>VLOOKUP(A437,고객표[],2)</f>
        <v>55</v>
      </c>
    </row>
    <row r="438" spans="1:6" x14ac:dyDescent="0.45">
      <c r="A438" s="106">
        <v>10882</v>
      </c>
      <c r="B438" s="106">
        <v>7</v>
      </c>
      <c r="C438" s="106" t="s">
        <v>89</v>
      </c>
      <c r="D438" s="106">
        <v>2</v>
      </c>
      <c r="E438" s="107" t="str">
        <f>VLOOKUP(A438,고객표[],3)</f>
        <v>female</v>
      </c>
      <c r="F438" s="107">
        <f>VLOOKUP(A438,고객표[],2)</f>
        <v>36</v>
      </c>
    </row>
    <row r="439" spans="1:6" x14ac:dyDescent="0.45">
      <c r="A439" s="106">
        <v>10885</v>
      </c>
      <c r="B439" s="106">
        <v>7</v>
      </c>
      <c r="C439" s="106" t="s">
        <v>89</v>
      </c>
      <c r="D439" s="106">
        <v>2</v>
      </c>
      <c r="E439" s="107" t="str">
        <f>VLOOKUP(A439,고객표[],3)</f>
        <v>male</v>
      </c>
      <c r="F439" s="107">
        <f>VLOOKUP(A439,고객표[],2)</f>
        <v>53</v>
      </c>
    </row>
    <row r="440" spans="1:6" x14ac:dyDescent="0.45">
      <c r="A440" s="106">
        <v>10919</v>
      </c>
      <c r="B440" s="106">
        <v>7</v>
      </c>
      <c r="C440" s="106" t="s">
        <v>90</v>
      </c>
      <c r="D440" s="106">
        <v>3</v>
      </c>
      <c r="E440" s="107" t="str">
        <f>VLOOKUP(A440,고객표[],3)</f>
        <v>male</v>
      </c>
      <c r="F440" s="107">
        <f>VLOOKUP(A440,고객표[],2)</f>
        <v>51</v>
      </c>
    </row>
    <row r="441" spans="1:6" x14ac:dyDescent="0.45">
      <c r="A441" s="106">
        <v>10940</v>
      </c>
      <c r="B441" s="106">
        <v>7</v>
      </c>
      <c r="C441" s="106" t="s">
        <v>90</v>
      </c>
      <c r="D441" s="106">
        <v>1</v>
      </c>
      <c r="E441" s="107" t="str">
        <f>VLOOKUP(A441,고객표[],3)</f>
        <v>female</v>
      </c>
      <c r="F441" s="107">
        <f>VLOOKUP(A441,고객표[],2)</f>
        <v>31</v>
      </c>
    </row>
    <row r="442" spans="1:6" x14ac:dyDescent="0.45">
      <c r="A442" s="106">
        <v>10950</v>
      </c>
      <c r="B442" s="106">
        <v>7</v>
      </c>
      <c r="C442" s="106" t="s">
        <v>90</v>
      </c>
      <c r="D442" s="106">
        <v>1</v>
      </c>
      <c r="E442" s="107" t="str">
        <f>VLOOKUP(A442,고객표[],3)</f>
        <v>female</v>
      </c>
      <c r="F442" s="107">
        <f>VLOOKUP(A442,고객표[],2)</f>
        <v>26</v>
      </c>
    </row>
    <row r="443" spans="1:6" x14ac:dyDescent="0.45">
      <c r="A443" s="106">
        <v>10991</v>
      </c>
      <c r="B443" s="106">
        <v>7</v>
      </c>
      <c r="C443" s="106" t="s">
        <v>110</v>
      </c>
      <c r="D443" s="106">
        <v>1</v>
      </c>
      <c r="E443" s="107" t="str">
        <f>VLOOKUP(A443,고객표[],3)</f>
        <v>female</v>
      </c>
      <c r="F443" s="107">
        <f>VLOOKUP(A443,고객표[],2)</f>
        <v>49</v>
      </c>
    </row>
    <row r="444" spans="1:6" x14ac:dyDescent="0.45">
      <c r="A444" s="106">
        <v>11016</v>
      </c>
      <c r="B444" s="106">
        <v>7</v>
      </c>
      <c r="C444" s="106" t="s">
        <v>90</v>
      </c>
      <c r="D444" s="106">
        <v>3</v>
      </c>
      <c r="E444" s="107" t="str">
        <f>VLOOKUP(A444,고객표[],3)</f>
        <v>male</v>
      </c>
      <c r="F444" s="107">
        <f>VLOOKUP(A444,고객표[],2)</f>
        <v>37</v>
      </c>
    </row>
    <row r="445" spans="1:6" x14ac:dyDescent="0.45">
      <c r="A445" s="106">
        <v>11034</v>
      </c>
      <c r="B445" s="106">
        <v>7</v>
      </c>
      <c r="C445" s="106" t="s">
        <v>89</v>
      </c>
      <c r="D445" s="106">
        <v>1</v>
      </c>
      <c r="E445" s="107" t="str">
        <f>VLOOKUP(A445,고객표[],3)</f>
        <v>male</v>
      </c>
      <c r="F445" s="107">
        <f>VLOOKUP(A445,고객표[],2)</f>
        <v>35</v>
      </c>
    </row>
    <row r="446" spans="1:6" x14ac:dyDescent="0.45">
      <c r="A446" s="106">
        <v>11038</v>
      </c>
      <c r="B446" s="106">
        <v>7</v>
      </c>
      <c r="C446" s="106" t="s">
        <v>110</v>
      </c>
      <c r="D446" s="106">
        <v>1</v>
      </c>
      <c r="E446" s="107" t="str">
        <f>VLOOKUP(A446,고객표[],3)</f>
        <v>female</v>
      </c>
      <c r="F446" s="107">
        <f>VLOOKUP(A446,고객표[],2)</f>
        <v>30</v>
      </c>
    </row>
    <row r="447" spans="1:6" x14ac:dyDescent="0.45">
      <c r="A447" s="106">
        <v>11051</v>
      </c>
      <c r="B447" s="106">
        <v>7</v>
      </c>
      <c r="C447" s="106" t="s">
        <v>90</v>
      </c>
      <c r="D447" s="106">
        <v>1</v>
      </c>
      <c r="E447" s="107" t="str">
        <f>VLOOKUP(A447,고객표[],3)</f>
        <v>male</v>
      </c>
      <c r="F447" s="107">
        <f>VLOOKUP(A447,고객표[],2)</f>
        <v>30</v>
      </c>
    </row>
    <row r="448" spans="1:6" x14ac:dyDescent="0.45">
      <c r="A448" s="106">
        <v>11057</v>
      </c>
      <c r="B448" s="106">
        <v>7</v>
      </c>
      <c r="C448" s="106" t="s">
        <v>90</v>
      </c>
      <c r="D448" s="106">
        <v>1</v>
      </c>
      <c r="E448" s="107" t="str">
        <f>VLOOKUP(A448,고객표[],3)</f>
        <v>male</v>
      </c>
      <c r="F448" s="107">
        <f>VLOOKUP(A448,고객표[],2)</f>
        <v>55</v>
      </c>
    </row>
    <row r="449" spans="1:6" x14ac:dyDescent="0.45">
      <c r="A449" s="106">
        <v>11068</v>
      </c>
      <c r="B449" s="106">
        <v>7</v>
      </c>
      <c r="C449" s="106" t="s">
        <v>90</v>
      </c>
      <c r="D449" s="106">
        <v>1</v>
      </c>
      <c r="E449" s="107" t="str">
        <f>VLOOKUP(A449,고객표[],3)</f>
        <v>female</v>
      </c>
      <c r="F449" s="107">
        <f>VLOOKUP(A449,고객표[],2)</f>
        <v>63</v>
      </c>
    </row>
    <row r="450" spans="1:6" x14ac:dyDescent="0.45">
      <c r="A450" s="106">
        <v>11080</v>
      </c>
      <c r="B450" s="106">
        <v>7</v>
      </c>
      <c r="C450" s="106" t="s">
        <v>90</v>
      </c>
      <c r="D450" s="106">
        <v>3</v>
      </c>
      <c r="E450" s="107" t="str">
        <f>VLOOKUP(A450,고객표[],3)</f>
        <v>female</v>
      </c>
      <c r="F450" s="107">
        <f>VLOOKUP(A450,고객표[],2)</f>
        <v>60</v>
      </c>
    </row>
    <row r="451" spans="1:6" x14ac:dyDescent="0.45">
      <c r="A451" s="106">
        <v>11096</v>
      </c>
      <c r="B451" s="106">
        <v>7</v>
      </c>
      <c r="C451" s="106" t="s">
        <v>90</v>
      </c>
      <c r="D451" s="106">
        <v>1</v>
      </c>
      <c r="E451" s="107" t="str">
        <f>VLOOKUP(A451,고객표[],3)</f>
        <v>male</v>
      </c>
      <c r="F451" s="107">
        <f>VLOOKUP(A451,고객표[],2)</f>
        <v>52</v>
      </c>
    </row>
    <row r="452" spans="1:6" x14ac:dyDescent="0.45">
      <c r="A452" s="106">
        <v>11105</v>
      </c>
      <c r="B452" s="106">
        <v>7</v>
      </c>
      <c r="C452" s="106" t="s">
        <v>90</v>
      </c>
      <c r="D452" s="106">
        <v>2</v>
      </c>
      <c r="E452" s="107" t="str">
        <f>VLOOKUP(A452,고객표[],3)</f>
        <v>male</v>
      </c>
      <c r="F452" s="107">
        <f>VLOOKUP(A452,고객표[],2)</f>
        <v>47</v>
      </c>
    </row>
    <row r="453" spans="1:6" x14ac:dyDescent="0.45">
      <c r="A453" s="106">
        <v>11119</v>
      </c>
      <c r="B453" s="106">
        <v>7</v>
      </c>
      <c r="C453" s="106" t="s">
        <v>90</v>
      </c>
      <c r="D453" s="106">
        <v>3</v>
      </c>
      <c r="E453" s="107" t="str">
        <f>VLOOKUP(A453,고객표[],3)</f>
        <v>male</v>
      </c>
      <c r="F453" s="107">
        <f>VLOOKUP(A453,고객표[],2)</f>
        <v>29</v>
      </c>
    </row>
    <row r="454" spans="1:6" x14ac:dyDescent="0.45">
      <c r="A454" s="106">
        <v>11135</v>
      </c>
      <c r="B454" s="106">
        <v>7</v>
      </c>
      <c r="C454" s="106" t="s">
        <v>90</v>
      </c>
      <c r="D454" s="106">
        <v>3</v>
      </c>
      <c r="E454" s="107" t="str">
        <f>VLOOKUP(A454,고객표[],3)</f>
        <v>female</v>
      </c>
      <c r="F454" s="107">
        <f>VLOOKUP(A454,고객표[],2)</f>
        <v>29</v>
      </c>
    </row>
    <row r="455" spans="1:6" x14ac:dyDescent="0.45">
      <c r="A455" s="106">
        <v>11145</v>
      </c>
      <c r="B455" s="106">
        <v>7</v>
      </c>
      <c r="C455" s="106" t="s">
        <v>90</v>
      </c>
      <c r="D455" s="106">
        <v>1</v>
      </c>
      <c r="E455" s="107" t="str">
        <f>VLOOKUP(A455,고객표[],3)</f>
        <v>male</v>
      </c>
      <c r="F455" s="107">
        <f>VLOOKUP(A455,고객표[],2)</f>
        <v>30</v>
      </c>
    </row>
    <row r="456" spans="1:6" x14ac:dyDescent="0.45">
      <c r="A456" s="106">
        <v>11162</v>
      </c>
      <c r="B456" s="106">
        <v>7</v>
      </c>
      <c r="C456" s="106" t="s">
        <v>90</v>
      </c>
      <c r="D456" s="106">
        <v>2</v>
      </c>
      <c r="E456" s="107" t="str">
        <f>VLOOKUP(A456,고객표[],3)</f>
        <v>female</v>
      </c>
      <c r="F456" s="107">
        <f>VLOOKUP(A456,고객표[],2)</f>
        <v>35</v>
      </c>
    </row>
    <row r="457" spans="1:6" x14ac:dyDescent="0.45">
      <c r="A457" s="106">
        <v>11165</v>
      </c>
      <c r="B457" s="106">
        <v>7</v>
      </c>
      <c r="C457" s="106" t="s">
        <v>110</v>
      </c>
      <c r="D457" s="106">
        <v>3</v>
      </c>
      <c r="E457" s="107" t="str">
        <f>VLOOKUP(A457,고객표[],3)</f>
        <v>female</v>
      </c>
      <c r="F457" s="107">
        <f>VLOOKUP(A457,고객표[],2)</f>
        <v>62</v>
      </c>
    </row>
    <row r="458" spans="1:6" x14ac:dyDescent="0.45">
      <c r="A458" s="106">
        <v>11171</v>
      </c>
      <c r="B458" s="106">
        <v>7</v>
      </c>
      <c r="C458" s="106" t="s">
        <v>90</v>
      </c>
      <c r="D458" s="106">
        <v>1</v>
      </c>
      <c r="E458" s="107" t="str">
        <f>VLOOKUP(A458,고객표[],3)</f>
        <v>female</v>
      </c>
      <c r="F458" s="107">
        <f>VLOOKUP(A458,고객표[],2)</f>
        <v>27</v>
      </c>
    </row>
    <row r="459" spans="1:6" x14ac:dyDescent="0.45">
      <c r="A459" s="106">
        <v>11190</v>
      </c>
      <c r="B459" s="106">
        <v>7</v>
      </c>
      <c r="C459" s="106" t="s">
        <v>90</v>
      </c>
      <c r="D459" s="106">
        <v>3</v>
      </c>
      <c r="E459" s="107" t="str">
        <f>VLOOKUP(A459,고객표[],3)</f>
        <v>female</v>
      </c>
      <c r="F459" s="107">
        <f>VLOOKUP(A459,고객표[],2)</f>
        <v>59</v>
      </c>
    </row>
    <row r="460" spans="1:6" x14ac:dyDescent="0.45">
      <c r="A460" s="106">
        <v>11240</v>
      </c>
      <c r="B460" s="106">
        <v>7</v>
      </c>
      <c r="C460" s="106" t="s">
        <v>89</v>
      </c>
      <c r="D460" s="106">
        <v>2</v>
      </c>
      <c r="E460" s="107" t="str">
        <f>VLOOKUP(A460,고객표[],3)</f>
        <v>female</v>
      </c>
      <c r="F460" s="107">
        <f>VLOOKUP(A460,고객표[],2)</f>
        <v>33</v>
      </c>
    </row>
    <row r="461" spans="1:6" x14ac:dyDescent="0.45">
      <c r="A461" s="106">
        <v>11264</v>
      </c>
      <c r="B461" s="106">
        <v>7</v>
      </c>
      <c r="C461" s="106" t="s">
        <v>90</v>
      </c>
      <c r="D461" s="106">
        <v>2</v>
      </c>
      <c r="E461" s="107" t="str">
        <f>VLOOKUP(A461,고객표[],3)</f>
        <v>female</v>
      </c>
      <c r="F461" s="107">
        <f>VLOOKUP(A461,고객표[],2)</f>
        <v>58</v>
      </c>
    </row>
    <row r="462" spans="1:6" x14ac:dyDescent="0.45">
      <c r="A462" s="106">
        <v>11267</v>
      </c>
      <c r="B462" s="106">
        <v>7</v>
      </c>
      <c r="C462" s="106" t="s">
        <v>90</v>
      </c>
      <c r="D462" s="106">
        <v>3</v>
      </c>
      <c r="E462" s="107" t="str">
        <f>VLOOKUP(A462,고객표[],3)</f>
        <v>male</v>
      </c>
      <c r="F462" s="107">
        <f>VLOOKUP(A462,고객표[],2)</f>
        <v>37</v>
      </c>
    </row>
    <row r="463" spans="1:6" x14ac:dyDescent="0.45">
      <c r="A463" s="106">
        <v>11295</v>
      </c>
      <c r="B463" s="106">
        <v>7</v>
      </c>
      <c r="C463" s="106" t="s">
        <v>90</v>
      </c>
      <c r="D463" s="106">
        <v>3</v>
      </c>
      <c r="E463" s="107" t="str">
        <f>VLOOKUP(A463,고객표[],3)</f>
        <v>female</v>
      </c>
      <c r="F463" s="107">
        <f>VLOOKUP(A463,고객표[],2)</f>
        <v>53</v>
      </c>
    </row>
    <row r="464" spans="1:6" x14ac:dyDescent="0.45">
      <c r="A464" s="106">
        <v>11319</v>
      </c>
      <c r="B464" s="106">
        <v>7</v>
      </c>
      <c r="C464" s="106" t="s">
        <v>89</v>
      </c>
      <c r="D464" s="106">
        <v>3</v>
      </c>
      <c r="E464" s="107" t="str">
        <f>VLOOKUP(A464,고객표[],3)</f>
        <v>male</v>
      </c>
      <c r="F464" s="107">
        <f>VLOOKUP(A464,고객표[],2)</f>
        <v>40</v>
      </c>
    </row>
    <row r="465" spans="1:6" x14ac:dyDescent="0.45">
      <c r="A465" s="106">
        <v>11327</v>
      </c>
      <c r="B465" s="106">
        <v>7</v>
      </c>
      <c r="C465" s="106" t="s">
        <v>90</v>
      </c>
      <c r="D465" s="106">
        <v>3</v>
      </c>
      <c r="E465" s="107" t="str">
        <f>VLOOKUP(A465,고객표[],3)</f>
        <v>male</v>
      </c>
      <c r="F465" s="107">
        <f>VLOOKUP(A465,고객표[],2)</f>
        <v>46</v>
      </c>
    </row>
    <row r="466" spans="1:6" x14ac:dyDescent="0.45">
      <c r="A466" s="106">
        <v>11334</v>
      </c>
      <c r="B466" s="106">
        <v>7</v>
      </c>
      <c r="C466" s="106" t="s">
        <v>90</v>
      </c>
      <c r="D466" s="106">
        <v>2</v>
      </c>
      <c r="E466" s="107" t="str">
        <f>VLOOKUP(A466,고객표[],3)</f>
        <v>male</v>
      </c>
      <c r="F466" s="107">
        <f>VLOOKUP(A466,고객표[],2)</f>
        <v>35</v>
      </c>
    </row>
    <row r="467" spans="1:6" x14ac:dyDescent="0.45">
      <c r="A467" s="106">
        <v>11343</v>
      </c>
      <c r="B467" s="106">
        <v>7</v>
      </c>
      <c r="C467" s="106" t="s">
        <v>110</v>
      </c>
      <c r="D467" s="106">
        <v>1</v>
      </c>
      <c r="E467" s="107" t="str">
        <f>VLOOKUP(A467,고객표[],3)</f>
        <v>male</v>
      </c>
      <c r="F467" s="107">
        <f>VLOOKUP(A467,고객표[],2)</f>
        <v>26</v>
      </c>
    </row>
    <row r="468" spans="1:6" x14ac:dyDescent="0.45">
      <c r="A468" s="106">
        <v>11346</v>
      </c>
      <c r="B468" s="106">
        <v>7</v>
      </c>
      <c r="C468" s="106" t="s">
        <v>89</v>
      </c>
      <c r="D468" s="106">
        <v>1</v>
      </c>
      <c r="E468" s="107" t="str">
        <f>VLOOKUP(A468,고객표[],3)</f>
        <v>female</v>
      </c>
      <c r="F468" s="107">
        <f>VLOOKUP(A468,고객표[],2)</f>
        <v>50</v>
      </c>
    </row>
    <row r="469" spans="1:6" x14ac:dyDescent="0.45">
      <c r="A469" s="106">
        <v>11381</v>
      </c>
      <c r="B469" s="106">
        <v>7</v>
      </c>
      <c r="C469" s="106" t="s">
        <v>90</v>
      </c>
      <c r="D469" s="106">
        <v>3</v>
      </c>
      <c r="E469" s="107" t="str">
        <f>VLOOKUP(A469,고객표[],3)</f>
        <v>male</v>
      </c>
      <c r="F469" s="107">
        <f>VLOOKUP(A469,고객표[],2)</f>
        <v>30</v>
      </c>
    </row>
    <row r="470" spans="1:6" x14ac:dyDescent="0.45">
      <c r="A470" s="106">
        <v>11386</v>
      </c>
      <c r="B470" s="106">
        <v>7</v>
      </c>
      <c r="C470" s="106" t="s">
        <v>90</v>
      </c>
      <c r="D470" s="106">
        <v>2</v>
      </c>
      <c r="E470" s="107" t="str">
        <f>VLOOKUP(A470,고객표[],3)</f>
        <v>female</v>
      </c>
      <c r="F470" s="107">
        <f>VLOOKUP(A470,고객표[],2)</f>
        <v>40</v>
      </c>
    </row>
    <row r="471" spans="1:6" x14ac:dyDescent="0.45">
      <c r="A471" s="106">
        <v>11396</v>
      </c>
      <c r="B471" s="106">
        <v>7</v>
      </c>
      <c r="C471" s="106" t="s">
        <v>90</v>
      </c>
      <c r="D471" s="106">
        <v>3</v>
      </c>
      <c r="E471" s="107" t="str">
        <f>VLOOKUP(A471,고객표[],3)</f>
        <v>male</v>
      </c>
      <c r="F471" s="107">
        <f>VLOOKUP(A471,고객표[],2)</f>
        <v>38</v>
      </c>
    </row>
    <row r="472" spans="1:6" x14ac:dyDescent="0.45">
      <c r="A472" s="106">
        <v>11411</v>
      </c>
      <c r="B472" s="106">
        <v>7</v>
      </c>
      <c r="C472" s="106" t="s">
        <v>90</v>
      </c>
      <c r="D472" s="106">
        <v>1</v>
      </c>
      <c r="E472" s="107" t="str">
        <f>VLOOKUP(A472,고객표[],3)</f>
        <v>female</v>
      </c>
      <c r="F472" s="107">
        <f>VLOOKUP(A472,고객표[],2)</f>
        <v>53</v>
      </c>
    </row>
    <row r="473" spans="1:6" x14ac:dyDescent="0.45">
      <c r="A473" s="106">
        <v>11414</v>
      </c>
      <c r="B473" s="106">
        <v>7</v>
      </c>
      <c r="C473" s="106" t="s">
        <v>90</v>
      </c>
      <c r="D473" s="106">
        <v>3</v>
      </c>
      <c r="E473" s="107" t="str">
        <f>VLOOKUP(A473,고객표[],3)</f>
        <v>female</v>
      </c>
      <c r="F473" s="107">
        <f>VLOOKUP(A473,고객표[],2)</f>
        <v>55</v>
      </c>
    </row>
    <row r="474" spans="1:6" x14ac:dyDescent="0.45">
      <c r="A474" s="106">
        <v>11430</v>
      </c>
      <c r="B474" s="106">
        <v>7</v>
      </c>
      <c r="C474" s="106" t="s">
        <v>90</v>
      </c>
      <c r="D474" s="106">
        <v>2</v>
      </c>
      <c r="E474" s="107" t="str">
        <f>VLOOKUP(A474,고객표[],3)</f>
        <v>female</v>
      </c>
      <c r="F474" s="107">
        <f>VLOOKUP(A474,고객표[],2)</f>
        <v>33</v>
      </c>
    </row>
    <row r="475" spans="1:6" x14ac:dyDescent="0.45">
      <c r="A475" s="106">
        <v>11446</v>
      </c>
      <c r="B475" s="106">
        <v>7</v>
      </c>
      <c r="C475" s="106" t="s">
        <v>89</v>
      </c>
      <c r="D475" s="106">
        <v>2</v>
      </c>
      <c r="E475" s="107" t="str">
        <f>VLOOKUP(A475,고객표[],3)</f>
        <v>male</v>
      </c>
      <c r="F475" s="107">
        <f>VLOOKUP(A475,고객표[],2)</f>
        <v>35</v>
      </c>
    </row>
    <row r="476" spans="1:6" x14ac:dyDescent="0.45">
      <c r="A476" s="106">
        <v>11455</v>
      </c>
      <c r="B476" s="106">
        <v>7</v>
      </c>
      <c r="C476" s="106" t="s">
        <v>90</v>
      </c>
      <c r="D476" s="106">
        <v>3</v>
      </c>
      <c r="E476" s="107" t="str">
        <f>VLOOKUP(A476,고객표[],3)</f>
        <v>male</v>
      </c>
      <c r="F476" s="107">
        <f>VLOOKUP(A476,고객표[],2)</f>
        <v>61</v>
      </c>
    </row>
    <row r="477" spans="1:6" x14ac:dyDescent="0.45">
      <c r="A477" s="106">
        <v>11459</v>
      </c>
      <c r="B477" s="106">
        <v>7</v>
      </c>
      <c r="C477" s="106" t="s">
        <v>90</v>
      </c>
      <c r="D477" s="106">
        <v>3</v>
      </c>
      <c r="E477" s="107" t="str">
        <f>VLOOKUP(A477,고객표[],3)</f>
        <v>female</v>
      </c>
      <c r="F477" s="107">
        <f>VLOOKUP(A477,고객표[],2)</f>
        <v>44</v>
      </c>
    </row>
    <row r="478" spans="1:6" x14ac:dyDescent="0.45">
      <c r="A478" s="106">
        <v>11468</v>
      </c>
      <c r="B478" s="106">
        <v>7</v>
      </c>
      <c r="C478" s="106" t="s">
        <v>89</v>
      </c>
      <c r="D478" s="106">
        <v>2</v>
      </c>
      <c r="E478" s="107" t="str">
        <f>VLOOKUP(A478,고객표[],3)</f>
        <v>male</v>
      </c>
      <c r="F478" s="107">
        <f>VLOOKUP(A478,고객표[],2)</f>
        <v>53</v>
      </c>
    </row>
    <row r="479" spans="1:6" x14ac:dyDescent="0.45">
      <c r="A479" s="106">
        <v>10809</v>
      </c>
      <c r="B479" s="106">
        <v>8</v>
      </c>
      <c r="C479" s="106" t="s">
        <v>90</v>
      </c>
      <c r="D479" s="106">
        <v>1</v>
      </c>
      <c r="E479" s="107" t="str">
        <f>VLOOKUP(A479,고객표[],3)</f>
        <v>female</v>
      </c>
      <c r="F479" s="107">
        <f>VLOOKUP(A479,고객표[],2)</f>
        <v>42</v>
      </c>
    </row>
    <row r="480" spans="1:6" x14ac:dyDescent="0.45">
      <c r="A480" s="106">
        <v>10848</v>
      </c>
      <c r="B480" s="106">
        <v>8</v>
      </c>
      <c r="C480" s="106" t="s">
        <v>89</v>
      </c>
      <c r="D480" s="106">
        <v>1</v>
      </c>
      <c r="E480" s="107" t="str">
        <f>VLOOKUP(A480,고객표[],3)</f>
        <v>female</v>
      </c>
      <c r="F480" s="107">
        <f>VLOOKUP(A480,고객표[],2)</f>
        <v>57</v>
      </c>
    </row>
    <row r="481" spans="1:6" x14ac:dyDescent="0.45">
      <c r="A481" s="106">
        <v>10851</v>
      </c>
      <c r="B481" s="106">
        <v>8</v>
      </c>
      <c r="C481" s="106" t="s">
        <v>90</v>
      </c>
      <c r="D481" s="106">
        <v>2</v>
      </c>
      <c r="E481" s="107" t="str">
        <f>VLOOKUP(A481,고객표[],3)</f>
        <v>female</v>
      </c>
      <c r="F481" s="107">
        <f>VLOOKUP(A481,고객표[],2)</f>
        <v>30</v>
      </c>
    </row>
    <row r="482" spans="1:6" x14ac:dyDescent="0.45">
      <c r="A482" s="106">
        <v>10858</v>
      </c>
      <c r="B482" s="106">
        <v>8</v>
      </c>
      <c r="C482" s="106" t="s">
        <v>89</v>
      </c>
      <c r="D482" s="106">
        <v>3</v>
      </c>
      <c r="E482" s="107" t="str">
        <f>VLOOKUP(A482,고객표[],3)</f>
        <v>female</v>
      </c>
      <c r="F482" s="107">
        <f>VLOOKUP(A482,고객표[],2)</f>
        <v>33</v>
      </c>
    </row>
    <row r="483" spans="1:6" x14ac:dyDescent="0.45">
      <c r="A483" s="106">
        <v>10868</v>
      </c>
      <c r="B483" s="106">
        <v>8</v>
      </c>
      <c r="C483" s="106" t="s">
        <v>89</v>
      </c>
      <c r="D483" s="106">
        <v>2</v>
      </c>
      <c r="E483" s="107" t="str">
        <f>VLOOKUP(A483,고객표[],3)</f>
        <v>male</v>
      </c>
      <c r="F483" s="107">
        <f>VLOOKUP(A483,고객표[],2)</f>
        <v>55</v>
      </c>
    </row>
    <row r="484" spans="1:6" x14ac:dyDescent="0.45">
      <c r="A484" s="106">
        <v>10872</v>
      </c>
      <c r="B484" s="106">
        <v>8</v>
      </c>
      <c r="C484" s="106" t="s">
        <v>90</v>
      </c>
      <c r="D484" s="106">
        <v>2</v>
      </c>
      <c r="E484" s="107" t="str">
        <f>VLOOKUP(A484,고객표[],3)</f>
        <v>male</v>
      </c>
      <c r="F484" s="107">
        <f>VLOOKUP(A484,고객표[],2)</f>
        <v>55</v>
      </c>
    </row>
    <row r="485" spans="1:6" x14ac:dyDescent="0.45">
      <c r="A485" s="106">
        <v>10882</v>
      </c>
      <c r="B485" s="106">
        <v>8</v>
      </c>
      <c r="C485" s="106" t="s">
        <v>90</v>
      </c>
      <c r="D485" s="106">
        <v>2</v>
      </c>
      <c r="E485" s="107" t="str">
        <f>VLOOKUP(A485,고객표[],3)</f>
        <v>female</v>
      </c>
      <c r="F485" s="107">
        <f>VLOOKUP(A485,고객표[],2)</f>
        <v>36</v>
      </c>
    </row>
    <row r="486" spans="1:6" x14ac:dyDescent="0.45">
      <c r="A486" s="106">
        <v>10885</v>
      </c>
      <c r="B486" s="106">
        <v>8</v>
      </c>
      <c r="C486" s="106" t="s">
        <v>89</v>
      </c>
      <c r="D486" s="106">
        <v>2</v>
      </c>
      <c r="E486" s="107" t="str">
        <f>VLOOKUP(A486,고객표[],3)</f>
        <v>male</v>
      </c>
      <c r="F486" s="107">
        <f>VLOOKUP(A486,고객표[],2)</f>
        <v>53</v>
      </c>
    </row>
    <row r="487" spans="1:6" x14ac:dyDescent="0.45">
      <c r="A487" s="106">
        <v>10898</v>
      </c>
      <c r="B487" s="106">
        <v>8</v>
      </c>
      <c r="C487" s="106" t="s">
        <v>110</v>
      </c>
      <c r="D487" s="106">
        <v>1</v>
      </c>
      <c r="E487" s="107" t="str">
        <f>VLOOKUP(A487,고객표[],3)</f>
        <v>male</v>
      </c>
      <c r="F487" s="107">
        <f>VLOOKUP(A487,고객표[],2)</f>
        <v>34</v>
      </c>
    </row>
    <row r="488" spans="1:6" x14ac:dyDescent="0.45">
      <c r="A488" s="106">
        <v>10905</v>
      </c>
      <c r="B488" s="106">
        <v>8</v>
      </c>
      <c r="C488" s="106" t="s">
        <v>110</v>
      </c>
      <c r="D488" s="106">
        <v>2</v>
      </c>
      <c r="E488" s="107" t="str">
        <f>VLOOKUP(A488,고객표[],3)</f>
        <v>male</v>
      </c>
      <c r="F488" s="107">
        <f>VLOOKUP(A488,고객표[],2)</f>
        <v>60</v>
      </c>
    </row>
    <row r="489" spans="1:6" x14ac:dyDescent="0.45">
      <c r="A489" s="106">
        <v>10919</v>
      </c>
      <c r="B489" s="106">
        <v>8</v>
      </c>
      <c r="C489" s="106" t="s">
        <v>89</v>
      </c>
      <c r="D489" s="106">
        <v>3</v>
      </c>
      <c r="E489" s="107" t="str">
        <f>VLOOKUP(A489,고객표[],3)</f>
        <v>male</v>
      </c>
      <c r="F489" s="107">
        <f>VLOOKUP(A489,고객표[],2)</f>
        <v>51</v>
      </c>
    </row>
    <row r="490" spans="1:6" x14ac:dyDescent="0.45">
      <c r="A490" s="106">
        <v>10928</v>
      </c>
      <c r="B490" s="106">
        <v>8</v>
      </c>
      <c r="C490" s="106" t="s">
        <v>90</v>
      </c>
      <c r="D490" s="106">
        <v>2</v>
      </c>
      <c r="E490" s="107" t="str">
        <f>VLOOKUP(A490,고객표[],3)</f>
        <v>male</v>
      </c>
      <c r="F490" s="107">
        <f>VLOOKUP(A490,고객표[],2)</f>
        <v>34</v>
      </c>
    </row>
    <row r="491" spans="1:6" x14ac:dyDescent="0.45">
      <c r="A491" s="106">
        <v>10940</v>
      </c>
      <c r="B491" s="106">
        <v>8</v>
      </c>
      <c r="C491" s="106" t="s">
        <v>89</v>
      </c>
      <c r="D491" s="106">
        <v>2</v>
      </c>
      <c r="E491" s="107" t="str">
        <f>VLOOKUP(A491,고객표[],3)</f>
        <v>female</v>
      </c>
      <c r="F491" s="107">
        <f>VLOOKUP(A491,고객표[],2)</f>
        <v>31</v>
      </c>
    </row>
    <row r="492" spans="1:6" x14ac:dyDescent="0.45">
      <c r="A492" s="106">
        <v>10950</v>
      </c>
      <c r="B492" s="106">
        <v>8</v>
      </c>
      <c r="C492" s="106" t="s">
        <v>90</v>
      </c>
      <c r="D492" s="106">
        <v>2</v>
      </c>
      <c r="E492" s="107" t="str">
        <f>VLOOKUP(A492,고객표[],3)</f>
        <v>female</v>
      </c>
      <c r="F492" s="107">
        <f>VLOOKUP(A492,고객표[],2)</f>
        <v>26</v>
      </c>
    </row>
    <row r="493" spans="1:6" x14ac:dyDescent="0.45">
      <c r="A493" s="106">
        <v>10975</v>
      </c>
      <c r="B493" s="106">
        <v>8</v>
      </c>
      <c r="C493" s="106" t="s">
        <v>90</v>
      </c>
      <c r="D493" s="106">
        <v>2</v>
      </c>
      <c r="E493" s="107" t="str">
        <f>VLOOKUP(A493,고객표[],3)</f>
        <v>male</v>
      </c>
      <c r="F493" s="107">
        <f>VLOOKUP(A493,고객표[],2)</f>
        <v>49</v>
      </c>
    </row>
    <row r="494" spans="1:6" x14ac:dyDescent="0.45">
      <c r="A494" s="106">
        <v>10991</v>
      </c>
      <c r="B494" s="106">
        <v>8</v>
      </c>
      <c r="C494" s="106" t="s">
        <v>89</v>
      </c>
      <c r="D494" s="106">
        <v>2</v>
      </c>
      <c r="E494" s="107" t="str">
        <f>VLOOKUP(A494,고객표[],3)</f>
        <v>female</v>
      </c>
      <c r="F494" s="107">
        <f>VLOOKUP(A494,고객표[],2)</f>
        <v>49</v>
      </c>
    </row>
    <row r="495" spans="1:6" x14ac:dyDescent="0.45">
      <c r="A495" s="106">
        <v>11003</v>
      </c>
      <c r="B495" s="106">
        <v>8</v>
      </c>
      <c r="C495" s="106" t="s">
        <v>90</v>
      </c>
      <c r="D495" s="106">
        <v>2</v>
      </c>
      <c r="E495" s="107" t="str">
        <f>VLOOKUP(A495,고객표[],3)</f>
        <v>male</v>
      </c>
      <c r="F495" s="107">
        <f>VLOOKUP(A495,고객표[],2)</f>
        <v>46</v>
      </c>
    </row>
    <row r="496" spans="1:6" x14ac:dyDescent="0.45">
      <c r="A496" s="106">
        <v>11016</v>
      </c>
      <c r="B496" s="106">
        <v>8</v>
      </c>
      <c r="C496" s="106" t="s">
        <v>89</v>
      </c>
      <c r="D496" s="106">
        <v>2</v>
      </c>
      <c r="E496" s="107" t="str">
        <f>VLOOKUP(A496,고객표[],3)</f>
        <v>male</v>
      </c>
      <c r="F496" s="107">
        <f>VLOOKUP(A496,고객표[],2)</f>
        <v>37</v>
      </c>
    </row>
    <row r="497" spans="1:6" x14ac:dyDescent="0.45">
      <c r="A497" s="106">
        <v>11034</v>
      </c>
      <c r="B497" s="106">
        <v>8</v>
      </c>
      <c r="C497" s="106" t="s">
        <v>89</v>
      </c>
      <c r="D497" s="106">
        <v>1</v>
      </c>
      <c r="E497" s="107" t="str">
        <f>VLOOKUP(A497,고객표[],3)</f>
        <v>male</v>
      </c>
      <c r="F497" s="107">
        <f>VLOOKUP(A497,고객표[],2)</f>
        <v>35</v>
      </c>
    </row>
    <row r="498" spans="1:6" x14ac:dyDescent="0.45">
      <c r="A498" s="106">
        <v>11038</v>
      </c>
      <c r="B498" s="106">
        <v>8</v>
      </c>
      <c r="C498" s="106" t="s">
        <v>89</v>
      </c>
      <c r="D498" s="106">
        <v>3</v>
      </c>
      <c r="E498" s="107" t="str">
        <f>VLOOKUP(A498,고객표[],3)</f>
        <v>female</v>
      </c>
      <c r="F498" s="107">
        <f>VLOOKUP(A498,고객표[],2)</f>
        <v>30</v>
      </c>
    </row>
    <row r="499" spans="1:6" x14ac:dyDescent="0.45">
      <c r="A499" s="106">
        <v>11051</v>
      </c>
      <c r="B499" s="106">
        <v>8</v>
      </c>
      <c r="C499" s="106" t="s">
        <v>89</v>
      </c>
      <c r="D499" s="106">
        <v>1</v>
      </c>
      <c r="E499" s="107" t="str">
        <f>VLOOKUP(A499,고객표[],3)</f>
        <v>male</v>
      </c>
      <c r="F499" s="107">
        <f>VLOOKUP(A499,고객표[],2)</f>
        <v>30</v>
      </c>
    </row>
    <row r="500" spans="1:6" x14ac:dyDescent="0.45">
      <c r="A500" s="106">
        <v>11054</v>
      </c>
      <c r="B500" s="106">
        <v>8</v>
      </c>
      <c r="C500" s="106" t="s">
        <v>89</v>
      </c>
      <c r="D500" s="106">
        <v>2</v>
      </c>
      <c r="E500" s="107" t="str">
        <f>VLOOKUP(A500,고객표[],3)</f>
        <v>female</v>
      </c>
      <c r="F500" s="107">
        <f>VLOOKUP(A500,고객표[],2)</f>
        <v>44</v>
      </c>
    </row>
    <row r="501" spans="1:6" x14ac:dyDescent="0.45">
      <c r="A501" s="106">
        <v>11080</v>
      </c>
      <c r="B501" s="106">
        <v>8</v>
      </c>
      <c r="C501" s="106" t="s">
        <v>89</v>
      </c>
      <c r="D501" s="106">
        <v>2</v>
      </c>
      <c r="E501" s="107" t="str">
        <f>VLOOKUP(A501,고객표[],3)</f>
        <v>female</v>
      </c>
      <c r="F501" s="107">
        <f>VLOOKUP(A501,고객표[],2)</f>
        <v>60</v>
      </c>
    </row>
    <row r="502" spans="1:6" x14ac:dyDescent="0.45">
      <c r="A502" s="106">
        <v>11096</v>
      </c>
      <c r="B502" s="106">
        <v>8</v>
      </c>
      <c r="C502" s="106" t="s">
        <v>89</v>
      </c>
      <c r="D502" s="106">
        <v>3</v>
      </c>
      <c r="E502" s="107" t="str">
        <f>VLOOKUP(A502,고객표[],3)</f>
        <v>male</v>
      </c>
      <c r="F502" s="107">
        <f>VLOOKUP(A502,고객표[],2)</f>
        <v>52</v>
      </c>
    </row>
    <row r="503" spans="1:6" x14ac:dyDescent="0.45">
      <c r="A503" s="106">
        <v>11105</v>
      </c>
      <c r="B503" s="106">
        <v>8</v>
      </c>
      <c r="C503" s="106" t="s">
        <v>89</v>
      </c>
      <c r="D503" s="106">
        <v>2</v>
      </c>
      <c r="E503" s="107" t="str">
        <f>VLOOKUP(A503,고객표[],3)</f>
        <v>male</v>
      </c>
      <c r="F503" s="107">
        <f>VLOOKUP(A503,고객표[],2)</f>
        <v>47</v>
      </c>
    </row>
    <row r="504" spans="1:6" x14ac:dyDescent="0.45">
      <c r="A504" s="106">
        <v>11119</v>
      </c>
      <c r="B504" s="106">
        <v>8</v>
      </c>
      <c r="C504" s="106" t="s">
        <v>89</v>
      </c>
      <c r="D504" s="106">
        <v>1</v>
      </c>
      <c r="E504" s="107" t="str">
        <f>VLOOKUP(A504,고객표[],3)</f>
        <v>male</v>
      </c>
      <c r="F504" s="107">
        <f>VLOOKUP(A504,고객표[],2)</f>
        <v>29</v>
      </c>
    </row>
    <row r="505" spans="1:6" x14ac:dyDescent="0.45">
      <c r="A505" s="106">
        <v>11128</v>
      </c>
      <c r="B505" s="106">
        <v>8</v>
      </c>
      <c r="C505" s="106" t="s">
        <v>89</v>
      </c>
      <c r="D505" s="106">
        <v>3</v>
      </c>
      <c r="E505" s="107" t="str">
        <f>VLOOKUP(A505,고객표[],3)</f>
        <v>female</v>
      </c>
      <c r="F505" s="107">
        <f>VLOOKUP(A505,고객표[],2)</f>
        <v>61</v>
      </c>
    </row>
    <row r="506" spans="1:6" x14ac:dyDescent="0.45">
      <c r="A506" s="106">
        <v>11135</v>
      </c>
      <c r="B506" s="106">
        <v>8</v>
      </c>
      <c r="C506" s="106" t="s">
        <v>89</v>
      </c>
      <c r="D506" s="106">
        <v>2</v>
      </c>
      <c r="E506" s="107" t="str">
        <f>VLOOKUP(A506,고객표[],3)</f>
        <v>female</v>
      </c>
      <c r="F506" s="107">
        <f>VLOOKUP(A506,고객표[],2)</f>
        <v>29</v>
      </c>
    </row>
    <row r="507" spans="1:6" x14ac:dyDescent="0.45">
      <c r="A507" s="106">
        <v>11145</v>
      </c>
      <c r="B507" s="106">
        <v>8</v>
      </c>
      <c r="C507" s="106" t="s">
        <v>110</v>
      </c>
      <c r="D507" s="106">
        <v>3</v>
      </c>
      <c r="E507" s="107" t="str">
        <f>VLOOKUP(A507,고객표[],3)</f>
        <v>male</v>
      </c>
      <c r="F507" s="107">
        <f>VLOOKUP(A507,고객표[],2)</f>
        <v>30</v>
      </c>
    </row>
    <row r="508" spans="1:6" x14ac:dyDescent="0.45">
      <c r="A508" s="106">
        <v>11190</v>
      </c>
      <c r="B508" s="106">
        <v>8</v>
      </c>
      <c r="C508" s="106" t="s">
        <v>89</v>
      </c>
      <c r="D508" s="106">
        <v>2</v>
      </c>
      <c r="E508" s="107" t="str">
        <f>VLOOKUP(A508,고객표[],3)</f>
        <v>female</v>
      </c>
      <c r="F508" s="107">
        <f>VLOOKUP(A508,고객표[],2)</f>
        <v>59</v>
      </c>
    </row>
    <row r="509" spans="1:6" x14ac:dyDescent="0.45">
      <c r="A509" s="106">
        <v>11205</v>
      </c>
      <c r="B509" s="106">
        <v>8</v>
      </c>
      <c r="C509" s="106" t="s">
        <v>89</v>
      </c>
      <c r="D509" s="106">
        <v>1</v>
      </c>
      <c r="E509" s="107" t="str">
        <f>VLOOKUP(A509,고객표[],3)</f>
        <v>female</v>
      </c>
      <c r="F509" s="107">
        <f>VLOOKUP(A509,고객표[],2)</f>
        <v>54</v>
      </c>
    </row>
    <row r="510" spans="1:6" x14ac:dyDescent="0.45">
      <c r="A510" s="106">
        <v>11240</v>
      </c>
      <c r="B510" s="106">
        <v>8</v>
      </c>
      <c r="C510" s="106" t="s">
        <v>89</v>
      </c>
      <c r="D510" s="106">
        <v>1</v>
      </c>
      <c r="E510" s="107" t="str">
        <f>VLOOKUP(A510,고객표[],3)</f>
        <v>female</v>
      </c>
      <c r="F510" s="107">
        <f>VLOOKUP(A510,고객표[],2)</f>
        <v>33</v>
      </c>
    </row>
    <row r="511" spans="1:6" x14ac:dyDescent="0.45">
      <c r="A511" s="106">
        <v>11247</v>
      </c>
      <c r="B511" s="106">
        <v>8</v>
      </c>
      <c r="C511" s="106" t="s">
        <v>89</v>
      </c>
      <c r="D511" s="106">
        <v>1</v>
      </c>
      <c r="E511" s="107" t="str">
        <f>VLOOKUP(A511,고객표[],3)</f>
        <v>female</v>
      </c>
      <c r="F511" s="107">
        <f>VLOOKUP(A511,고객표[],2)</f>
        <v>38</v>
      </c>
    </row>
    <row r="512" spans="1:6" x14ac:dyDescent="0.45">
      <c r="A512" s="106">
        <v>11260</v>
      </c>
      <c r="B512" s="106">
        <v>8</v>
      </c>
      <c r="C512" s="106" t="s">
        <v>89</v>
      </c>
      <c r="D512" s="106">
        <v>3</v>
      </c>
      <c r="E512" s="107" t="str">
        <f>VLOOKUP(A512,고객표[],3)</f>
        <v>female</v>
      </c>
      <c r="F512" s="107">
        <f>VLOOKUP(A512,고객표[],2)</f>
        <v>59</v>
      </c>
    </row>
    <row r="513" spans="1:6" x14ac:dyDescent="0.45">
      <c r="A513" s="106">
        <v>11264</v>
      </c>
      <c r="B513" s="106">
        <v>8</v>
      </c>
      <c r="C513" s="106" t="s">
        <v>89</v>
      </c>
      <c r="D513" s="106">
        <v>1</v>
      </c>
      <c r="E513" s="107" t="str">
        <f>VLOOKUP(A513,고객표[],3)</f>
        <v>female</v>
      </c>
      <c r="F513" s="107">
        <f>VLOOKUP(A513,고객표[],2)</f>
        <v>58</v>
      </c>
    </row>
    <row r="514" spans="1:6" x14ac:dyDescent="0.45">
      <c r="A514" s="106">
        <v>11267</v>
      </c>
      <c r="B514" s="106">
        <v>8</v>
      </c>
      <c r="C514" s="106" t="s">
        <v>89</v>
      </c>
      <c r="D514" s="106">
        <v>2</v>
      </c>
      <c r="E514" s="107" t="str">
        <f>VLOOKUP(A514,고객표[],3)</f>
        <v>male</v>
      </c>
      <c r="F514" s="107">
        <f>VLOOKUP(A514,고객표[],2)</f>
        <v>37</v>
      </c>
    </row>
    <row r="515" spans="1:6" x14ac:dyDescent="0.45">
      <c r="A515" s="106">
        <v>11295</v>
      </c>
      <c r="B515" s="106">
        <v>8</v>
      </c>
      <c r="C515" s="106" t="s">
        <v>89</v>
      </c>
      <c r="D515" s="106">
        <v>2</v>
      </c>
      <c r="E515" s="107" t="str">
        <f>VLOOKUP(A515,고객표[],3)</f>
        <v>female</v>
      </c>
      <c r="F515" s="107">
        <f>VLOOKUP(A515,고객표[],2)</f>
        <v>53</v>
      </c>
    </row>
    <row r="516" spans="1:6" x14ac:dyDescent="0.45">
      <c r="A516" s="106">
        <v>11319</v>
      </c>
      <c r="B516" s="106">
        <v>8</v>
      </c>
      <c r="C516" s="106" t="s">
        <v>89</v>
      </c>
      <c r="D516" s="106">
        <v>1</v>
      </c>
      <c r="E516" s="107" t="str">
        <f>VLOOKUP(A516,고객표[],3)</f>
        <v>male</v>
      </c>
      <c r="F516" s="107">
        <f>VLOOKUP(A516,고객표[],2)</f>
        <v>40</v>
      </c>
    </row>
    <row r="517" spans="1:6" x14ac:dyDescent="0.45">
      <c r="A517" s="106">
        <v>11327</v>
      </c>
      <c r="B517" s="106">
        <v>8</v>
      </c>
      <c r="C517" s="106" t="s">
        <v>89</v>
      </c>
      <c r="D517" s="106">
        <v>2</v>
      </c>
      <c r="E517" s="107" t="str">
        <f>VLOOKUP(A517,고객표[],3)</f>
        <v>male</v>
      </c>
      <c r="F517" s="107">
        <f>VLOOKUP(A517,고객표[],2)</f>
        <v>46</v>
      </c>
    </row>
    <row r="518" spans="1:6" x14ac:dyDescent="0.45">
      <c r="A518" s="106">
        <v>11334</v>
      </c>
      <c r="B518" s="106">
        <v>8</v>
      </c>
      <c r="C518" s="106" t="s">
        <v>89</v>
      </c>
      <c r="D518" s="106">
        <v>2</v>
      </c>
      <c r="E518" s="107" t="str">
        <f>VLOOKUP(A518,고객표[],3)</f>
        <v>male</v>
      </c>
      <c r="F518" s="107">
        <f>VLOOKUP(A518,고객표[],2)</f>
        <v>35</v>
      </c>
    </row>
    <row r="519" spans="1:6" x14ac:dyDescent="0.45">
      <c r="A519" s="106">
        <v>11343</v>
      </c>
      <c r="B519" s="106">
        <v>8</v>
      </c>
      <c r="C519" s="106" t="s">
        <v>89</v>
      </c>
      <c r="D519" s="106">
        <v>2</v>
      </c>
      <c r="E519" s="107" t="str">
        <f>VLOOKUP(A519,고객표[],3)</f>
        <v>male</v>
      </c>
      <c r="F519" s="107">
        <f>VLOOKUP(A519,고객표[],2)</f>
        <v>26</v>
      </c>
    </row>
    <row r="520" spans="1:6" x14ac:dyDescent="0.45">
      <c r="A520" s="106">
        <v>11372</v>
      </c>
      <c r="B520" s="106">
        <v>8</v>
      </c>
      <c r="C520" s="106" t="s">
        <v>110</v>
      </c>
      <c r="D520" s="106">
        <v>2</v>
      </c>
      <c r="E520" s="107" t="str">
        <f>VLOOKUP(A520,고객표[],3)</f>
        <v>male</v>
      </c>
      <c r="F520" s="107">
        <f>VLOOKUP(A520,고객표[],2)</f>
        <v>48</v>
      </c>
    </row>
    <row r="521" spans="1:6" x14ac:dyDescent="0.45">
      <c r="A521" s="106">
        <v>11381</v>
      </c>
      <c r="B521" s="106">
        <v>8</v>
      </c>
      <c r="C521" s="106" t="s">
        <v>89</v>
      </c>
      <c r="D521" s="106">
        <v>2</v>
      </c>
      <c r="E521" s="107" t="str">
        <f>VLOOKUP(A521,고객표[],3)</f>
        <v>male</v>
      </c>
      <c r="F521" s="107">
        <f>VLOOKUP(A521,고객표[],2)</f>
        <v>30</v>
      </c>
    </row>
    <row r="522" spans="1:6" x14ac:dyDescent="0.45">
      <c r="A522" s="106">
        <v>11386</v>
      </c>
      <c r="B522" s="106">
        <v>8</v>
      </c>
      <c r="C522" s="106" t="s">
        <v>89</v>
      </c>
      <c r="D522" s="106">
        <v>2</v>
      </c>
      <c r="E522" s="107" t="str">
        <f>VLOOKUP(A522,고객표[],3)</f>
        <v>female</v>
      </c>
      <c r="F522" s="107">
        <f>VLOOKUP(A522,고객표[],2)</f>
        <v>40</v>
      </c>
    </row>
    <row r="523" spans="1:6" x14ac:dyDescent="0.45">
      <c r="A523" s="106">
        <v>11396</v>
      </c>
      <c r="B523" s="106">
        <v>8</v>
      </c>
      <c r="C523" s="106" t="s">
        <v>110</v>
      </c>
      <c r="D523" s="106">
        <v>3</v>
      </c>
      <c r="E523" s="107" t="str">
        <f>VLOOKUP(A523,고객표[],3)</f>
        <v>male</v>
      </c>
      <c r="F523" s="107">
        <f>VLOOKUP(A523,고객표[],2)</f>
        <v>38</v>
      </c>
    </row>
    <row r="524" spans="1:6" x14ac:dyDescent="0.45">
      <c r="A524" s="106">
        <v>11402</v>
      </c>
      <c r="B524" s="106">
        <v>8</v>
      </c>
      <c r="C524" s="106" t="s">
        <v>89</v>
      </c>
      <c r="D524" s="106">
        <v>3</v>
      </c>
      <c r="E524" s="107" t="str">
        <f>VLOOKUP(A524,고객표[],3)</f>
        <v>male</v>
      </c>
      <c r="F524" s="107">
        <f>VLOOKUP(A524,고객표[],2)</f>
        <v>38</v>
      </c>
    </row>
    <row r="525" spans="1:6" x14ac:dyDescent="0.45">
      <c r="A525" s="106">
        <v>11411</v>
      </c>
      <c r="B525" s="106">
        <v>8</v>
      </c>
      <c r="C525" s="106" t="s">
        <v>89</v>
      </c>
      <c r="D525" s="106">
        <v>2</v>
      </c>
      <c r="E525" s="107" t="str">
        <f>VLOOKUP(A525,고객표[],3)</f>
        <v>female</v>
      </c>
      <c r="F525" s="107">
        <f>VLOOKUP(A525,고객표[],2)</f>
        <v>53</v>
      </c>
    </row>
    <row r="526" spans="1:6" x14ac:dyDescent="0.45">
      <c r="A526" s="106">
        <v>11414</v>
      </c>
      <c r="B526" s="106">
        <v>8</v>
      </c>
      <c r="C526" s="106" t="s">
        <v>89</v>
      </c>
      <c r="D526" s="106">
        <v>3</v>
      </c>
      <c r="E526" s="107" t="str">
        <f>VLOOKUP(A526,고객표[],3)</f>
        <v>female</v>
      </c>
      <c r="F526" s="107">
        <f>VLOOKUP(A526,고객표[],2)</f>
        <v>55</v>
      </c>
    </row>
    <row r="527" spans="1:6" x14ac:dyDescent="0.45">
      <c r="A527" s="106">
        <v>11423</v>
      </c>
      <c r="B527" s="106">
        <v>8</v>
      </c>
      <c r="C527" s="106" t="s">
        <v>89</v>
      </c>
      <c r="D527" s="106">
        <v>3</v>
      </c>
      <c r="E527" s="107" t="str">
        <f>VLOOKUP(A527,고객표[],3)</f>
        <v>male</v>
      </c>
      <c r="F527" s="107">
        <f>VLOOKUP(A527,고객표[],2)</f>
        <v>39</v>
      </c>
    </row>
    <row r="528" spans="1:6" x14ac:dyDescent="0.45">
      <c r="A528" s="106">
        <v>11430</v>
      </c>
      <c r="B528" s="106">
        <v>8</v>
      </c>
      <c r="C528" s="106" t="s">
        <v>89</v>
      </c>
      <c r="D528" s="106">
        <v>1</v>
      </c>
      <c r="E528" s="107" t="str">
        <f>VLOOKUP(A528,고객표[],3)</f>
        <v>female</v>
      </c>
      <c r="F528" s="107">
        <f>VLOOKUP(A528,고객표[],2)</f>
        <v>33</v>
      </c>
    </row>
    <row r="529" spans="1:6" x14ac:dyDescent="0.45">
      <c r="A529" s="106">
        <v>11446</v>
      </c>
      <c r="B529" s="106">
        <v>8</v>
      </c>
      <c r="C529" s="106" t="s">
        <v>89</v>
      </c>
      <c r="D529" s="106">
        <v>2</v>
      </c>
      <c r="E529" s="107" t="str">
        <f>VLOOKUP(A529,고객표[],3)</f>
        <v>male</v>
      </c>
      <c r="F529" s="107">
        <f>VLOOKUP(A529,고객표[],2)</f>
        <v>35</v>
      </c>
    </row>
    <row r="530" spans="1:6" x14ac:dyDescent="0.45">
      <c r="A530" s="106">
        <v>11455</v>
      </c>
      <c r="B530" s="106">
        <v>8</v>
      </c>
      <c r="C530" s="106" t="s">
        <v>89</v>
      </c>
      <c r="D530" s="106">
        <v>3</v>
      </c>
      <c r="E530" s="107" t="str">
        <f>VLOOKUP(A530,고객표[],3)</f>
        <v>male</v>
      </c>
      <c r="F530" s="107">
        <f>VLOOKUP(A530,고객표[],2)</f>
        <v>61</v>
      </c>
    </row>
    <row r="531" spans="1:6" x14ac:dyDescent="0.45">
      <c r="A531" s="106">
        <v>11459</v>
      </c>
      <c r="B531" s="106">
        <v>8</v>
      </c>
      <c r="C531" s="106" t="s">
        <v>89</v>
      </c>
      <c r="D531" s="106">
        <v>3</v>
      </c>
      <c r="E531" s="107" t="str">
        <f>VLOOKUP(A531,고객표[],3)</f>
        <v>female</v>
      </c>
      <c r="F531" s="107">
        <f>VLOOKUP(A531,고객표[],2)</f>
        <v>44</v>
      </c>
    </row>
    <row r="532" spans="1:6" x14ac:dyDescent="0.45">
      <c r="A532" s="106">
        <v>11468</v>
      </c>
      <c r="B532" s="106">
        <v>8</v>
      </c>
      <c r="C532" s="106" t="s">
        <v>89</v>
      </c>
      <c r="D532" s="106">
        <v>3</v>
      </c>
      <c r="E532" s="107" t="str">
        <f>VLOOKUP(A532,고객표[],3)</f>
        <v>male</v>
      </c>
      <c r="F532" s="107">
        <f>VLOOKUP(A532,고객표[],2)</f>
        <v>53</v>
      </c>
    </row>
    <row r="533" spans="1:6" x14ac:dyDescent="0.45">
      <c r="A533" s="106">
        <v>10809</v>
      </c>
      <c r="B533" s="106">
        <v>9</v>
      </c>
      <c r="C533" s="106" t="s">
        <v>89</v>
      </c>
      <c r="D533" s="106">
        <v>3</v>
      </c>
      <c r="E533" s="107" t="str">
        <f>VLOOKUP(A533,고객표[],3)</f>
        <v>female</v>
      </c>
      <c r="F533" s="107">
        <f>VLOOKUP(A533,고객표[],2)</f>
        <v>42</v>
      </c>
    </row>
    <row r="534" spans="1:6" x14ac:dyDescent="0.45">
      <c r="A534" s="106">
        <v>10819</v>
      </c>
      <c r="B534" s="106">
        <v>9</v>
      </c>
      <c r="C534" s="106" t="s">
        <v>90</v>
      </c>
      <c r="D534" s="106">
        <v>3</v>
      </c>
      <c r="E534" s="107" t="str">
        <f>VLOOKUP(A534,고객표[],3)</f>
        <v>female</v>
      </c>
      <c r="F534" s="107">
        <f>VLOOKUP(A534,고객표[],2)</f>
        <v>43</v>
      </c>
    </row>
    <row r="535" spans="1:6" x14ac:dyDescent="0.45">
      <c r="A535" s="106">
        <v>10828</v>
      </c>
      <c r="B535" s="106">
        <v>9</v>
      </c>
      <c r="C535" s="106" t="s">
        <v>90</v>
      </c>
      <c r="D535" s="106">
        <v>2</v>
      </c>
      <c r="E535" s="107" t="str">
        <f>VLOOKUP(A535,고객표[],3)</f>
        <v>female</v>
      </c>
      <c r="F535" s="107">
        <f>VLOOKUP(A535,고객표[],2)</f>
        <v>52</v>
      </c>
    </row>
    <row r="536" spans="1:6" x14ac:dyDescent="0.45">
      <c r="A536" s="106">
        <v>10836</v>
      </c>
      <c r="B536" s="106">
        <v>9</v>
      </c>
      <c r="C536" s="106" t="s">
        <v>88</v>
      </c>
      <c r="D536" s="106">
        <v>1</v>
      </c>
      <c r="E536" s="107" t="str">
        <f>VLOOKUP(A536,고객표[],3)</f>
        <v>male</v>
      </c>
      <c r="F536" s="107">
        <f>VLOOKUP(A536,고객표[],2)</f>
        <v>41</v>
      </c>
    </row>
    <row r="537" spans="1:6" x14ac:dyDescent="0.45">
      <c r="A537" s="106">
        <v>10841</v>
      </c>
      <c r="B537" s="106">
        <v>9</v>
      </c>
      <c r="C537" s="106" t="s">
        <v>89</v>
      </c>
      <c r="D537" s="106">
        <v>3</v>
      </c>
      <c r="E537" s="107" t="str">
        <f>VLOOKUP(A537,고객표[],3)</f>
        <v>male</v>
      </c>
      <c r="F537" s="107">
        <f>VLOOKUP(A537,고객표[],2)</f>
        <v>43</v>
      </c>
    </row>
    <row r="538" spans="1:6" x14ac:dyDescent="0.45">
      <c r="A538" s="106">
        <v>10844</v>
      </c>
      <c r="B538" s="106">
        <v>9</v>
      </c>
      <c r="C538" s="106" t="s">
        <v>89</v>
      </c>
      <c r="D538" s="106">
        <v>2</v>
      </c>
      <c r="E538" s="107" t="str">
        <f>VLOOKUP(A538,고객표[],3)</f>
        <v>male</v>
      </c>
      <c r="F538" s="107">
        <f>VLOOKUP(A538,고객표[],2)</f>
        <v>48</v>
      </c>
    </row>
    <row r="539" spans="1:6" x14ac:dyDescent="0.45">
      <c r="A539" s="106">
        <v>10848</v>
      </c>
      <c r="B539" s="106">
        <v>9</v>
      </c>
      <c r="C539" s="106" t="s">
        <v>88</v>
      </c>
      <c r="D539" s="106">
        <v>2</v>
      </c>
      <c r="E539" s="107" t="str">
        <f>VLOOKUP(A539,고객표[],3)</f>
        <v>female</v>
      </c>
      <c r="F539" s="107">
        <f>VLOOKUP(A539,고객표[],2)</f>
        <v>57</v>
      </c>
    </row>
    <row r="540" spans="1:6" x14ac:dyDescent="0.45">
      <c r="A540" s="106">
        <v>10851</v>
      </c>
      <c r="B540" s="106">
        <v>9</v>
      </c>
      <c r="C540" s="106" t="s">
        <v>89</v>
      </c>
      <c r="D540" s="106">
        <v>3</v>
      </c>
      <c r="E540" s="107" t="str">
        <f>VLOOKUP(A540,고객표[],3)</f>
        <v>female</v>
      </c>
      <c r="F540" s="107">
        <f>VLOOKUP(A540,고객표[],2)</f>
        <v>30</v>
      </c>
    </row>
    <row r="541" spans="1:6" x14ac:dyDescent="0.45">
      <c r="A541" s="106">
        <v>10858</v>
      </c>
      <c r="B541" s="106">
        <v>9</v>
      </c>
      <c r="C541" s="106" t="s">
        <v>90</v>
      </c>
      <c r="D541" s="106">
        <v>1</v>
      </c>
      <c r="E541" s="107" t="str">
        <f>VLOOKUP(A541,고객표[],3)</f>
        <v>female</v>
      </c>
      <c r="F541" s="107">
        <f>VLOOKUP(A541,고객표[],2)</f>
        <v>33</v>
      </c>
    </row>
    <row r="542" spans="1:6" x14ac:dyDescent="0.45">
      <c r="A542" s="106">
        <v>10868</v>
      </c>
      <c r="B542" s="106">
        <v>9</v>
      </c>
      <c r="C542" s="106" t="s">
        <v>88</v>
      </c>
      <c r="D542" s="106">
        <v>1</v>
      </c>
      <c r="E542" s="107" t="str">
        <f>VLOOKUP(A542,고객표[],3)</f>
        <v>male</v>
      </c>
      <c r="F542" s="107">
        <f>VLOOKUP(A542,고객표[],2)</f>
        <v>55</v>
      </c>
    </row>
    <row r="543" spans="1:6" x14ac:dyDescent="0.45">
      <c r="A543" s="106">
        <v>10872</v>
      </c>
      <c r="B543" s="106">
        <v>9</v>
      </c>
      <c r="C543" s="106" t="s">
        <v>90</v>
      </c>
      <c r="D543" s="106">
        <v>2</v>
      </c>
      <c r="E543" s="107" t="str">
        <f>VLOOKUP(A543,고객표[],3)</f>
        <v>male</v>
      </c>
      <c r="F543" s="107">
        <f>VLOOKUP(A543,고객표[],2)</f>
        <v>55</v>
      </c>
    </row>
    <row r="544" spans="1:6" x14ac:dyDescent="0.45">
      <c r="A544" s="106">
        <v>10882</v>
      </c>
      <c r="B544" s="106">
        <v>9</v>
      </c>
      <c r="C544" s="106" t="s">
        <v>90</v>
      </c>
      <c r="D544" s="106">
        <v>1</v>
      </c>
      <c r="E544" s="107" t="str">
        <f>VLOOKUP(A544,고객표[],3)</f>
        <v>female</v>
      </c>
      <c r="F544" s="107">
        <f>VLOOKUP(A544,고객표[],2)</f>
        <v>36</v>
      </c>
    </row>
    <row r="545" spans="1:6" x14ac:dyDescent="0.45">
      <c r="A545" s="106">
        <v>10885</v>
      </c>
      <c r="B545" s="106">
        <v>9</v>
      </c>
      <c r="C545" s="106" t="s">
        <v>88</v>
      </c>
      <c r="D545" s="106">
        <v>2</v>
      </c>
      <c r="E545" s="107" t="str">
        <f>VLOOKUP(A545,고객표[],3)</f>
        <v>male</v>
      </c>
      <c r="F545" s="107">
        <f>VLOOKUP(A545,고객표[],2)</f>
        <v>53</v>
      </c>
    </row>
    <row r="546" spans="1:6" x14ac:dyDescent="0.45">
      <c r="A546" s="106">
        <v>10894</v>
      </c>
      <c r="B546" s="106">
        <v>9</v>
      </c>
      <c r="C546" s="106" t="s">
        <v>89</v>
      </c>
      <c r="D546" s="106">
        <v>2</v>
      </c>
      <c r="E546" s="107" t="str">
        <f>VLOOKUP(A546,고객표[],3)</f>
        <v>female</v>
      </c>
      <c r="F546" s="107">
        <f>VLOOKUP(A546,고객표[],2)</f>
        <v>54</v>
      </c>
    </row>
    <row r="547" spans="1:6" x14ac:dyDescent="0.45">
      <c r="A547" s="106">
        <v>10898</v>
      </c>
      <c r="B547" s="106">
        <v>9</v>
      </c>
      <c r="C547" s="106" t="s">
        <v>90</v>
      </c>
      <c r="D547" s="106">
        <v>3</v>
      </c>
      <c r="E547" s="107" t="str">
        <f>VLOOKUP(A547,고객표[],3)</f>
        <v>male</v>
      </c>
      <c r="F547" s="107">
        <f>VLOOKUP(A547,고객표[],2)</f>
        <v>34</v>
      </c>
    </row>
    <row r="548" spans="1:6" x14ac:dyDescent="0.45">
      <c r="A548" s="106">
        <v>10905</v>
      </c>
      <c r="B548" s="106">
        <v>9</v>
      </c>
      <c r="C548" s="106" t="s">
        <v>89</v>
      </c>
      <c r="D548" s="106">
        <v>3</v>
      </c>
      <c r="E548" s="107" t="str">
        <f>VLOOKUP(A548,고객표[],3)</f>
        <v>male</v>
      </c>
      <c r="F548" s="107">
        <f>VLOOKUP(A548,고객표[],2)</f>
        <v>60</v>
      </c>
    </row>
    <row r="549" spans="1:6" x14ac:dyDescent="0.45">
      <c r="A549" s="106">
        <v>10915</v>
      </c>
      <c r="B549" s="106">
        <v>9</v>
      </c>
      <c r="C549" s="106" t="s">
        <v>89</v>
      </c>
      <c r="D549" s="106">
        <v>1</v>
      </c>
      <c r="E549" s="107" t="str">
        <f>VLOOKUP(A549,고객표[],3)</f>
        <v>male</v>
      </c>
      <c r="F549" s="107">
        <f>VLOOKUP(A549,고객표[],2)</f>
        <v>42</v>
      </c>
    </row>
    <row r="550" spans="1:6" x14ac:dyDescent="0.45">
      <c r="A550" s="106">
        <v>10919</v>
      </c>
      <c r="B550" s="106">
        <v>9</v>
      </c>
      <c r="C550" s="106" t="s">
        <v>88</v>
      </c>
      <c r="D550" s="106">
        <v>2</v>
      </c>
      <c r="E550" s="107" t="str">
        <f>VLOOKUP(A550,고객표[],3)</f>
        <v>male</v>
      </c>
      <c r="F550" s="107">
        <f>VLOOKUP(A550,고객표[],2)</f>
        <v>51</v>
      </c>
    </row>
    <row r="551" spans="1:6" x14ac:dyDescent="0.45">
      <c r="A551" s="106">
        <v>10928</v>
      </c>
      <c r="B551" s="106">
        <v>9</v>
      </c>
      <c r="C551" s="106" t="s">
        <v>89</v>
      </c>
      <c r="D551" s="106">
        <v>1</v>
      </c>
      <c r="E551" s="107" t="str">
        <f>VLOOKUP(A551,고객표[],3)</f>
        <v>male</v>
      </c>
      <c r="F551" s="107">
        <f>VLOOKUP(A551,고객표[],2)</f>
        <v>34</v>
      </c>
    </row>
    <row r="552" spans="1:6" x14ac:dyDescent="0.45">
      <c r="A552" s="106">
        <v>10932</v>
      </c>
      <c r="B552" s="106">
        <v>9</v>
      </c>
      <c r="C552" s="106" t="s">
        <v>90</v>
      </c>
      <c r="D552" s="106">
        <v>3</v>
      </c>
      <c r="E552" s="107" t="str">
        <f>VLOOKUP(A552,고객표[],3)</f>
        <v>female</v>
      </c>
      <c r="F552" s="107">
        <f>VLOOKUP(A552,고객표[],2)</f>
        <v>46</v>
      </c>
    </row>
    <row r="553" spans="1:6" x14ac:dyDescent="0.45">
      <c r="A553" s="106">
        <v>10940</v>
      </c>
      <c r="B553" s="106">
        <v>9</v>
      </c>
      <c r="C553" s="106" t="s">
        <v>88</v>
      </c>
      <c r="D553" s="106">
        <v>3</v>
      </c>
      <c r="E553" s="107" t="str">
        <f>VLOOKUP(A553,고객표[],3)</f>
        <v>female</v>
      </c>
      <c r="F553" s="107">
        <f>VLOOKUP(A553,고객표[],2)</f>
        <v>31</v>
      </c>
    </row>
    <row r="554" spans="1:6" x14ac:dyDescent="0.45">
      <c r="A554" s="106">
        <v>10950</v>
      </c>
      <c r="B554" s="106">
        <v>9</v>
      </c>
      <c r="C554" s="106" t="s">
        <v>88</v>
      </c>
      <c r="D554" s="106">
        <v>3</v>
      </c>
      <c r="E554" s="107" t="str">
        <f>VLOOKUP(A554,고객표[],3)</f>
        <v>female</v>
      </c>
      <c r="F554" s="107">
        <f>VLOOKUP(A554,고객표[],2)</f>
        <v>26</v>
      </c>
    </row>
    <row r="555" spans="1:6" x14ac:dyDescent="0.45">
      <c r="A555" s="106">
        <v>10986</v>
      </c>
      <c r="B555" s="106">
        <v>9</v>
      </c>
      <c r="C555" s="106" t="s">
        <v>89</v>
      </c>
      <c r="D555" s="106">
        <v>3</v>
      </c>
      <c r="E555" s="107" t="str">
        <f>VLOOKUP(A555,고객표[],3)</f>
        <v>male</v>
      </c>
      <c r="F555" s="107">
        <f>VLOOKUP(A555,고객표[],2)</f>
        <v>44</v>
      </c>
    </row>
    <row r="556" spans="1:6" x14ac:dyDescent="0.45">
      <c r="A556" s="106">
        <v>10991</v>
      </c>
      <c r="B556" s="106">
        <v>9</v>
      </c>
      <c r="C556" s="106" t="s">
        <v>88</v>
      </c>
      <c r="D556" s="106">
        <v>2</v>
      </c>
      <c r="E556" s="107" t="str">
        <f>VLOOKUP(A556,고객표[],3)</f>
        <v>female</v>
      </c>
      <c r="F556" s="107">
        <f>VLOOKUP(A556,고객표[],2)</f>
        <v>49</v>
      </c>
    </row>
    <row r="557" spans="1:6" x14ac:dyDescent="0.45">
      <c r="A557" s="106">
        <v>11000</v>
      </c>
      <c r="B557" s="106">
        <v>9</v>
      </c>
      <c r="C557" s="106" t="s">
        <v>89</v>
      </c>
      <c r="D557" s="106">
        <v>2</v>
      </c>
      <c r="E557" s="107" t="str">
        <f>VLOOKUP(A557,고객표[],3)</f>
        <v>female</v>
      </c>
      <c r="F557" s="107">
        <f>VLOOKUP(A557,고객표[],2)</f>
        <v>59</v>
      </c>
    </row>
    <row r="558" spans="1:6" x14ac:dyDescent="0.45">
      <c r="A558" s="106">
        <v>11009</v>
      </c>
      <c r="B558" s="106">
        <v>9</v>
      </c>
      <c r="C558" s="106" t="s">
        <v>90</v>
      </c>
      <c r="D558" s="106">
        <v>3</v>
      </c>
      <c r="E558" s="107" t="str">
        <f>VLOOKUP(A558,고객표[],3)</f>
        <v>female</v>
      </c>
      <c r="F558" s="107">
        <f>VLOOKUP(A558,고객표[],2)</f>
        <v>48</v>
      </c>
    </row>
    <row r="559" spans="1:6" x14ac:dyDescent="0.45">
      <c r="A559" s="106">
        <v>11046</v>
      </c>
      <c r="B559" s="106">
        <v>9</v>
      </c>
      <c r="C559" s="106" t="s">
        <v>90</v>
      </c>
      <c r="D559" s="106">
        <v>2</v>
      </c>
      <c r="E559" s="107" t="str">
        <f>VLOOKUP(A559,고객표[],3)</f>
        <v>male</v>
      </c>
      <c r="F559" s="107">
        <f>VLOOKUP(A559,고객표[],2)</f>
        <v>52</v>
      </c>
    </row>
    <row r="560" spans="1:6" x14ac:dyDescent="0.45">
      <c r="A560" s="106">
        <v>11051</v>
      </c>
      <c r="B560" s="106">
        <v>9</v>
      </c>
      <c r="C560" s="106" t="s">
        <v>88</v>
      </c>
      <c r="D560" s="106">
        <v>1</v>
      </c>
      <c r="E560" s="107" t="str">
        <f>VLOOKUP(A560,고객표[],3)</f>
        <v>male</v>
      </c>
      <c r="F560" s="107">
        <f>VLOOKUP(A560,고객표[],2)</f>
        <v>30</v>
      </c>
    </row>
    <row r="561" spans="1:6" x14ac:dyDescent="0.45">
      <c r="A561" s="106">
        <v>11054</v>
      </c>
      <c r="B561" s="106">
        <v>9</v>
      </c>
      <c r="C561" s="106" t="s">
        <v>90</v>
      </c>
      <c r="D561" s="106">
        <v>3</v>
      </c>
      <c r="E561" s="107" t="str">
        <f>VLOOKUP(A561,고객표[],3)</f>
        <v>female</v>
      </c>
      <c r="F561" s="107">
        <f>VLOOKUP(A561,고객표[],2)</f>
        <v>44</v>
      </c>
    </row>
    <row r="562" spans="1:6" x14ac:dyDescent="0.45">
      <c r="A562" s="106">
        <v>11057</v>
      </c>
      <c r="B562" s="106">
        <v>9</v>
      </c>
      <c r="C562" s="106" t="s">
        <v>88</v>
      </c>
      <c r="D562" s="106">
        <v>1</v>
      </c>
      <c r="E562" s="107" t="str">
        <f>VLOOKUP(A562,고객표[],3)</f>
        <v>male</v>
      </c>
      <c r="F562" s="107">
        <f>VLOOKUP(A562,고객표[],2)</f>
        <v>55</v>
      </c>
    </row>
    <row r="563" spans="1:6" x14ac:dyDescent="0.45">
      <c r="A563" s="106">
        <v>11065</v>
      </c>
      <c r="B563" s="106">
        <v>9</v>
      </c>
      <c r="C563" s="106" t="s">
        <v>90</v>
      </c>
      <c r="D563" s="106">
        <v>2</v>
      </c>
      <c r="E563" s="107" t="str">
        <f>VLOOKUP(A563,고객표[],3)</f>
        <v>male</v>
      </c>
      <c r="F563" s="107">
        <f>VLOOKUP(A563,고객표[],2)</f>
        <v>41</v>
      </c>
    </row>
    <row r="564" spans="1:6" x14ac:dyDescent="0.45">
      <c r="A564" s="106">
        <v>11068</v>
      </c>
      <c r="B564" s="106">
        <v>9</v>
      </c>
      <c r="C564" s="106" t="s">
        <v>88</v>
      </c>
      <c r="D564" s="106">
        <v>1</v>
      </c>
      <c r="E564" s="107" t="str">
        <f>VLOOKUP(A564,고객표[],3)</f>
        <v>female</v>
      </c>
      <c r="F564" s="107">
        <f>VLOOKUP(A564,고객표[],2)</f>
        <v>63</v>
      </c>
    </row>
    <row r="565" spans="1:6" x14ac:dyDescent="0.45">
      <c r="A565" s="106">
        <v>11076</v>
      </c>
      <c r="B565" s="106">
        <v>9</v>
      </c>
      <c r="C565" s="106" t="s">
        <v>88</v>
      </c>
      <c r="D565" s="106">
        <v>3</v>
      </c>
      <c r="E565" s="107" t="str">
        <f>VLOOKUP(A565,고객표[],3)</f>
        <v>female</v>
      </c>
      <c r="F565" s="107">
        <f>VLOOKUP(A565,고객표[],2)</f>
        <v>40</v>
      </c>
    </row>
    <row r="566" spans="1:6" x14ac:dyDescent="0.45">
      <c r="A566" s="106">
        <v>11080</v>
      </c>
      <c r="B566" s="106">
        <v>9</v>
      </c>
      <c r="C566" s="106" t="s">
        <v>88</v>
      </c>
      <c r="D566" s="106">
        <v>1</v>
      </c>
      <c r="E566" s="107" t="str">
        <f>VLOOKUP(A566,고객표[],3)</f>
        <v>female</v>
      </c>
      <c r="F566" s="107">
        <f>VLOOKUP(A566,고객표[],2)</f>
        <v>60</v>
      </c>
    </row>
    <row r="567" spans="1:6" x14ac:dyDescent="0.45">
      <c r="A567" s="106">
        <v>11089</v>
      </c>
      <c r="B567" s="106">
        <v>9</v>
      </c>
      <c r="C567" s="106" t="s">
        <v>89</v>
      </c>
      <c r="D567" s="106">
        <v>3</v>
      </c>
      <c r="E567" s="107" t="str">
        <f>VLOOKUP(A567,고객표[],3)</f>
        <v>male</v>
      </c>
      <c r="F567" s="107">
        <f>VLOOKUP(A567,고객표[],2)</f>
        <v>37</v>
      </c>
    </row>
    <row r="568" spans="1:6" x14ac:dyDescent="0.45">
      <c r="A568" s="106">
        <v>11096</v>
      </c>
      <c r="B568" s="106">
        <v>9</v>
      </c>
      <c r="C568" s="106" t="s">
        <v>88</v>
      </c>
      <c r="D568" s="106">
        <v>3</v>
      </c>
      <c r="E568" s="107" t="str">
        <f>VLOOKUP(A568,고객표[],3)</f>
        <v>male</v>
      </c>
      <c r="F568" s="107">
        <f>VLOOKUP(A568,고객표[],2)</f>
        <v>52</v>
      </c>
    </row>
    <row r="569" spans="1:6" x14ac:dyDescent="0.45">
      <c r="A569" s="106">
        <v>11105</v>
      </c>
      <c r="B569" s="106">
        <v>9</v>
      </c>
      <c r="C569" s="106" t="s">
        <v>88</v>
      </c>
      <c r="D569" s="106">
        <v>2</v>
      </c>
      <c r="E569" s="107" t="str">
        <f>VLOOKUP(A569,고객표[],3)</f>
        <v>male</v>
      </c>
      <c r="F569" s="107">
        <f>VLOOKUP(A569,고객표[],2)</f>
        <v>47</v>
      </c>
    </row>
    <row r="570" spans="1:6" x14ac:dyDescent="0.45">
      <c r="A570" s="106">
        <v>11115</v>
      </c>
      <c r="B570" s="106">
        <v>9</v>
      </c>
      <c r="C570" s="106" t="s">
        <v>89</v>
      </c>
      <c r="D570" s="106">
        <v>2</v>
      </c>
      <c r="E570" s="107" t="str">
        <f>VLOOKUP(A570,고객표[],3)</f>
        <v>female</v>
      </c>
      <c r="F570" s="107">
        <f>VLOOKUP(A570,고객표[],2)</f>
        <v>53</v>
      </c>
    </row>
    <row r="571" spans="1:6" x14ac:dyDescent="0.45">
      <c r="A571" s="106">
        <v>11119</v>
      </c>
      <c r="B571" s="106">
        <v>9</v>
      </c>
      <c r="C571" s="106" t="s">
        <v>88</v>
      </c>
      <c r="D571" s="106">
        <v>1</v>
      </c>
      <c r="E571" s="107" t="str">
        <f>VLOOKUP(A571,고객표[],3)</f>
        <v>male</v>
      </c>
      <c r="F571" s="107">
        <f>VLOOKUP(A571,고객표[],2)</f>
        <v>29</v>
      </c>
    </row>
    <row r="572" spans="1:6" x14ac:dyDescent="0.45">
      <c r="A572" s="106">
        <v>11122</v>
      </c>
      <c r="B572" s="106">
        <v>9</v>
      </c>
      <c r="C572" s="106" t="s">
        <v>89</v>
      </c>
      <c r="D572" s="106">
        <v>1</v>
      </c>
      <c r="E572" s="107" t="str">
        <f>VLOOKUP(A572,고객표[],3)</f>
        <v>female</v>
      </c>
      <c r="F572" s="107">
        <f>VLOOKUP(A572,고객표[],2)</f>
        <v>57</v>
      </c>
    </row>
    <row r="573" spans="1:6" x14ac:dyDescent="0.45">
      <c r="A573" s="106">
        <v>11128</v>
      </c>
      <c r="B573" s="106">
        <v>9</v>
      </c>
      <c r="C573" s="106" t="s">
        <v>89</v>
      </c>
      <c r="D573" s="106">
        <v>3</v>
      </c>
      <c r="E573" s="107" t="str">
        <f>VLOOKUP(A573,고객표[],3)</f>
        <v>female</v>
      </c>
      <c r="F573" s="107">
        <f>VLOOKUP(A573,고객표[],2)</f>
        <v>61</v>
      </c>
    </row>
    <row r="574" spans="1:6" x14ac:dyDescent="0.45">
      <c r="A574" s="106">
        <v>11135</v>
      </c>
      <c r="B574" s="106">
        <v>9</v>
      </c>
      <c r="C574" s="106" t="s">
        <v>88</v>
      </c>
      <c r="D574" s="106">
        <v>2</v>
      </c>
      <c r="E574" s="107" t="str">
        <f>VLOOKUP(A574,고객표[],3)</f>
        <v>female</v>
      </c>
      <c r="F574" s="107">
        <f>VLOOKUP(A574,고객표[],2)</f>
        <v>29</v>
      </c>
    </row>
    <row r="575" spans="1:6" x14ac:dyDescent="0.45">
      <c r="A575" s="106">
        <v>11145</v>
      </c>
      <c r="B575" s="106">
        <v>9</v>
      </c>
      <c r="C575" s="106" t="s">
        <v>88</v>
      </c>
      <c r="D575" s="106">
        <v>2</v>
      </c>
      <c r="E575" s="107" t="str">
        <f>VLOOKUP(A575,고객표[],3)</f>
        <v>male</v>
      </c>
      <c r="F575" s="107">
        <f>VLOOKUP(A575,고객표[],2)</f>
        <v>30</v>
      </c>
    </row>
    <row r="576" spans="1:6" x14ac:dyDescent="0.45">
      <c r="A576" s="106">
        <v>11149</v>
      </c>
      <c r="B576" s="106">
        <v>9</v>
      </c>
      <c r="C576" s="106" t="s">
        <v>89</v>
      </c>
      <c r="D576" s="106">
        <v>1</v>
      </c>
      <c r="E576" s="107" t="str">
        <f>VLOOKUP(A576,고객표[],3)</f>
        <v>female</v>
      </c>
      <c r="F576" s="107">
        <f>VLOOKUP(A576,고객표[],2)</f>
        <v>61</v>
      </c>
    </row>
    <row r="577" spans="1:6" x14ac:dyDescent="0.45">
      <c r="A577" s="106">
        <v>11157</v>
      </c>
      <c r="B577" s="106">
        <v>9</v>
      </c>
      <c r="C577" s="106" t="s">
        <v>89</v>
      </c>
      <c r="D577" s="106">
        <v>3</v>
      </c>
      <c r="E577" s="107" t="str">
        <f>VLOOKUP(A577,고객표[],3)</f>
        <v>female</v>
      </c>
      <c r="F577" s="107">
        <f>VLOOKUP(A577,고객표[],2)</f>
        <v>25</v>
      </c>
    </row>
    <row r="578" spans="1:6" x14ac:dyDescent="0.45">
      <c r="A578" s="106">
        <v>11190</v>
      </c>
      <c r="B578" s="106">
        <v>9</v>
      </c>
      <c r="C578" s="106" t="s">
        <v>88</v>
      </c>
      <c r="D578" s="106">
        <v>3</v>
      </c>
      <c r="E578" s="107" t="str">
        <f>VLOOKUP(A578,고객표[],3)</f>
        <v>female</v>
      </c>
      <c r="F578" s="107">
        <f>VLOOKUP(A578,고객표[],2)</f>
        <v>59</v>
      </c>
    </row>
    <row r="579" spans="1:6" x14ac:dyDescent="0.45">
      <c r="A579" s="106">
        <v>11199</v>
      </c>
      <c r="B579" s="106">
        <v>9</v>
      </c>
      <c r="C579" s="106" t="s">
        <v>89</v>
      </c>
      <c r="D579" s="106">
        <v>3</v>
      </c>
      <c r="E579" s="107" t="str">
        <f>VLOOKUP(A579,고객표[],3)</f>
        <v>female</v>
      </c>
      <c r="F579" s="107">
        <f>VLOOKUP(A579,고객표[],2)</f>
        <v>35</v>
      </c>
    </row>
    <row r="580" spans="1:6" x14ac:dyDescent="0.45">
      <c r="A580" s="106">
        <v>11205</v>
      </c>
      <c r="B580" s="106">
        <v>9</v>
      </c>
      <c r="C580" s="106" t="s">
        <v>89</v>
      </c>
      <c r="D580" s="106">
        <v>2</v>
      </c>
      <c r="E580" s="107" t="str">
        <f>VLOOKUP(A580,고객표[],3)</f>
        <v>female</v>
      </c>
      <c r="F580" s="107">
        <f>VLOOKUP(A580,고객표[],2)</f>
        <v>54</v>
      </c>
    </row>
    <row r="581" spans="1:6" x14ac:dyDescent="0.45">
      <c r="A581" s="106">
        <v>11214</v>
      </c>
      <c r="B581" s="106">
        <v>9</v>
      </c>
      <c r="C581" s="106" t="s">
        <v>89</v>
      </c>
      <c r="D581" s="106">
        <v>1</v>
      </c>
      <c r="E581" s="107" t="str">
        <f>VLOOKUP(A581,고객표[],3)</f>
        <v>male</v>
      </c>
      <c r="F581" s="107">
        <f>VLOOKUP(A581,고객표[],2)</f>
        <v>47</v>
      </c>
    </row>
    <row r="582" spans="1:6" x14ac:dyDescent="0.45">
      <c r="A582" s="106">
        <v>11256</v>
      </c>
      <c r="B582" s="106">
        <v>9</v>
      </c>
      <c r="C582" s="106" t="s">
        <v>89</v>
      </c>
      <c r="D582" s="106">
        <v>2</v>
      </c>
      <c r="E582" s="107" t="str">
        <f>VLOOKUP(A582,고객표[],3)</f>
        <v>female</v>
      </c>
      <c r="F582" s="107">
        <f>VLOOKUP(A582,고객표[],2)</f>
        <v>41</v>
      </c>
    </row>
    <row r="583" spans="1:6" x14ac:dyDescent="0.45">
      <c r="A583" s="106">
        <v>11260</v>
      </c>
      <c r="B583" s="106">
        <v>9</v>
      </c>
      <c r="C583" s="106" t="s">
        <v>88</v>
      </c>
      <c r="D583" s="106">
        <v>1</v>
      </c>
      <c r="E583" s="107" t="str">
        <f>VLOOKUP(A583,고객표[],3)</f>
        <v>female</v>
      </c>
      <c r="F583" s="107">
        <f>VLOOKUP(A583,고객표[],2)</f>
        <v>59</v>
      </c>
    </row>
    <row r="584" spans="1:6" x14ac:dyDescent="0.45">
      <c r="A584" s="106">
        <v>11264</v>
      </c>
      <c r="B584" s="106">
        <v>9</v>
      </c>
      <c r="C584" s="106" t="s">
        <v>88</v>
      </c>
      <c r="D584" s="106">
        <v>3</v>
      </c>
      <c r="E584" s="107" t="str">
        <f>VLOOKUP(A584,고객표[],3)</f>
        <v>female</v>
      </c>
      <c r="F584" s="107">
        <f>VLOOKUP(A584,고객표[],2)</f>
        <v>58</v>
      </c>
    </row>
    <row r="585" spans="1:6" x14ac:dyDescent="0.45">
      <c r="A585" s="106">
        <v>11267</v>
      </c>
      <c r="B585" s="106">
        <v>9</v>
      </c>
      <c r="C585" s="106" t="s">
        <v>88</v>
      </c>
      <c r="D585" s="106">
        <v>3</v>
      </c>
      <c r="E585" s="107" t="str">
        <f>VLOOKUP(A585,고객표[],3)</f>
        <v>male</v>
      </c>
      <c r="F585" s="107">
        <f>VLOOKUP(A585,고객표[],2)</f>
        <v>37</v>
      </c>
    </row>
    <row r="586" spans="1:6" x14ac:dyDescent="0.45">
      <c r="A586" s="106">
        <v>11276</v>
      </c>
      <c r="B586" s="106">
        <v>9</v>
      </c>
      <c r="C586" s="106" t="s">
        <v>89</v>
      </c>
      <c r="D586" s="106">
        <v>3</v>
      </c>
      <c r="E586" s="107" t="str">
        <f>VLOOKUP(A586,고객표[],3)</f>
        <v>male</v>
      </c>
      <c r="F586" s="107">
        <f>VLOOKUP(A586,고객표[],2)</f>
        <v>61</v>
      </c>
    </row>
    <row r="587" spans="1:6" x14ac:dyDescent="0.45">
      <c r="A587" s="106">
        <v>11286</v>
      </c>
      <c r="B587" s="106">
        <v>9</v>
      </c>
      <c r="C587" s="106" t="s">
        <v>89</v>
      </c>
      <c r="D587" s="106">
        <v>3</v>
      </c>
      <c r="E587" s="107" t="str">
        <f>VLOOKUP(A587,고객표[],3)</f>
        <v>male</v>
      </c>
      <c r="F587" s="107">
        <f>VLOOKUP(A587,고객표[],2)</f>
        <v>43</v>
      </c>
    </row>
    <row r="588" spans="1:6" x14ac:dyDescent="0.45">
      <c r="A588" s="106">
        <v>11295</v>
      </c>
      <c r="B588" s="106">
        <v>9</v>
      </c>
      <c r="C588" s="106" t="s">
        <v>88</v>
      </c>
      <c r="D588" s="106">
        <v>2</v>
      </c>
      <c r="E588" s="107" t="str">
        <f>VLOOKUP(A588,고객표[],3)</f>
        <v>female</v>
      </c>
      <c r="F588" s="107">
        <f>VLOOKUP(A588,고객표[],2)</f>
        <v>53</v>
      </c>
    </row>
    <row r="589" spans="1:6" x14ac:dyDescent="0.45">
      <c r="A589" s="106">
        <v>11301</v>
      </c>
      <c r="B589" s="106">
        <v>9</v>
      </c>
      <c r="C589" s="106" t="s">
        <v>89</v>
      </c>
      <c r="D589" s="106">
        <v>2</v>
      </c>
      <c r="E589" s="107" t="str">
        <f>VLOOKUP(A589,고객표[],3)</f>
        <v>female</v>
      </c>
      <c r="F589" s="107">
        <f>VLOOKUP(A589,고객표[],2)</f>
        <v>61</v>
      </c>
    </row>
    <row r="590" spans="1:6" x14ac:dyDescent="0.45">
      <c r="A590" s="106">
        <v>11311</v>
      </c>
      <c r="B590" s="106">
        <v>9</v>
      </c>
      <c r="C590" s="106" t="s">
        <v>89</v>
      </c>
      <c r="D590" s="106">
        <v>1</v>
      </c>
      <c r="E590" s="107" t="str">
        <f>VLOOKUP(A590,고객표[],3)</f>
        <v>female</v>
      </c>
      <c r="F590" s="107">
        <f>VLOOKUP(A590,고객표[],2)</f>
        <v>47</v>
      </c>
    </row>
    <row r="591" spans="1:6" x14ac:dyDescent="0.45">
      <c r="A591" s="106">
        <v>11319</v>
      </c>
      <c r="B591" s="106">
        <v>9</v>
      </c>
      <c r="C591" s="106" t="s">
        <v>88</v>
      </c>
      <c r="D591" s="106">
        <v>2</v>
      </c>
      <c r="E591" s="107" t="str">
        <f>VLOOKUP(A591,고객표[],3)</f>
        <v>male</v>
      </c>
      <c r="F591" s="107">
        <f>VLOOKUP(A591,고객표[],2)</f>
        <v>40</v>
      </c>
    </row>
    <row r="592" spans="1:6" x14ac:dyDescent="0.45">
      <c r="A592" s="106">
        <v>11327</v>
      </c>
      <c r="B592" s="106">
        <v>9</v>
      </c>
      <c r="C592" s="106" t="s">
        <v>88</v>
      </c>
      <c r="D592" s="106">
        <v>3</v>
      </c>
      <c r="E592" s="107" t="str">
        <f>VLOOKUP(A592,고객표[],3)</f>
        <v>male</v>
      </c>
      <c r="F592" s="107">
        <f>VLOOKUP(A592,고객표[],2)</f>
        <v>46</v>
      </c>
    </row>
    <row r="593" spans="1:6" x14ac:dyDescent="0.45">
      <c r="A593" s="106">
        <v>11334</v>
      </c>
      <c r="B593" s="106">
        <v>9</v>
      </c>
      <c r="C593" s="106" t="s">
        <v>88</v>
      </c>
      <c r="D593" s="106">
        <v>2</v>
      </c>
      <c r="E593" s="107" t="str">
        <f>VLOOKUP(A593,고객표[],3)</f>
        <v>male</v>
      </c>
      <c r="F593" s="107">
        <f>VLOOKUP(A593,고객표[],2)</f>
        <v>35</v>
      </c>
    </row>
    <row r="594" spans="1:6" x14ac:dyDescent="0.45">
      <c r="A594" s="106">
        <v>11343</v>
      </c>
      <c r="B594" s="106">
        <v>9</v>
      </c>
      <c r="C594" s="106" t="s">
        <v>88</v>
      </c>
      <c r="D594" s="106">
        <v>3</v>
      </c>
      <c r="E594" s="107" t="str">
        <f>VLOOKUP(A594,고객표[],3)</f>
        <v>male</v>
      </c>
      <c r="F594" s="107">
        <f>VLOOKUP(A594,고객표[],2)</f>
        <v>26</v>
      </c>
    </row>
    <row r="595" spans="1:6" x14ac:dyDescent="0.45">
      <c r="A595" s="106">
        <v>11346</v>
      </c>
      <c r="B595" s="106">
        <v>9</v>
      </c>
      <c r="C595" s="106" t="s">
        <v>88</v>
      </c>
      <c r="D595" s="106">
        <v>1</v>
      </c>
      <c r="E595" s="107" t="str">
        <f>VLOOKUP(A595,고객표[],3)</f>
        <v>female</v>
      </c>
      <c r="F595" s="107">
        <f>VLOOKUP(A595,고객표[],2)</f>
        <v>50</v>
      </c>
    </row>
    <row r="596" spans="1:6" x14ac:dyDescent="0.45">
      <c r="A596" s="106">
        <v>11351</v>
      </c>
      <c r="B596" s="106">
        <v>9</v>
      </c>
      <c r="C596" s="106" t="s">
        <v>89</v>
      </c>
      <c r="D596" s="106">
        <v>3</v>
      </c>
      <c r="E596" s="107" t="str">
        <f>VLOOKUP(A596,고객표[],3)</f>
        <v>male</v>
      </c>
      <c r="F596" s="107">
        <f>VLOOKUP(A596,고객표[],2)</f>
        <v>48</v>
      </c>
    </row>
    <row r="597" spans="1:6" x14ac:dyDescent="0.45">
      <c r="A597" s="106">
        <v>11358</v>
      </c>
      <c r="B597" s="106">
        <v>9</v>
      </c>
      <c r="C597" s="106" t="s">
        <v>88</v>
      </c>
      <c r="D597" s="106">
        <v>1</v>
      </c>
      <c r="E597" s="107" t="str">
        <f>VLOOKUP(A597,고객표[],3)</f>
        <v>male</v>
      </c>
      <c r="F597" s="107">
        <f>VLOOKUP(A597,고객표[],2)</f>
        <v>55</v>
      </c>
    </row>
    <row r="598" spans="1:6" x14ac:dyDescent="0.45">
      <c r="A598" s="106">
        <v>11386</v>
      </c>
      <c r="B598" s="106">
        <v>9</v>
      </c>
      <c r="C598" s="106" t="s">
        <v>88</v>
      </c>
      <c r="D598" s="106">
        <v>3</v>
      </c>
      <c r="E598" s="107" t="str">
        <f>VLOOKUP(A598,고객표[],3)</f>
        <v>female</v>
      </c>
      <c r="F598" s="107">
        <f>VLOOKUP(A598,고객표[],2)</f>
        <v>40</v>
      </c>
    </row>
    <row r="599" spans="1:6" x14ac:dyDescent="0.45">
      <c r="A599" s="106">
        <v>11396</v>
      </c>
      <c r="B599" s="106">
        <v>9</v>
      </c>
      <c r="C599" s="106" t="s">
        <v>88</v>
      </c>
      <c r="D599" s="106">
        <v>2</v>
      </c>
      <c r="E599" s="107" t="str">
        <f>VLOOKUP(A599,고객표[],3)</f>
        <v>male</v>
      </c>
      <c r="F599" s="107">
        <f>VLOOKUP(A599,고객표[],2)</f>
        <v>38</v>
      </c>
    </row>
    <row r="600" spans="1:6" x14ac:dyDescent="0.45">
      <c r="A600" s="106">
        <v>11402</v>
      </c>
      <c r="B600" s="106">
        <v>9</v>
      </c>
      <c r="C600" s="106" t="s">
        <v>89</v>
      </c>
      <c r="D600" s="106">
        <v>3</v>
      </c>
      <c r="E600" s="107" t="str">
        <f>VLOOKUP(A600,고객표[],3)</f>
        <v>male</v>
      </c>
      <c r="F600" s="107">
        <f>VLOOKUP(A600,고객표[],2)</f>
        <v>38</v>
      </c>
    </row>
    <row r="601" spans="1:6" x14ac:dyDescent="0.45">
      <c r="A601" s="106">
        <v>11430</v>
      </c>
      <c r="B601" s="106">
        <v>9</v>
      </c>
      <c r="C601" s="106" t="s">
        <v>88</v>
      </c>
      <c r="D601" s="106">
        <v>2</v>
      </c>
      <c r="E601" s="107" t="str">
        <f>VLOOKUP(A601,고객표[],3)</f>
        <v>female</v>
      </c>
      <c r="F601" s="107">
        <f>VLOOKUP(A601,고객표[],2)</f>
        <v>33</v>
      </c>
    </row>
    <row r="602" spans="1:6" x14ac:dyDescent="0.45">
      <c r="A602" s="106">
        <v>11437</v>
      </c>
      <c r="B602" s="106">
        <v>9</v>
      </c>
      <c r="C602" s="106" t="s">
        <v>89</v>
      </c>
      <c r="D602" s="106">
        <v>1</v>
      </c>
      <c r="E602" s="107" t="str">
        <f>VLOOKUP(A602,고객표[],3)</f>
        <v>male</v>
      </c>
      <c r="F602" s="107">
        <f>VLOOKUP(A602,고객표[],2)</f>
        <v>58</v>
      </c>
    </row>
    <row r="603" spans="1:6" x14ac:dyDescent="0.45">
      <c r="A603" s="106">
        <v>11446</v>
      </c>
      <c r="B603" s="106">
        <v>9</v>
      </c>
      <c r="C603" s="106" t="s">
        <v>88</v>
      </c>
      <c r="D603" s="106">
        <v>3</v>
      </c>
      <c r="E603" s="107" t="str">
        <f>VLOOKUP(A603,고객표[],3)</f>
        <v>male</v>
      </c>
      <c r="F603" s="107">
        <f>VLOOKUP(A603,고객표[],2)</f>
        <v>35</v>
      </c>
    </row>
    <row r="604" spans="1:6" x14ac:dyDescent="0.45">
      <c r="A604" s="106">
        <v>11455</v>
      </c>
      <c r="B604" s="106">
        <v>9</v>
      </c>
      <c r="C604" s="106" t="s">
        <v>88</v>
      </c>
      <c r="D604" s="106">
        <v>1</v>
      </c>
      <c r="E604" s="107" t="str">
        <f>VLOOKUP(A604,고객표[],3)</f>
        <v>male</v>
      </c>
      <c r="F604" s="107">
        <f>VLOOKUP(A604,고객표[],2)</f>
        <v>61</v>
      </c>
    </row>
    <row r="605" spans="1:6" x14ac:dyDescent="0.45">
      <c r="A605" s="106">
        <v>11459</v>
      </c>
      <c r="B605" s="106">
        <v>9</v>
      </c>
      <c r="C605" s="106" t="s">
        <v>88</v>
      </c>
      <c r="D605" s="106">
        <v>1</v>
      </c>
      <c r="E605" s="107" t="str">
        <f>VLOOKUP(A605,고객표[],3)</f>
        <v>female</v>
      </c>
      <c r="F605" s="107">
        <f>VLOOKUP(A605,고객표[],2)</f>
        <v>44</v>
      </c>
    </row>
    <row r="606" spans="1:6" x14ac:dyDescent="0.45">
      <c r="A606" s="106">
        <v>11463</v>
      </c>
      <c r="B606" s="106">
        <v>9</v>
      </c>
      <c r="C606" s="106" t="s">
        <v>89</v>
      </c>
      <c r="D606" s="106">
        <v>2</v>
      </c>
      <c r="E606" s="107" t="str">
        <f>VLOOKUP(A606,고객표[],3)</f>
        <v>female</v>
      </c>
      <c r="F606" s="107">
        <f>VLOOKUP(A606,고객표[],2)</f>
        <v>26</v>
      </c>
    </row>
    <row r="607" spans="1:6" x14ac:dyDescent="0.45">
      <c r="A607" s="106">
        <v>11468</v>
      </c>
      <c r="B607" s="106">
        <v>9</v>
      </c>
      <c r="C607" s="106" t="s">
        <v>88</v>
      </c>
      <c r="D607" s="106">
        <v>2</v>
      </c>
      <c r="E607" s="107" t="str">
        <f>VLOOKUP(A607,고객표[],3)</f>
        <v>male</v>
      </c>
      <c r="F607" s="107">
        <f>VLOOKUP(A607,고객표[],2)</f>
        <v>53</v>
      </c>
    </row>
    <row r="608" spans="1:6" x14ac:dyDescent="0.45">
      <c r="A608" s="106">
        <v>10809</v>
      </c>
      <c r="B608" s="106">
        <v>10</v>
      </c>
      <c r="C608" s="106" t="s">
        <v>90</v>
      </c>
      <c r="D608" s="106">
        <v>1</v>
      </c>
      <c r="E608" s="107" t="str">
        <f>VLOOKUP(A608,고객표[],3)</f>
        <v>female</v>
      </c>
      <c r="F608" s="107">
        <f>VLOOKUP(A608,고객표[],2)</f>
        <v>42</v>
      </c>
    </row>
    <row r="609" spans="1:6" x14ac:dyDescent="0.45">
      <c r="A609" s="106">
        <v>10819</v>
      </c>
      <c r="B609" s="106">
        <v>10</v>
      </c>
      <c r="C609" s="106" t="s">
        <v>89</v>
      </c>
      <c r="D609" s="106">
        <v>3</v>
      </c>
      <c r="E609" s="107" t="str">
        <f>VLOOKUP(A609,고객표[],3)</f>
        <v>female</v>
      </c>
      <c r="F609" s="107">
        <f>VLOOKUP(A609,고객표[],2)</f>
        <v>43</v>
      </c>
    </row>
    <row r="610" spans="1:6" x14ac:dyDescent="0.45">
      <c r="A610" s="106">
        <v>10828</v>
      </c>
      <c r="B610" s="106">
        <v>10</v>
      </c>
      <c r="C610" s="106" t="s">
        <v>90</v>
      </c>
      <c r="D610" s="106">
        <v>3</v>
      </c>
      <c r="E610" s="107" t="str">
        <f>VLOOKUP(A610,고객표[],3)</f>
        <v>female</v>
      </c>
      <c r="F610" s="107">
        <f>VLOOKUP(A610,고객표[],2)</f>
        <v>52</v>
      </c>
    </row>
    <row r="611" spans="1:6" x14ac:dyDescent="0.45">
      <c r="A611" s="106">
        <v>10836</v>
      </c>
      <c r="B611" s="106">
        <v>10</v>
      </c>
      <c r="C611" s="106" t="s">
        <v>89</v>
      </c>
      <c r="D611" s="106">
        <v>2</v>
      </c>
      <c r="E611" s="107" t="str">
        <f>VLOOKUP(A611,고객표[],3)</f>
        <v>male</v>
      </c>
      <c r="F611" s="107">
        <f>VLOOKUP(A611,고객표[],2)</f>
        <v>41</v>
      </c>
    </row>
    <row r="612" spans="1:6" x14ac:dyDescent="0.45">
      <c r="A612" s="106">
        <v>10841</v>
      </c>
      <c r="B612" s="106">
        <v>10</v>
      </c>
      <c r="C612" s="106" t="s">
        <v>90</v>
      </c>
      <c r="D612" s="106">
        <v>1</v>
      </c>
      <c r="E612" s="107" t="str">
        <f>VLOOKUP(A612,고객표[],3)</f>
        <v>male</v>
      </c>
      <c r="F612" s="107">
        <f>VLOOKUP(A612,고객표[],2)</f>
        <v>43</v>
      </c>
    </row>
    <row r="613" spans="1:6" x14ac:dyDescent="0.45">
      <c r="A613" s="106">
        <v>10844</v>
      </c>
      <c r="B613" s="106">
        <v>10</v>
      </c>
      <c r="C613" s="106" t="s">
        <v>90</v>
      </c>
      <c r="D613" s="106">
        <v>3</v>
      </c>
      <c r="E613" s="107" t="str">
        <f>VLOOKUP(A613,고객표[],3)</f>
        <v>male</v>
      </c>
      <c r="F613" s="107">
        <f>VLOOKUP(A613,고객표[],2)</f>
        <v>48</v>
      </c>
    </row>
    <row r="614" spans="1:6" x14ac:dyDescent="0.45">
      <c r="A614" s="106">
        <v>10848</v>
      </c>
      <c r="B614" s="106">
        <v>10</v>
      </c>
      <c r="C614" s="106" t="s">
        <v>89</v>
      </c>
      <c r="D614" s="106">
        <v>2</v>
      </c>
      <c r="E614" s="107" t="str">
        <f>VLOOKUP(A614,고객표[],3)</f>
        <v>female</v>
      </c>
      <c r="F614" s="107">
        <f>VLOOKUP(A614,고객표[],2)</f>
        <v>57</v>
      </c>
    </row>
    <row r="615" spans="1:6" x14ac:dyDescent="0.45">
      <c r="A615" s="106">
        <v>10851</v>
      </c>
      <c r="B615" s="106">
        <v>10</v>
      </c>
      <c r="C615" s="106" t="s">
        <v>90</v>
      </c>
      <c r="D615" s="106">
        <v>3</v>
      </c>
      <c r="E615" s="107" t="str">
        <f>VLOOKUP(A615,고객표[],3)</f>
        <v>female</v>
      </c>
      <c r="F615" s="107">
        <f>VLOOKUP(A615,고객표[],2)</f>
        <v>30</v>
      </c>
    </row>
    <row r="616" spans="1:6" x14ac:dyDescent="0.45">
      <c r="A616" s="106">
        <v>10858</v>
      </c>
      <c r="B616" s="106">
        <v>10</v>
      </c>
      <c r="C616" s="106" t="s">
        <v>89</v>
      </c>
      <c r="D616" s="106">
        <v>3</v>
      </c>
      <c r="E616" s="107" t="str">
        <f>VLOOKUP(A616,고객표[],3)</f>
        <v>female</v>
      </c>
      <c r="F616" s="107">
        <f>VLOOKUP(A616,고객표[],2)</f>
        <v>33</v>
      </c>
    </row>
    <row r="617" spans="1:6" x14ac:dyDescent="0.45">
      <c r="A617" s="106">
        <v>10868</v>
      </c>
      <c r="B617" s="106">
        <v>10</v>
      </c>
      <c r="C617" s="106" t="s">
        <v>89</v>
      </c>
      <c r="D617" s="106">
        <v>2</v>
      </c>
      <c r="E617" s="107" t="str">
        <f>VLOOKUP(A617,고객표[],3)</f>
        <v>male</v>
      </c>
      <c r="F617" s="107">
        <f>VLOOKUP(A617,고객표[],2)</f>
        <v>55</v>
      </c>
    </row>
    <row r="618" spans="1:6" x14ac:dyDescent="0.45">
      <c r="A618" s="106">
        <v>10872</v>
      </c>
      <c r="B618" s="106">
        <v>10</v>
      </c>
      <c r="C618" s="106" t="s">
        <v>90</v>
      </c>
      <c r="D618" s="106">
        <v>2</v>
      </c>
      <c r="E618" s="107" t="str">
        <f>VLOOKUP(A618,고객표[],3)</f>
        <v>male</v>
      </c>
      <c r="F618" s="107">
        <f>VLOOKUP(A618,고객표[],2)</f>
        <v>55</v>
      </c>
    </row>
    <row r="619" spans="1:6" x14ac:dyDescent="0.45">
      <c r="A619" s="106">
        <v>10882</v>
      </c>
      <c r="B619" s="106">
        <v>10</v>
      </c>
      <c r="C619" s="106" t="s">
        <v>89</v>
      </c>
      <c r="D619" s="106">
        <v>3</v>
      </c>
      <c r="E619" s="107" t="str">
        <f>VLOOKUP(A619,고객표[],3)</f>
        <v>female</v>
      </c>
      <c r="F619" s="107">
        <f>VLOOKUP(A619,고객표[],2)</f>
        <v>36</v>
      </c>
    </row>
    <row r="620" spans="1:6" x14ac:dyDescent="0.45">
      <c r="A620" s="106">
        <v>10885</v>
      </c>
      <c r="B620" s="106">
        <v>10</v>
      </c>
      <c r="C620" s="106" t="s">
        <v>89</v>
      </c>
      <c r="D620" s="106">
        <v>2</v>
      </c>
      <c r="E620" s="107" t="str">
        <f>VLOOKUP(A620,고객표[],3)</f>
        <v>male</v>
      </c>
      <c r="F620" s="107">
        <f>VLOOKUP(A620,고객표[],2)</f>
        <v>53</v>
      </c>
    </row>
    <row r="621" spans="1:6" x14ac:dyDescent="0.45">
      <c r="A621" s="106">
        <v>10894</v>
      </c>
      <c r="B621" s="106">
        <v>10</v>
      </c>
      <c r="C621" s="106" t="s">
        <v>90</v>
      </c>
      <c r="D621" s="106">
        <v>3</v>
      </c>
      <c r="E621" s="107" t="str">
        <f>VLOOKUP(A621,고객표[],3)</f>
        <v>female</v>
      </c>
      <c r="F621" s="107">
        <f>VLOOKUP(A621,고객표[],2)</f>
        <v>54</v>
      </c>
    </row>
    <row r="622" spans="1:6" x14ac:dyDescent="0.45">
      <c r="A622" s="106">
        <v>10898</v>
      </c>
      <c r="B622" s="106">
        <v>10</v>
      </c>
      <c r="C622" s="106" t="s">
        <v>90</v>
      </c>
      <c r="D622" s="106">
        <v>3</v>
      </c>
      <c r="E622" s="107" t="str">
        <f>VLOOKUP(A622,고객표[],3)</f>
        <v>male</v>
      </c>
      <c r="F622" s="107">
        <f>VLOOKUP(A622,고객표[],2)</f>
        <v>34</v>
      </c>
    </row>
    <row r="623" spans="1:6" x14ac:dyDescent="0.45">
      <c r="A623" s="106">
        <v>10905</v>
      </c>
      <c r="B623" s="106">
        <v>10</v>
      </c>
      <c r="C623" s="106" t="s">
        <v>90</v>
      </c>
      <c r="D623" s="106">
        <v>1</v>
      </c>
      <c r="E623" s="107" t="str">
        <f>VLOOKUP(A623,고객표[],3)</f>
        <v>male</v>
      </c>
      <c r="F623" s="107">
        <f>VLOOKUP(A623,고객표[],2)</f>
        <v>60</v>
      </c>
    </row>
    <row r="624" spans="1:6" x14ac:dyDescent="0.45">
      <c r="A624" s="106">
        <v>10915</v>
      </c>
      <c r="B624" s="106">
        <v>10</v>
      </c>
      <c r="C624" s="106" t="s">
        <v>90</v>
      </c>
      <c r="D624" s="106">
        <v>1</v>
      </c>
      <c r="E624" s="107" t="str">
        <f>VLOOKUP(A624,고객표[],3)</f>
        <v>male</v>
      </c>
      <c r="F624" s="107">
        <f>VLOOKUP(A624,고객표[],2)</f>
        <v>42</v>
      </c>
    </row>
    <row r="625" spans="1:6" x14ac:dyDescent="0.45">
      <c r="A625" s="106">
        <v>10919</v>
      </c>
      <c r="B625" s="106">
        <v>10</v>
      </c>
      <c r="C625" s="106" t="s">
        <v>90</v>
      </c>
      <c r="D625" s="106">
        <v>1</v>
      </c>
      <c r="E625" s="107" t="str">
        <f>VLOOKUP(A625,고객표[],3)</f>
        <v>male</v>
      </c>
      <c r="F625" s="107">
        <f>VLOOKUP(A625,고객표[],2)</f>
        <v>51</v>
      </c>
    </row>
    <row r="626" spans="1:6" x14ac:dyDescent="0.45">
      <c r="A626" s="106">
        <v>10928</v>
      </c>
      <c r="B626" s="106">
        <v>10</v>
      </c>
      <c r="C626" s="106" t="s">
        <v>90</v>
      </c>
      <c r="D626" s="106">
        <v>3</v>
      </c>
      <c r="E626" s="107" t="str">
        <f>VLOOKUP(A626,고객표[],3)</f>
        <v>male</v>
      </c>
      <c r="F626" s="107">
        <f>VLOOKUP(A626,고객표[],2)</f>
        <v>34</v>
      </c>
    </row>
    <row r="627" spans="1:6" x14ac:dyDescent="0.45">
      <c r="A627" s="106">
        <v>10932</v>
      </c>
      <c r="B627" s="106">
        <v>10</v>
      </c>
      <c r="C627" s="106" t="s">
        <v>90</v>
      </c>
      <c r="D627" s="106">
        <v>3</v>
      </c>
      <c r="E627" s="107" t="str">
        <f>VLOOKUP(A627,고객표[],3)</f>
        <v>female</v>
      </c>
      <c r="F627" s="107">
        <f>VLOOKUP(A627,고객표[],2)</f>
        <v>46</v>
      </c>
    </row>
    <row r="628" spans="1:6" x14ac:dyDescent="0.45">
      <c r="A628" s="106">
        <v>10950</v>
      </c>
      <c r="B628" s="106">
        <v>10</v>
      </c>
      <c r="C628" s="106" t="s">
        <v>89</v>
      </c>
      <c r="D628" s="106">
        <v>1</v>
      </c>
      <c r="E628" s="107" t="str">
        <f>VLOOKUP(A628,고객표[],3)</f>
        <v>female</v>
      </c>
      <c r="F628" s="107">
        <f>VLOOKUP(A628,고객표[],2)</f>
        <v>26</v>
      </c>
    </row>
    <row r="629" spans="1:6" x14ac:dyDescent="0.45">
      <c r="A629" s="106">
        <v>10960</v>
      </c>
      <c r="B629" s="106">
        <v>10</v>
      </c>
      <c r="C629" s="106" t="s">
        <v>88</v>
      </c>
      <c r="D629" s="106">
        <v>2</v>
      </c>
      <c r="E629" s="107" t="str">
        <f>VLOOKUP(A629,고객표[],3)</f>
        <v>male</v>
      </c>
      <c r="F629" s="107">
        <f>VLOOKUP(A629,고객표[],2)</f>
        <v>40</v>
      </c>
    </row>
    <row r="630" spans="1:6" x14ac:dyDescent="0.45">
      <c r="A630" s="106">
        <v>10975</v>
      </c>
      <c r="B630" s="106">
        <v>10</v>
      </c>
      <c r="C630" s="106" t="s">
        <v>89</v>
      </c>
      <c r="D630" s="106">
        <v>1</v>
      </c>
      <c r="E630" s="107" t="str">
        <f>VLOOKUP(A630,고객표[],3)</f>
        <v>male</v>
      </c>
      <c r="F630" s="107">
        <f>VLOOKUP(A630,고객표[],2)</f>
        <v>49</v>
      </c>
    </row>
    <row r="631" spans="1:6" x14ac:dyDescent="0.45">
      <c r="A631" s="106">
        <v>10979</v>
      </c>
      <c r="B631" s="106">
        <v>10</v>
      </c>
      <c r="C631" s="106" t="s">
        <v>88</v>
      </c>
      <c r="D631" s="106">
        <v>2</v>
      </c>
      <c r="E631" s="107" t="str">
        <f>VLOOKUP(A631,고객표[],3)</f>
        <v>male</v>
      </c>
      <c r="F631" s="107">
        <f>VLOOKUP(A631,고객표[],2)</f>
        <v>53</v>
      </c>
    </row>
    <row r="632" spans="1:6" x14ac:dyDescent="0.45">
      <c r="A632" s="106">
        <v>11000</v>
      </c>
      <c r="B632" s="106">
        <v>10</v>
      </c>
      <c r="C632" s="106" t="s">
        <v>90</v>
      </c>
      <c r="D632" s="106">
        <v>1</v>
      </c>
      <c r="E632" s="107" t="str">
        <f>VLOOKUP(A632,고객표[],3)</f>
        <v>female</v>
      </c>
      <c r="F632" s="107">
        <f>VLOOKUP(A632,고객표[],2)</f>
        <v>59</v>
      </c>
    </row>
    <row r="633" spans="1:6" x14ac:dyDescent="0.45">
      <c r="A633" s="106">
        <v>11003</v>
      </c>
      <c r="B633" s="106">
        <v>10</v>
      </c>
      <c r="C633" s="106" t="s">
        <v>90</v>
      </c>
      <c r="D633" s="106">
        <v>2</v>
      </c>
      <c r="E633" s="107" t="str">
        <f>VLOOKUP(A633,고객표[],3)</f>
        <v>male</v>
      </c>
      <c r="F633" s="107">
        <f>VLOOKUP(A633,고객표[],2)</f>
        <v>46</v>
      </c>
    </row>
    <row r="634" spans="1:6" x14ac:dyDescent="0.45">
      <c r="A634" s="106">
        <v>11009</v>
      </c>
      <c r="B634" s="106">
        <v>10</v>
      </c>
      <c r="C634" s="106" t="s">
        <v>90</v>
      </c>
      <c r="D634" s="106">
        <v>2</v>
      </c>
      <c r="E634" s="107" t="str">
        <f>VLOOKUP(A634,고객표[],3)</f>
        <v>female</v>
      </c>
      <c r="F634" s="107">
        <f>VLOOKUP(A634,고객표[],2)</f>
        <v>48</v>
      </c>
    </row>
    <row r="635" spans="1:6" x14ac:dyDescent="0.45">
      <c r="A635" s="106">
        <v>11016</v>
      </c>
      <c r="B635" s="106">
        <v>10</v>
      </c>
      <c r="C635" s="106" t="s">
        <v>89</v>
      </c>
      <c r="D635" s="106">
        <v>1</v>
      </c>
      <c r="E635" s="107" t="str">
        <f>VLOOKUP(A635,고객표[],3)</f>
        <v>male</v>
      </c>
      <c r="F635" s="107">
        <f>VLOOKUP(A635,고객표[],2)</f>
        <v>37</v>
      </c>
    </row>
    <row r="636" spans="1:6" x14ac:dyDescent="0.45">
      <c r="A636" s="106">
        <v>11025</v>
      </c>
      <c r="B636" s="106">
        <v>10</v>
      </c>
      <c r="C636" s="106" t="s">
        <v>90</v>
      </c>
      <c r="D636" s="106">
        <v>2</v>
      </c>
      <c r="E636" s="107" t="str">
        <f>VLOOKUP(A636,고객표[],3)</f>
        <v>female</v>
      </c>
      <c r="F636" s="107">
        <f>VLOOKUP(A636,고객표[],2)</f>
        <v>38</v>
      </c>
    </row>
    <row r="637" spans="1:6" x14ac:dyDescent="0.45">
      <c r="A637" s="106">
        <v>11034</v>
      </c>
      <c r="B637" s="106">
        <v>10</v>
      </c>
      <c r="C637" s="106" t="s">
        <v>89</v>
      </c>
      <c r="D637" s="106">
        <v>2</v>
      </c>
      <c r="E637" s="107" t="str">
        <f>VLOOKUP(A637,고객표[],3)</f>
        <v>male</v>
      </c>
      <c r="F637" s="107">
        <f>VLOOKUP(A637,고객표[],2)</f>
        <v>35</v>
      </c>
    </row>
    <row r="638" spans="1:6" x14ac:dyDescent="0.45">
      <c r="A638" s="106">
        <v>11038</v>
      </c>
      <c r="B638" s="106">
        <v>10</v>
      </c>
      <c r="C638" s="106" t="s">
        <v>89</v>
      </c>
      <c r="D638" s="106">
        <v>3</v>
      </c>
      <c r="E638" s="107" t="str">
        <f>VLOOKUP(A638,고객표[],3)</f>
        <v>female</v>
      </c>
      <c r="F638" s="107">
        <f>VLOOKUP(A638,고객표[],2)</f>
        <v>30</v>
      </c>
    </row>
    <row r="639" spans="1:6" x14ac:dyDescent="0.45">
      <c r="A639" s="106">
        <v>11046</v>
      </c>
      <c r="B639" s="106">
        <v>10</v>
      </c>
      <c r="C639" s="106" t="s">
        <v>90</v>
      </c>
      <c r="D639" s="106">
        <v>3</v>
      </c>
      <c r="E639" s="107" t="str">
        <f>VLOOKUP(A639,고객표[],3)</f>
        <v>male</v>
      </c>
      <c r="F639" s="107">
        <f>VLOOKUP(A639,고객표[],2)</f>
        <v>52</v>
      </c>
    </row>
    <row r="640" spans="1:6" x14ac:dyDescent="0.45">
      <c r="A640" s="106">
        <v>11051</v>
      </c>
      <c r="B640" s="106">
        <v>10</v>
      </c>
      <c r="C640" s="106" t="s">
        <v>90</v>
      </c>
      <c r="D640" s="106">
        <v>1</v>
      </c>
      <c r="E640" s="107" t="str">
        <f>VLOOKUP(A640,고객표[],3)</f>
        <v>male</v>
      </c>
      <c r="F640" s="107">
        <f>VLOOKUP(A640,고객표[],2)</f>
        <v>30</v>
      </c>
    </row>
    <row r="641" spans="1:6" x14ac:dyDescent="0.45">
      <c r="A641" s="106">
        <v>11054</v>
      </c>
      <c r="B641" s="106">
        <v>10</v>
      </c>
      <c r="C641" s="106" t="s">
        <v>90</v>
      </c>
      <c r="D641" s="106">
        <v>2</v>
      </c>
      <c r="E641" s="107" t="str">
        <f>VLOOKUP(A641,고객표[],3)</f>
        <v>female</v>
      </c>
      <c r="F641" s="107">
        <f>VLOOKUP(A641,고객표[],2)</f>
        <v>44</v>
      </c>
    </row>
    <row r="642" spans="1:6" x14ac:dyDescent="0.45">
      <c r="A642" s="106">
        <v>11057</v>
      </c>
      <c r="B642" s="106">
        <v>10</v>
      </c>
      <c r="C642" s="106" t="s">
        <v>90</v>
      </c>
      <c r="D642" s="106">
        <v>3</v>
      </c>
      <c r="E642" s="107" t="str">
        <f>VLOOKUP(A642,고객표[],3)</f>
        <v>male</v>
      </c>
      <c r="F642" s="107">
        <f>VLOOKUP(A642,고객표[],2)</f>
        <v>55</v>
      </c>
    </row>
    <row r="643" spans="1:6" x14ac:dyDescent="0.45">
      <c r="A643" s="106">
        <v>11065</v>
      </c>
      <c r="B643" s="106">
        <v>10</v>
      </c>
      <c r="C643" s="106" t="s">
        <v>90</v>
      </c>
      <c r="D643" s="106">
        <v>3</v>
      </c>
      <c r="E643" s="107" t="str">
        <f>VLOOKUP(A643,고객표[],3)</f>
        <v>male</v>
      </c>
      <c r="F643" s="107">
        <f>VLOOKUP(A643,고객표[],2)</f>
        <v>41</v>
      </c>
    </row>
    <row r="644" spans="1:6" x14ac:dyDescent="0.45">
      <c r="A644" s="106">
        <v>11068</v>
      </c>
      <c r="B644" s="106">
        <v>10</v>
      </c>
      <c r="C644" s="106" t="s">
        <v>90</v>
      </c>
      <c r="D644" s="106">
        <v>1</v>
      </c>
      <c r="E644" s="107" t="str">
        <f>VLOOKUP(A644,고객표[],3)</f>
        <v>female</v>
      </c>
      <c r="F644" s="107">
        <f>VLOOKUP(A644,고객표[],2)</f>
        <v>63</v>
      </c>
    </row>
    <row r="645" spans="1:6" x14ac:dyDescent="0.45">
      <c r="A645" s="106">
        <v>11076</v>
      </c>
      <c r="B645" s="106">
        <v>10</v>
      </c>
      <c r="C645" s="106" t="s">
        <v>90</v>
      </c>
      <c r="D645" s="106">
        <v>3</v>
      </c>
      <c r="E645" s="107" t="str">
        <f>VLOOKUP(A645,고객표[],3)</f>
        <v>female</v>
      </c>
      <c r="F645" s="107">
        <f>VLOOKUP(A645,고객표[],2)</f>
        <v>40</v>
      </c>
    </row>
    <row r="646" spans="1:6" x14ac:dyDescent="0.45">
      <c r="A646" s="106">
        <v>11080</v>
      </c>
      <c r="B646" s="106">
        <v>10</v>
      </c>
      <c r="C646" s="106" t="s">
        <v>90</v>
      </c>
      <c r="D646" s="106">
        <v>3</v>
      </c>
      <c r="E646" s="107" t="str">
        <f>VLOOKUP(A646,고객표[],3)</f>
        <v>female</v>
      </c>
      <c r="F646" s="107">
        <f>VLOOKUP(A646,고객표[],2)</f>
        <v>60</v>
      </c>
    </row>
    <row r="647" spans="1:6" x14ac:dyDescent="0.45">
      <c r="A647" s="106">
        <v>11089</v>
      </c>
      <c r="B647" s="106">
        <v>10</v>
      </c>
      <c r="C647" s="106" t="s">
        <v>90</v>
      </c>
      <c r="D647" s="106">
        <v>2</v>
      </c>
      <c r="E647" s="107" t="str">
        <f>VLOOKUP(A647,고객표[],3)</f>
        <v>male</v>
      </c>
      <c r="F647" s="107">
        <f>VLOOKUP(A647,고객표[],2)</f>
        <v>37</v>
      </c>
    </row>
    <row r="648" spans="1:6" x14ac:dyDescent="0.45">
      <c r="A648" s="106">
        <v>11096</v>
      </c>
      <c r="B648" s="106">
        <v>10</v>
      </c>
      <c r="C648" s="106" t="s">
        <v>90</v>
      </c>
      <c r="D648" s="106">
        <v>1</v>
      </c>
      <c r="E648" s="107" t="str">
        <f>VLOOKUP(A648,고객표[],3)</f>
        <v>male</v>
      </c>
      <c r="F648" s="107">
        <f>VLOOKUP(A648,고객표[],2)</f>
        <v>52</v>
      </c>
    </row>
    <row r="649" spans="1:6" x14ac:dyDescent="0.45">
      <c r="A649" s="106">
        <v>11105</v>
      </c>
      <c r="B649" s="106">
        <v>10</v>
      </c>
      <c r="C649" s="106" t="s">
        <v>90</v>
      </c>
      <c r="D649" s="106">
        <v>3</v>
      </c>
      <c r="E649" s="107" t="str">
        <f>VLOOKUP(A649,고객표[],3)</f>
        <v>male</v>
      </c>
      <c r="F649" s="107">
        <f>VLOOKUP(A649,고객표[],2)</f>
        <v>47</v>
      </c>
    </row>
    <row r="650" spans="1:6" x14ac:dyDescent="0.45">
      <c r="A650" s="106">
        <v>11115</v>
      </c>
      <c r="B650" s="106">
        <v>10</v>
      </c>
      <c r="C650" s="106" t="s">
        <v>90</v>
      </c>
      <c r="D650" s="106">
        <v>3</v>
      </c>
      <c r="E650" s="107" t="str">
        <f>VLOOKUP(A650,고객표[],3)</f>
        <v>female</v>
      </c>
      <c r="F650" s="107">
        <f>VLOOKUP(A650,고객표[],2)</f>
        <v>53</v>
      </c>
    </row>
    <row r="651" spans="1:6" x14ac:dyDescent="0.45">
      <c r="A651" s="106">
        <v>11119</v>
      </c>
      <c r="B651" s="106">
        <v>10</v>
      </c>
      <c r="C651" s="106" t="s">
        <v>89</v>
      </c>
      <c r="D651" s="106">
        <v>1</v>
      </c>
      <c r="E651" s="107" t="str">
        <f>VLOOKUP(A651,고객표[],3)</f>
        <v>male</v>
      </c>
      <c r="F651" s="107">
        <f>VLOOKUP(A651,고객표[],2)</f>
        <v>29</v>
      </c>
    </row>
    <row r="652" spans="1:6" x14ac:dyDescent="0.45">
      <c r="A652" s="106">
        <v>11122</v>
      </c>
      <c r="B652" s="106">
        <v>10</v>
      </c>
      <c r="C652" s="106" t="s">
        <v>90</v>
      </c>
      <c r="D652" s="106">
        <v>2</v>
      </c>
      <c r="E652" s="107" t="str">
        <f>VLOOKUP(A652,고객표[],3)</f>
        <v>female</v>
      </c>
      <c r="F652" s="107">
        <f>VLOOKUP(A652,고객표[],2)</f>
        <v>57</v>
      </c>
    </row>
    <row r="653" spans="1:6" x14ac:dyDescent="0.45">
      <c r="A653" s="106">
        <v>11128</v>
      </c>
      <c r="B653" s="106">
        <v>10</v>
      </c>
      <c r="C653" s="106" t="s">
        <v>90</v>
      </c>
      <c r="D653" s="106">
        <v>1</v>
      </c>
      <c r="E653" s="107" t="str">
        <f>VLOOKUP(A653,고객표[],3)</f>
        <v>female</v>
      </c>
      <c r="F653" s="107">
        <f>VLOOKUP(A653,고객표[],2)</f>
        <v>61</v>
      </c>
    </row>
    <row r="654" spans="1:6" x14ac:dyDescent="0.45">
      <c r="A654" s="106">
        <v>11162</v>
      </c>
      <c r="B654" s="106">
        <v>10</v>
      </c>
      <c r="C654" s="106" t="s">
        <v>90</v>
      </c>
      <c r="D654" s="106">
        <v>2</v>
      </c>
      <c r="E654" s="107" t="str">
        <f>VLOOKUP(A654,고객표[],3)</f>
        <v>female</v>
      </c>
      <c r="F654" s="107">
        <f>VLOOKUP(A654,고객표[],2)</f>
        <v>35</v>
      </c>
    </row>
    <row r="655" spans="1:6" x14ac:dyDescent="0.45">
      <c r="A655" s="106">
        <v>11165</v>
      </c>
      <c r="B655" s="106">
        <v>10</v>
      </c>
      <c r="C655" s="106" t="s">
        <v>90</v>
      </c>
      <c r="D655" s="106">
        <v>2</v>
      </c>
      <c r="E655" s="107" t="str">
        <f>VLOOKUP(A655,고객표[],3)</f>
        <v>female</v>
      </c>
      <c r="F655" s="107">
        <f>VLOOKUP(A655,고객표[],2)</f>
        <v>62</v>
      </c>
    </row>
    <row r="656" spans="1:6" x14ac:dyDescent="0.45">
      <c r="A656" s="106">
        <v>11171</v>
      </c>
      <c r="B656" s="106">
        <v>10</v>
      </c>
      <c r="C656" s="106" t="s">
        <v>89</v>
      </c>
      <c r="D656" s="106">
        <v>3</v>
      </c>
      <c r="E656" s="107" t="str">
        <f>VLOOKUP(A656,고객표[],3)</f>
        <v>female</v>
      </c>
      <c r="F656" s="107">
        <f>VLOOKUP(A656,고객표[],2)</f>
        <v>27</v>
      </c>
    </row>
    <row r="657" spans="1:6" x14ac:dyDescent="0.45">
      <c r="A657" s="106">
        <v>11180</v>
      </c>
      <c r="B657" s="106">
        <v>10</v>
      </c>
      <c r="C657" s="106" t="s">
        <v>90</v>
      </c>
      <c r="D657" s="106">
        <v>1</v>
      </c>
      <c r="E657" s="107" t="str">
        <f>VLOOKUP(A657,고객표[],3)</f>
        <v>female</v>
      </c>
      <c r="F657" s="107">
        <f>VLOOKUP(A657,고객표[],2)</f>
        <v>55</v>
      </c>
    </row>
    <row r="658" spans="1:6" x14ac:dyDescent="0.45">
      <c r="A658" s="106">
        <v>11190</v>
      </c>
      <c r="B658" s="106">
        <v>10</v>
      </c>
      <c r="C658" s="106" t="s">
        <v>90</v>
      </c>
      <c r="D658" s="106">
        <v>3</v>
      </c>
      <c r="E658" s="107" t="str">
        <f>VLOOKUP(A658,고객표[],3)</f>
        <v>female</v>
      </c>
      <c r="F658" s="107">
        <f>VLOOKUP(A658,고객표[],2)</f>
        <v>59</v>
      </c>
    </row>
    <row r="659" spans="1:6" x14ac:dyDescent="0.45">
      <c r="A659" s="106">
        <v>11199</v>
      </c>
      <c r="B659" s="106">
        <v>10</v>
      </c>
      <c r="C659" s="106" t="s">
        <v>90</v>
      </c>
      <c r="D659" s="106">
        <v>3</v>
      </c>
      <c r="E659" s="107" t="str">
        <f>VLOOKUP(A659,고객표[],3)</f>
        <v>female</v>
      </c>
      <c r="F659" s="107">
        <f>VLOOKUP(A659,고객표[],2)</f>
        <v>35</v>
      </c>
    </row>
    <row r="660" spans="1:6" x14ac:dyDescent="0.45">
      <c r="A660" s="106">
        <v>11205</v>
      </c>
      <c r="B660" s="106">
        <v>10</v>
      </c>
      <c r="C660" s="106" t="s">
        <v>90</v>
      </c>
      <c r="D660" s="106">
        <v>2</v>
      </c>
      <c r="E660" s="107" t="str">
        <f>VLOOKUP(A660,고객표[],3)</f>
        <v>female</v>
      </c>
      <c r="F660" s="107">
        <f>VLOOKUP(A660,고객표[],2)</f>
        <v>54</v>
      </c>
    </row>
    <row r="661" spans="1:6" x14ac:dyDescent="0.45">
      <c r="A661" s="106">
        <v>11214</v>
      </c>
      <c r="B661" s="106">
        <v>10</v>
      </c>
      <c r="C661" s="106" t="s">
        <v>90</v>
      </c>
      <c r="D661" s="106">
        <v>1</v>
      </c>
      <c r="E661" s="107" t="str">
        <f>VLOOKUP(A661,고객표[],3)</f>
        <v>male</v>
      </c>
      <c r="F661" s="107">
        <f>VLOOKUP(A661,고객표[],2)</f>
        <v>47</v>
      </c>
    </row>
    <row r="662" spans="1:6" x14ac:dyDescent="0.45">
      <c r="A662" s="106">
        <v>11224</v>
      </c>
      <c r="B662" s="106">
        <v>10</v>
      </c>
      <c r="C662" s="106" t="s">
        <v>90</v>
      </c>
      <c r="D662" s="106">
        <v>1</v>
      </c>
      <c r="E662" s="107" t="str">
        <f>VLOOKUP(A662,고객표[],3)</f>
        <v>male</v>
      </c>
      <c r="F662" s="107">
        <f>VLOOKUP(A662,고객표[],2)</f>
        <v>37</v>
      </c>
    </row>
    <row r="663" spans="1:6" x14ac:dyDescent="0.45">
      <c r="A663" s="106">
        <v>11231</v>
      </c>
      <c r="B663" s="106">
        <v>10</v>
      </c>
      <c r="C663" s="106" t="s">
        <v>90</v>
      </c>
      <c r="D663" s="106">
        <v>2</v>
      </c>
      <c r="E663" s="107" t="str">
        <f>VLOOKUP(A663,고객표[],3)</f>
        <v>male</v>
      </c>
      <c r="F663" s="107">
        <f>VLOOKUP(A663,고객표[],2)</f>
        <v>26</v>
      </c>
    </row>
    <row r="664" spans="1:6" x14ac:dyDescent="0.45">
      <c r="A664" s="106">
        <v>11240</v>
      </c>
      <c r="B664" s="106">
        <v>10</v>
      </c>
      <c r="C664" s="106" t="s">
        <v>89</v>
      </c>
      <c r="D664" s="106">
        <v>2</v>
      </c>
      <c r="E664" s="107" t="str">
        <f>VLOOKUP(A664,고객표[],3)</f>
        <v>female</v>
      </c>
      <c r="F664" s="107">
        <f>VLOOKUP(A664,고객표[],2)</f>
        <v>33</v>
      </c>
    </row>
    <row r="665" spans="1:6" x14ac:dyDescent="0.45">
      <c r="A665" s="106">
        <v>11247</v>
      </c>
      <c r="B665" s="106">
        <v>10</v>
      </c>
      <c r="C665" s="106" t="s">
        <v>90</v>
      </c>
      <c r="D665" s="106">
        <v>1</v>
      </c>
      <c r="E665" s="107" t="str">
        <f>VLOOKUP(A665,고객표[],3)</f>
        <v>female</v>
      </c>
      <c r="F665" s="107">
        <f>VLOOKUP(A665,고객표[],2)</f>
        <v>38</v>
      </c>
    </row>
    <row r="666" spans="1:6" x14ac:dyDescent="0.45">
      <c r="A666" s="106">
        <v>11256</v>
      </c>
      <c r="B666" s="106">
        <v>10</v>
      </c>
      <c r="C666" s="106" t="s">
        <v>90</v>
      </c>
      <c r="D666" s="106">
        <v>3</v>
      </c>
      <c r="E666" s="107" t="str">
        <f>VLOOKUP(A666,고객표[],3)</f>
        <v>female</v>
      </c>
      <c r="F666" s="107">
        <f>VLOOKUP(A666,고객표[],2)</f>
        <v>41</v>
      </c>
    </row>
    <row r="667" spans="1:6" x14ac:dyDescent="0.45">
      <c r="A667" s="106">
        <v>11260</v>
      </c>
      <c r="B667" s="106">
        <v>10</v>
      </c>
      <c r="C667" s="106" t="s">
        <v>90</v>
      </c>
      <c r="D667" s="106">
        <v>2</v>
      </c>
      <c r="E667" s="107" t="str">
        <f>VLOOKUP(A667,고객표[],3)</f>
        <v>female</v>
      </c>
      <c r="F667" s="107">
        <f>VLOOKUP(A667,고객표[],2)</f>
        <v>59</v>
      </c>
    </row>
    <row r="668" spans="1:6" x14ac:dyDescent="0.45">
      <c r="A668" s="106">
        <v>11264</v>
      </c>
      <c r="B668" s="106">
        <v>10</v>
      </c>
      <c r="C668" s="106" t="s">
        <v>90</v>
      </c>
      <c r="D668" s="106">
        <v>2</v>
      </c>
      <c r="E668" s="107" t="str">
        <f>VLOOKUP(A668,고객표[],3)</f>
        <v>female</v>
      </c>
      <c r="F668" s="107">
        <f>VLOOKUP(A668,고객표[],2)</f>
        <v>58</v>
      </c>
    </row>
    <row r="669" spans="1:6" x14ac:dyDescent="0.45">
      <c r="A669" s="106">
        <v>11267</v>
      </c>
      <c r="B669" s="106">
        <v>10</v>
      </c>
      <c r="C669" s="106" t="s">
        <v>90</v>
      </c>
      <c r="D669" s="106">
        <v>2</v>
      </c>
      <c r="E669" s="107" t="str">
        <f>VLOOKUP(A669,고객표[],3)</f>
        <v>male</v>
      </c>
      <c r="F669" s="107">
        <f>VLOOKUP(A669,고객표[],2)</f>
        <v>37</v>
      </c>
    </row>
    <row r="670" spans="1:6" x14ac:dyDescent="0.45">
      <c r="A670" s="106">
        <v>11276</v>
      </c>
      <c r="B670" s="106">
        <v>10</v>
      </c>
      <c r="C670" s="106" t="s">
        <v>90</v>
      </c>
      <c r="D670" s="106">
        <v>1</v>
      </c>
      <c r="E670" s="107" t="str">
        <f>VLOOKUP(A670,고객표[],3)</f>
        <v>male</v>
      </c>
      <c r="F670" s="107">
        <f>VLOOKUP(A670,고객표[],2)</f>
        <v>61</v>
      </c>
    </row>
    <row r="671" spans="1:6" x14ac:dyDescent="0.45">
      <c r="A671" s="106">
        <v>11286</v>
      </c>
      <c r="B671" s="106">
        <v>10</v>
      </c>
      <c r="C671" s="106" t="s">
        <v>90</v>
      </c>
      <c r="D671" s="106">
        <v>3</v>
      </c>
      <c r="E671" s="107" t="str">
        <f>VLOOKUP(A671,고객표[],3)</f>
        <v>male</v>
      </c>
      <c r="F671" s="107">
        <f>VLOOKUP(A671,고객표[],2)</f>
        <v>43</v>
      </c>
    </row>
    <row r="672" spans="1:6" x14ac:dyDescent="0.45">
      <c r="A672" s="106">
        <v>11295</v>
      </c>
      <c r="B672" s="106">
        <v>10</v>
      </c>
      <c r="C672" s="106" t="s">
        <v>90</v>
      </c>
      <c r="D672" s="106">
        <v>1</v>
      </c>
      <c r="E672" s="107" t="str">
        <f>VLOOKUP(A672,고객표[],3)</f>
        <v>female</v>
      </c>
      <c r="F672" s="107">
        <f>VLOOKUP(A672,고객표[],2)</f>
        <v>53</v>
      </c>
    </row>
    <row r="673" spans="1:6" x14ac:dyDescent="0.45">
      <c r="A673" s="106">
        <v>11301</v>
      </c>
      <c r="B673" s="106">
        <v>10</v>
      </c>
      <c r="C673" s="106" t="s">
        <v>90</v>
      </c>
      <c r="D673" s="106">
        <v>2</v>
      </c>
      <c r="E673" s="107" t="str">
        <f>VLOOKUP(A673,고객표[],3)</f>
        <v>female</v>
      </c>
      <c r="F673" s="107">
        <f>VLOOKUP(A673,고객표[],2)</f>
        <v>61</v>
      </c>
    </row>
    <row r="674" spans="1:6" x14ac:dyDescent="0.45">
      <c r="A674" s="106">
        <v>11311</v>
      </c>
      <c r="B674" s="106">
        <v>10</v>
      </c>
      <c r="C674" s="106" t="s">
        <v>90</v>
      </c>
      <c r="D674" s="106">
        <v>1</v>
      </c>
      <c r="E674" s="107" t="str">
        <f>VLOOKUP(A674,고객표[],3)</f>
        <v>female</v>
      </c>
      <c r="F674" s="107">
        <f>VLOOKUP(A674,고객표[],2)</f>
        <v>47</v>
      </c>
    </row>
    <row r="675" spans="1:6" x14ac:dyDescent="0.45">
      <c r="A675" s="106">
        <v>11346</v>
      </c>
      <c r="B675" s="106">
        <v>10</v>
      </c>
      <c r="C675" s="106" t="s">
        <v>89</v>
      </c>
      <c r="D675" s="106">
        <v>3</v>
      </c>
      <c r="E675" s="107" t="str">
        <f>VLOOKUP(A675,고객표[],3)</f>
        <v>female</v>
      </c>
      <c r="F675" s="107">
        <f>VLOOKUP(A675,고객표[],2)</f>
        <v>50</v>
      </c>
    </row>
    <row r="676" spans="1:6" x14ac:dyDescent="0.45">
      <c r="A676" s="106">
        <v>11351</v>
      </c>
      <c r="B676" s="106">
        <v>10</v>
      </c>
      <c r="C676" s="106" t="s">
        <v>90</v>
      </c>
      <c r="D676" s="106">
        <v>2</v>
      </c>
      <c r="E676" s="107" t="str">
        <f>VLOOKUP(A676,고객표[],3)</f>
        <v>male</v>
      </c>
      <c r="F676" s="107">
        <f>VLOOKUP(A676,고객표[],2)</f>
        <v>48</v>
      </c>
    </row>
    <row r="677" spans="1:6" x14ac:dyDescent="0.45">
      <c r="A677" s="106">
        <v>11358</v>
      </c>
      <c r="B677" s="106">
        <v>10</v>
      </c>
      <c r="C677" s="106" t="s">
        <v>90</v>
      </c>
      <c r="D677" s="106">
        <v>1</v>
      </c>
      <c r="E677" s="107" t="str">
        <f>VLOOKUP(A677,고객표[],3)</f>
        <v>male</v>
      </c>
      <c r="F677" s="107">
        <f>VLOOKUP(A677,고객표[],2)</f>
        <v>55</v>
      </c>
    </row>
    <row r="678" spans="1:6" x14ac:dyDescent="0.45">
      <c r="A678" s="106">
        <v>11367</v>
      </c>
      <c r="B678" s="106">
        <v>10</v>
      </c>
      <c r="C678" s="106" t="s">
        <v>90</v>
      </c>
      <c r="D678" s="106">
        <v>3</v>
      </c>
      <c r="E678" s="107" t="str">
        <f>VLOOKUP(A678,고객표[],3)</f>
        <v>female</v>
      </c>
      <c r="F678" s="107">
        <f>VLOOKUP(A678,고객표[],2)</f>
        <v>49</v>
      </c>
    </row>
    <row r="679" spans="1:6" x14ac:dyDescent="0.45">
      <c r="A679" s="106">
        <v>11372</v>
      </c>
      <c r="B679" s="106">
        <v>10</v>
      </c>
      <c r="C679" s="106" t="s">
        <v>90</v>
      </c>
      <c r="D679" s="106">
        <v>1</v>
      </c>
      <c r="E679" s="107" t="str">
        <f>VLOOKUP(A679,고객표[],3)</f>
        <v>male</v>
      </c>
      <c r="F679" s="107">
        <f>VLOOKUP(A679,고객표[],2)</f>
        <v>48</v>
      </c>
    </row>
    <row r="680" spans="1:6" x14ac:dyDescent="0.45">
      <c r="A680" s="106">
        <v>11377</v>
      </c>
      <c r="B680" s="106">
        <v>10</v>
      </c>
      <c r="C680" s="106" t="s">
        <v>90</v>
      </c>
      <c r="D680" s="106">
        <v>1</v>
      </c>
      <c r="E680" s="107" t="str">
        <f>VLOOKUP(A680,고객표[],3)</f>
        <v>female</v>
      </c>
      <c r="F680" s="107">
        <f>VLOOKUP(A680,고객표[],2)</f>
        <v>59</v>
      </c>
    </row>
    <row r="681" spans="1:6" x14ac:dyDescent="0.45">
      <c r="A681" s="106">
        <v>11406</v>
      </c>
      <c r="B681" s="106">
        <v>10</v>
      </c>
      <c r="C681" s="106" t="s">
        <v>90</v>
      </c>
      <c r="D681" s="106">
        <v>1</v>
      </c>
      <c r="E681" s="107" t="str">
        <f>VLOOKUP(A681,고객표[],3)</f>
        <v>male</v>
      </c>
      <c r="F681" s="107">
        <f>VLOOKUP(A681,고객표[],2)</f>
        <v>55</v>
      </c>
    </row>
    <row r="682" spans="1:6" x14ac:dyDescent="0.45">
      <c r="A682" s="106">
        <v>11411</v>
      </c>
      <c r="B682" s="106">
        <v>10</v>
      </c>
      <c r="C682" s="106" t="s">
        <v>90</v>
      </c>
      <c r="D682" s="106">
        <v>1</v>
      </c>
      <c r="E682" s="107" t="str">
        <f>VLOOKUP(A682,고객표[],3)</f>
        <v>female</v>
      </c>
      <c r="F682" s="107">
        <f>VLOOKUP(A682,고객표[],2)</f>
        <v>53</v>
      </c>
    </row>
    <row r="683" spans="1:6" x14ac:dyDescent="0.45">
      <c r="A683" s="106">
        <v>11414</v>
      </c>
      <c r="B683" s="106">
        <v>10</v>
      </c>
      <c r="C683" s="106" t="s">
        <v>90</v>
      </c>
      <c r="D683" s="106">
        <v>1</v>
      </c>
      <c r="E683" s="107" t="str">
        <f>VLOOKUP(A683,고객표[],3)</f>
        <v>female</v>
      </c>
      <c r="F683" s="107">
        <f>VLOOKUP(A683,고객표[],2)</f>
        <v>55</v>
      </c>
    </row>
    <row r="684" spans="1:6" x14ac:dyDescent="0.45">
      <c r="A684" s="106">
        <v>11423</v>
      </c>
      <c r="B684" s="106">
        <v>10</v>
      </c>
      <c r="C684" s="106" t="s">
        <v>90</v>
      </c>
      <c r="D684" s="106">
        <v>1</v>
      </c>
      <c r="E684" s="107" t="str">
        <f>VLOOKUP(A684,고객표[],3)</f>
        <v>male</v>
      </c>
      <c r="F684" s="107">
        <f>VLOOKUP(A684,고객표[],2)</f>
        <v>39</v>
      </c>
    </row>
    <row r="685" spans="1:6" x14ac:dyDescent="0.45">
      <c r="A685" s="106">
        <v>11430</v>
      </c>
      <c r="B685" s="106">
        <v>10</v>
      </c>
      <c r="C685" s="106" t="s">
        <v>90</v>
      </c>
      <c r="D685" s="106">
        <v>3</v>
      </c>
      <c r="E685" s="107" t="str">
        <f>VLOOKUP(A685,고객표[],3)</f>
        <v>female</v>
      </c>
      <c r="F685" s="107">
        <f>VLOOKUP(A685,고객표[],2)</f>
        <v>33</v>
      </c>
    </row>
    <row r="686" spans="1:6" x14ac:dyDescent="0.45">
      <c r="A686" s="106">
        <v>11437</v>
      </c>
      <c r="B686" s="106">
        <v>10</v>
      </c>
      <c r="C686" s="106" t="s">
        <v>90</v>
      </c>
      <c r="D686" s="106">
        <v>1</v>
      </c>
      <c r="E686" s="107" t="str">
        <f>VLOOKUP(A686,고객표[],3)</f>
        <v>male</v>
      </c>
      <c r="F686" s="107">
        <f>VLOOKUP(A686,고객표[],2)</f>
        <v>58</v>
      </c>
    </row>
    <row r="687" spans="1:6" x14ac:dyDescent="0.45">
      <c r="A687" s="106">
        <v>11468</v>
      </c>
      <c r="B687" s="106">
        <v>10</v>
      </c>
      <c r="C687" s="106" t="s">
        <v>89</v>
      </c>
      <c r="D687" s="106">
        <v>2</v>
      </c>
      <c r="E687" s="107" t="str">
        <f>VLOOKUP(A687,고객표[],3)</f>
        <v>male</v>
      </c>
      <c r="F687" s="107">
        <f>VLOOKUP(A687,고객표[],2)</f>
        <v>53</v>
      </c>
    </row>
  </sheetData>
  <mergeCells count="5">
    <mergeCell ref="J9:L9"/>
    <mergeCell ref="N9:P9"/>
    <mergeCell ref="N53:P53"/>
    <mergeCell ref="I1:L1"/>
    <mergeCell ref="I2:L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6A27-DFFA-4F26-B2C4-345AB43D55B4}">
  <dimension ref="A1:C686"/>
  <sheetViews>
    <sheetView workbookViewId="0">
      <selection activeCell="B7" sqref="B7"/>
    </sheetView>
  </sheetViews>
  <sheetFormatPr defaultRowHeight="17" x14ac:dyDescent="0.45"/>
  <cols>
    <col min="2" max="3" width="9" style="9"/>
  </cols>
  <sheetData>
    <row r="1" spans="1:3" x14ac:dyDescent="0.45">
      <c r="A1" s="115" t="s">
        <v>82</v>
      </c>
      <c r="B1" s="116" t="s">
        <v>87</v>
      </c>
      <c r="C1" s="116" t="s">
        <v>86</v>
      </c>
    </row>
    <row r="2" spans="1:3" x14ac:dyDescent="0.45">
      <c r="A2">
        <v>10800</v>
      </c>
      <c r="B2" s="9">
        <v>48</v>
      </c>
      <c r="C2" s="9" t="s">
        <v>111</v>
      </c>
    </row>
    <row r="3" spans="1:3" x14ac:dyDescent="0.45">
      <c r="A3">
        <f>A2+1</f>
        <v>10801</v>
      </c>
      <c r="B3" s="9">
        <v>60</v>
      </c>
      <c r="C3" s="9" t="s">
        <v>111</v>
      </c>
    </row>
    <row r="4" spans="1:3" x14ac:dyDescent="0.45">
      <c r="A4">
        <f t="shared" ref="A4:A67" si="0">A3+1</f>
        <v>10802</v>
      </c>
      <c r="B4" s="9">
        <v>55</v>
      </c>
      <c r="C4" s="9" t="s">
        <v>112</v>
      </c>
    </row>
    <row r="5" spans="1:3" x14ac:dyDescent="0.45">
      <c r="A5">
        <f t="shared" si="0"/>
        <v>10803</v>
      </c>
      <c r="B5" s="9">
        <v>25</v>
      </c>
      <c r="C5" s="9" t="s">
        <v>112</v>
      </c>
    </row>
    <row r="6" spans="1:3" x14ac:dyDescent="0.45">
      <c r="A6">
        <f t="shared" si="0"/>
        <v>10804</v>
      </c>
      <c r="B6" s="9">
        <v>50</v>
      </c>
      <c r="C6" s="9" t="s">
        <v>112</v>
      </c>
    </row>
    <row r="7" spans="1:3" x14ac:dyDescent="0.45">
      <c r="A7">
        <f t="shared" si="0"/>
        <v>10805</v>
      </c>
      <c r="B7" s="9">
        <v>32</v>
      </c>
      <c r="C7" s="9" t="s">
        <v>111</v>
      </c>
    </row>
    <row r="8" spans="1:3" x14ac:dyDescent="0.45">
      <c r="A8">
        <f t="shared" si="0"/>
        <v>10806</v>
      </c>
      <c r="B8" s="9">
        <v>33</v>
      </c>
      <c r="C8" s="9" t="s">
        <v>112</v>
      </c>
    </row>
    <row r="9" spans="1:3" x14ac:dyDescent="0.45">
      <c r="A9">
        <f t="shared" si="0"/>
        <v>10807</v>
      </c>
      <c r="B9" s="9">
        <v>64</v>
      </c>
      <c r="C9" s="9" t="s">
        <v>111</v>
      </c>
    </row>
    <row r="10" spans="1:3" x14ac:dyDescent="0.45">
      <c r="A10">
        <f t="shared" si="0"/>
        <v>10808</v>
      </c>
      <c r="B10" s="9">
        <v>52</v>
      </c>
      <c r="C10" s="9" t="s">
        <v>112</v>
      </c>
    </row>
    <row r="11" spans="1:3" x14ac:dyDescent="0.45">
      <c r="A11">
        <f t="shared" si="0"/>
        <v>10809</v>
      </c>
      <c r="B11" s="9">
        <v>42</v>
      </c>
      <c r="C11" s="9" t="s">
        <v>111</v>
      </c>
    </row>
    <row r="12" spans="1:3" x14ac:dyDescent="0.45">
      <c r="A12">
        <f t="shared" si="0"/>
        <v>10810</v>
      </c>
      <c r="B12" s="9">
        <v>58</v>
      </c>
      <c r="C12" s="9" t="s">
        <v>111</v>
      </c>
    </row>
    <row r="13" spans="1:3" x14ac:dyDescent="0.45">
      <c r="A13">
        <f t="shared" si="0"/>
        <v>10811</v>
      </c>
      <c r="B13" s="9">
        <v>35</v>
      </c>
      <c r="C13" s="9" t="s">
        <v>112</v>
      </c>
    </row>
    <row r="14" spans="1:3" x14ac:dyDescent="0.45">
      <c r="A14">
        <f t="shared" si="0"/>
        <v>10812</v>
      </c>
      <c r="B14" s="9">
        <v>41</v>
      </c>
      <c r="C14" s="9" t="s">
        <v>112</v>
      </c>
    </row>
    <row r="15" spans="1:3" x14ac:dyDescent="0.45">
      <c r="A15">
        <f t="shared" si="0"/>
        <v>10813</v>
      </c>
      <c r="B15" s="9">
        <v>25</v>
      </c>
      <c r="C15" s="9" t="s">
        <v>111</v>
      </c>
    </row>
    <row r="16" spans="1:3" x14ac:dyDescent="0.45">
      <c r="A16">
        <f t="shared" si="0"/>
        <v>10814</v>
      </c>
      <c r="B16" s="9">
        <v>27</v>
      </c>
      <c r="C16" s="9" t="s">
        <v>112</v>
      </c>
    </row>
    <row r="17" spans="1:3" x14ac:dyDescent="0.45">
      <c r="A17">
        <f t="shared" si="0"/>
        <v>10815</v>
      </c>
      <c r="B17" s="9">
        <v>63</v>
      </c>
      <c r="C17" s="9" t="s">
        <v>112</v>
      </c>
    </row>
    <row r="18" spans="1:3" x14ac:dyDescent="0.45">
      <c r="A18">
        <f t="shared" si="0"/>
        <v>10816</v>
      </c>
      <c r="B18" s="9">
        <v>44</v>
      </c>
      <c r="C18" s="9" t="s">
        <v>111</v>
      </c>
    </row>
    <row r="19" spans="1:3" x14ac:dyDescent="0.45">
      <c r="A19">
        <f t="shared" si="0"/>
        <v>10817</v>
      </c>
      <c r="B19" s="9">
        <v>25</v>
      </c>
      <c r="C19" s="9" t="s">
        <v>111</v>
      </c>
    </row>
    <row r="20" spans="1:3" x14ac:dyDescent="0.45">
      <c r="A20">
        <f t="shared" si="0"/>
        <v>10818</v>
      </c>
      <c r="B20" s="9">
        <v>36</v>
      </c>
      <c r="C20" s="9" t="s">
        <v>112</v>
      </c>
    </row>
    <row r="21" spans="1:3" x14ac:dyDescent="0.45">
      <c r="A21">
        <f t="shared" si="0"/>
        <v>10819</v>
      </c>
      <c r="B21" s="9">
        <v>43</v>
      </c>
      <c r="C21" s="9" t="s">
        <v>111</v>
      </c>
    </row>
    <row r="22" spans="1:3" x14ac:dyDescent="0.45">
      <c r="A22">
        <f t="shared" si="0"/>
        <v>10820</v>
      </c>
      <c r="B22" s="9">
        <v>35</v>
      </c>
      <c r="C22" s="9" t="s">
        <v>112</v>
      </c>
    </row>
    <row r="23" spans="1:3" x14ac:dyDescent="0.45">
      <c r="A23">
        <f t="shared" si="0"/>
        <v>10821</v>
      </c>
      <c r="B23" s="9">
        <v>54</v>
      </c>
      <c r="C23" s="9" t="s">
        <v>112</v>
      </c>
    </row>
    <row r="24" spans="1:3" x14ac:dyDescent="0.45">
      <c r="A24">
        <f t="shared" si="0"/>
        <v>10822</v>
      </c>
      <c r="B24" s="9">
        <v>25</v>
      </c>
      <c r="C24" s="9" t="s">
        <v>111</v>
      </c>
    </row>
    <row r="25" spans="1:3" x14ac:dyDescent="0.45">
      <c r="A25">
        <f t="shared" si="0"/>
        <v>10823</v>
      </c>
      <c r="B25" s="9">
        <v>39</v>
      </c>
      <c r="C25" s="9" t="s">
        <v>111</v>
      </c>
    </row>
    <row r="26" spans="1:3" x14ac:dyDescent="0.45">
      <c r="A26">
        <f t="shared" si="0"/>
        <v>10824</v>
      </c>
      <c r="B26" s="9">
        <v>31</v>
      </c>
      <c r="C26" s="9" t="s">
        <v>111</v>
      </c>
    </row>
    <row r="27" spans="1:3" x14ac:dyDescent="0.45">
      <c r="A27">
        <f t="shared" si="0"/>
        <v>10825</v>
      </c>
      <c r="B27" s="9">
        <v>48</v>
      </c>
      <c r="C27" s="9" t="s">
        <v>112</v>
      </c>
    </row>
    <row r="28" spans="1:3" x14ac:dyDescent="0.45">
      <c r="A28">
        <f t="shared" si="0"/>
        <v>10826</v>
      </c>
      <c r="B28" s="9">
        <v>36</v>
      </c>
      <c r="C28" s="9" t="s">
        <v>112</v>
      </c>
    </row>
    <row r="29" spans="1:3" x14ac:dyDescent="0.45">
      <c r="A29">
        <f t="shared" si="0"/>
        <v>10827</v>
      </c>
      <c r="B29" s="9">
        <v>53</v>
      </c>
      <c r="C29" s="9" t="s">
        <v>112</v>
      </c>
    </row>
    <row r="30" spans="1:3" x14ac:dyDescent="0.45">
      <c r="A30">
        <f t="shared" si="0"/>
        <v>10828</v>
      </c>
      <c r="B30" s="9">
        <v>52</v>
      </c>
      <c r="C30" s="9" t="s">
        <v>111</v>
      </c>
    </row>
    <row r="31" spans="1:3" x14ac:dyDescent="0.45">
      <c r="A31">
        <f t="shared" si="0"/>
        <v>10829</v>
      </c>
      <c r="B31" s="9">
        <v>42</v>
      </c>
      <c r="C31" s="9" t="s">
        <v>111</v>
      </c>
    </row>
    <row r="32" spans="1:3" x14ac:dyDescent="0.45">
      <c r="A32">
        <f t="shared" si="0"/>
        <v>10830</v>
      </c>
      <c r="B32" s="9">
        <v>28</v>
      </c>
      <c r="C32" s="9" t="s">
        <v>111</v>
      </c>
    </row>
    <row r="33" spans="1:3" x14ac:dyDescent="0.45">
      <c r="A33">
        <f t="shared" si="0"/>
        <v>10831</v>
      </c>
      <c r="B33" s="9">
        <v>57</v>
      </c>
      <c r="C33" s="9" t="s">
        <v>112</v>
      </c>
    </row>
    <row r="34" spans="1:3" x14ac:dyDescent="0.45">
      <c r="A34">
        <f t="shared" si="0"/>
        <v>10832</v>
      </c>
      <c r="B34" s="9">
        <v>39</v>
      </c>
      <c r="C34" s="9" t="s">
        <v>111</v>
      </c>
    </row>
    <row r="35" spans="1:3" x14ac:dyDescent="0.45">
      <c r="A35">
        <f t="shared" si="0"/>
        <v>10833</v>
      </c>
      <c r="B35" s="9">
        <v>63</v>
      </c>
      <c r="C35" s="9" t="s">
        <v>112</v>
      </c>
    </row>
    <row r="36" spans="1:3" x14ac:dyDescent="0.45">
      <c r="A36">
        <f t="shared" si="0"/>
        <v>10834</v>
      </c>
      <c r="B36" s="9">
        <v>59</v>
      </c>
      <c r="C36" s="9" t="s">
        <v>112</v>
      </c>
    </row>
    <row r="37" spans="1:3" x14ac:dyDescent="0.45">
      <c r="A37">
        <f t="shared" si="0"/>
        <v>10835</v>
      </c>
      <c r="B37" s="9">
        <v>28</v>
      </c>
      <c r="C37" s="9" t="s">
        <v>111</v>
      </c>
    </row>
    <row r="38" spans="1:3" x14ac:dyDescent="0.45">
      <c r="A38">
        <f t="shared" si="0"/>
        <v>10836</v>
      </c>
      <c r="B38" s="9">
        <v>41</v>
      </c>
      <c r="C38" s="9" t="s">
        <v>112</v>
      </c>
    </row>
    <row r="39" spans="1:3" x14ac:dyDescent="0.45">
      <c r="A39">
        <f t="shared" si="0"/>
        <v>10837</v>
      </c>
      <c r="B39" s="9">
        <v>62</v>
      </c>
      <c r="C39" s="9" t="s">
        <v>111</v>
      </c>
    </row>
    <row r="40" spans="1:3" x14ac:dyDescent="0.45">
      <c r="A40">
        <f t="shared" si="0"/>
        <v>10838</v>
      </c>
      <c r="B40" s="9">
        <v>43</v>
      </c>
      <c r="C40" s="9" t="s">
        <v>111</v>
      </c>
    </row>
    <row r="41" spans="1:3" x14ac:dyDescent="0.45">
      <c r="A41">
        <f t="shared" si="0"/>
        <v>10839</v>
      </c>
      <c r="B41" s="9">
        <v>26</v>
      </c>
      <c r="C41" s="9" t="s">
        <v>112</v>
      </c>
    </row>
    <row r="42" spans="1:3" x14ac:dyDescent="0.45">
      <c r="A42">
        <f t="shared" si="0"/>
        <v>10840</v>
      </c>
      <c r="B42" s="9">
        <v>61</v>
      </c>
      <c r="C42" s="9" t="s">
        <v>112</v>
      </c>
    </row>
    <row r="43" spans="1:3" x14ac:dyDescent="0.45">
      <c r="A43">
        <f t="shared" si="0"/>
        <v>10841</v>
      </c>
      <c r="B43" s="9">
        <v>43</v>
      </c>
      <c r="C43" s="9" t="s">
        <v>112</v>
      </c>
    </row>
    <row r="44" spans="1:3" x14ac:dyDescent="0.45">
      <c r="A44">
        <f t="shared" si="0"/>
        <v>10842</v>
      </c>
      <c r="B44" s="9">
        <v>37</v>
      </c>
      <c r="C44" s="9" t="s">
        <v>112</v>
      </c>
    </row>
    <row r="45" spans="1:3" x14ac:dyDescent="0.45">
      <c r="A45">
        <f t="shared" si="0"/>
        <v>10843</v>
      </c>
      <c r="B45" s="9">
        <v>54</v>
      </c>
      <c r="C45" s="9" t="s">
        <v>111</v>
      </c>
    </row>
    <row r="46" spans="1:3" x14ac:dyDescent="0.45">
      <c r="A46">
        <f t="shared" si="0"/>
        <v>10844</v>
      </c>
      <c r="B46" s="9">
        <v>48</v>
      </c>
      <c r="C46" s="9" t="s">
        <v>112</v>
      </c>
    </row>
    <row r="47" spans="1:3" x14ac:dyDescent="0.45">
      <c r="A47">
        <f t="shared" si="0"/>
        <v>10845</v>
      </c>
      <c r="B47" s="9">
        <v>39</v>
      </c>
      <c r="C47" s="9" t="s">
        <v>112</v>
      </c>
    </row>
    <row r="48" spans="1:3" x14ac:dyDescent="0.45">
      <c r="A48">
        <f t="shared" si="0"/>
        <v>10846</v>
      </c>
      <c r="B48" s="9">
        <v>45</v>
      </c>
      <c r="C48" s="9" t="s">
        <v>111</v>
      </c>
    </row>
    <row r="49" spans="1:3" x14ac:dyDescent="0.45">
      <c r="A49">
        <f t="shared" si="0"/>
        <v>10847</v>
      </c>
      <c r="B49" s="9">
        <v>56</v>
      </c>
      <c r="C49" s="9" t="s">
        <v>111</v>
      </c>
    </row>
    <row r="50" spans="1:3" x14ac:dyDescent="0.45">
      <c r="A50">
        <f t="shared" si="0"/>
        <v>10848</v>
      </c>
      <c r="B50" s="9">
        <v>57</v>
      </c>
      <c r="C50" s="9" t="s">
        <v>111</v>
      </c>
    </row>
    <row r="51" spans="1:3" x14ac:dyDescent="0.45">
      <c r="A51">
        <f t="shared" si="0"/>
        <v>10849</v>
      </c>
      <c r="B51" s="9">
        <v>43</v>
      </c>
      <c r="C51" s="9" t="s">
        <v>111</v>
      </c>
    </row>
    <row r="52" spans="1:3" x14ac:dyDescent="0.45">
      <c r="A52">
        <f t="shared" si="0"/>
        <v>10850</v>
      </c>
      <c r="B52" s="9">
        <v>30</v>
      </c>
      <c r="C52" s="9" t="s">
        <v>112</v>
      </c>
    </row>
    <row r="53" spans="1:3" x14ac:dyDescent="0.45">
      <c r="A53">
        <f t="shared" si="0"/>
        <v>10851</v>
      </c>
      <c r="B53" s="9">
        <v>30</v>
      </c>
      <c r="C53" s="9" t="s">
        <v>111</v>
      </c>
    </row>
    <row r="54" spans="1:3" x14ac:dyDescent="0.45">
      <c r="A54">
        <f t="shared" si="0"/>
        <v>10852</v>
      </c>
      <c r="B54" s="9">
        <v>30</v>
      </c>
      <c r="C54" s="9" t="s">
        <v>111</v>
      </c>
    </row>
    <row r="55" spans="1:3" x14ac:dyDescent="0.45">
      <c r="A55">
        <f t="shared" si="0"/>
        <v>10853</v>
      </c>
      <c r="B55" s="9">
        <v>55</v>
      </c>
      <c r="C55" s="9" t="s">
        <v>111</v>
      </c>
    </row>
    <row r="56" spans="1:3" x14ac:dyDescent="0.45">
      <c r="A56">
        <f t="shared" si="0"/>
        <v>10854</v>
      </c>
      <c r="B56" s="9">
        <v>63</v>
      </c>
      <c r="C56" s="9" t="s">
        <v>112</v>
      </c>
    </row>
    <row r="57" spans="1:3" x14ac:dyDescent="0.45">
      <c r="A57">
        <f t="shared" si="0"/>
        <v>10855</v>
      </c>
      <c r="B57" s="9">
        <v>60</v>
      </c>
      <c r="C57" s="9" t="s">
        <v>112</v>
      </c>
    </row>
    <row r="58" spans="1:3" x14ac:dyDescent="0.45">
      <c r="A58">
        <f t="shared" si="0"/>
        <v>10856</v>
      </c>
      <c r="B58" s="9">
        <v>47</v>
      </c>
      <c r="C58" s="9" t="s">
        <v>112</v>
      </c>
    </row>
    <row r="59" spans="1:3" x14ac:dyDescent="0.45">
      <c r="A59">
        <f t="shared" si="0"/>
        <v>10857</v>
      </c>
      <c r="B59" s="9">
        <v>38</v>
      </c>
      <c r="C59" s="9" t="s">
        <v>111</v>
      </c>
    </row>
    <row r="60" spans="1:3" x14ac:dyDescent="0.45">
      <c r="A60">
        <f t="shared" si="0"/>
        <v>10858</v>
      </c>
      <c r="B60" s="9">
        <v>33</v>
      </c>
      <c r="C60" s="9" t="s">
        <v>111</v>
      </c>
    </row>
    <row r="61" spans="1:3" x14ac:dyDescent="0.45">
      <c r="A61">
        <f t="shared" si="0"/>
        <v>10859</v>
      </c>
      <c r="B61" s="9">
        <v>53</v>
      </c>
      <c r="C61" s="9" t="s">
        <v>111</v>
      </c>
    </row>
    <row r="62" spans="1:3" x14ac:dyDescent="0.45">
      <c r="A62">
        <f t="shared" si="0"/>
        <v>10860</v>
      </c>
      <c r="B62" s="9">
        <v>52</v>
      </c>
      <c r="C62" s="9" t="s">
        <v>111</v>
      </c>
    </row>
    <row r="63" spans="1:3" x14ac:dyDescent="0.45">
      <c r="A63">
        <f t="shared" si="0"/>
        <v>10861</v>
      </c>
      <c r="B63" s="9">
        <v>44</v>
      </c>
      <c r="C63" s="9" t="s">
        <v>112</v>
      </c>
    </row>
    <row r="64" spans="1:3" x14ac:dyDescent="0.45">
      <c r="A64">
        <f t="shared" si="0"/>
        <v>10862</v>
      </c>
      <c r="B64" s="9">
        <v>50</v>
      </c>
      <c r="C64" s="9" t="s">
        <v>112</v>
      </c>
    </row>
    <row r="65" spans="1:3" x14ac:dyDescent="0.45">
      <c r="A65">
        <f t="shared" si="0"/>
        <v>10863</v>
      </c>
      <c r="B65" s="9">
        <v>43</v>
      </c>
      <c r="C65" s="9" t="s">
        <v>112</v>
      </c>
    </row>
    <row r="66" spans="1:3" x14ac:dyDescent="0.45">
      <c r="A66">
        <f t="shared" si="0"/>
        <v>10864</v>
      </c>
      <c r="B66" s="9">
        <v>59</v>
      </c>
      <c r="C66" s="9" t="s">
        <v>111</v>
      </c>
    </row>
    <row r="67" spans="1:3" x14ac:dyDescent="0.45">
      <c r="A67">
        <f t="shared" si="0"/>
        <v>10865</v>
      </c>
      <c r="B67" s="9">
        <v>33</v>
      </c>
      <c r="C67" s="9" t="s">
        <v>111</v>
      </c>
    </row>
    <row r="68" spans="1:3" x14ac:dyDescent="0.45">
      <c r="A68">
        <f t="shared" ref="A68:A131" si="1">A67+1</f>
        <v>10866</v>
      </c>
      <c r="B68" s="9">
        <v>33</v>
      </c>
      <c r="C68" s="9" t="s">
        <v>112</v>
      </c>
    </row>
    <row r="69" spans="1:3" x14ac:dyDescent="0.45">
      <c r="A69">
        <f t="shared" si="1"/>
        <v>10867</v>
      </c>
      <c r="B69" s="9">
        <v>53</v>
      </c>
      <c r="C69" s="9" t="s">
        <v>112</v>
      </c>
    </row>
    <row r="70" spans="1:3" x14ac:dyDescent="0.45">
      <c r="A70">
        <f t="shared" si="1"/>
        <v>10868</v>
      </c>
      <c r="B70" s="9">
        <v>55</v>
      </c>
      <c r="C70" s="9" t="s">
        <v>112</v>
      </c>
    </row>
    <row r="71" spans="1:3" x14ac:dyDescent="0.45">
      <c r="A71">
        <f t="shared" si="1"/>
        <v>10869</v>
      </c>
      <c r="B71" s="9">
        <v>38</v>
      </c>
      <c r="C71" s="9" t="s">
        <v>111</v>
      </c>
    </row>
    <row r="72" spans="1:3" x14ac:dyDescent="0.45">
      <c r="A72">
        <f t="shared" si="1"/>
        <v>10870</v>
      </c>
      <c r="B72" s="9">
        <v>32</v>
      </c>
      <c r="C72" s="9" t="s">
        <v>112</v>
      </c>
    </row>
    <row r="73" spans="1:3" x14ac:dyDescent="0.45">
      <c r="A73">
        <f t="shared" si="1"/>
        <v>10871</v>
      </c>
      <c r="B73" s="9">
        <v>48</v>
      </c>
      <c r="C73" s="9" t="s">
        <v>111</v>
      </c>
    </row>
    <row r="74" spans="1:3" x14ac:dyDescent="0.45">
      <c r="A74">
        <f t="shared" si="1"/>
        <v>10872</v>
      </c>
      <c r="B74" s="9">
        <v>55</v>
      </c>
      <c r="C74" s="9" t="s">
        <v>112</v>
      </c>
    </row>
    <row r="75" spans="1:3" x14ac:dyDescent="0.45">
      <c r="A75">
        <f t="shared" si="1"/>
        <v>10873</v>
      </c>
      <c r="B75" s="9">
        <v>48</v>
      </c>
      <c r="C75" s="9" t="s">
        <v>112</v>
      </c>
    </row>
    <row r="76" spans="1:3" x14ac:dyDescent="0.45">
      <c r="A76">
        <f t="shared" si="1"/>
        <v>10874</v>
      </c>
      <c r="B76" s="9">
        <v>44</v>
      </c>
      <c r="C76" s="9" t="s">
        <v>112</v>
      </c>
    </row>
    <row r="77" spans="1:3" x14ac:dyDescent="0.45">
      <c r="A77">
        <f t="shared" si="1"/>
        <v>10875</v>
      </c>
      <c r="B77" s="9">
        <v>48</v>
      </c>
      <c r="C77" s="9" t="s">
        <v>111</v>
      </c>
    </row>
    <row r="78" spans="1:3" x14ac:dyDescent="0.45">
      <c r="A78">
        <f t="shared" si="1"/>
        <v>10876</v>
      </c>
      <c r="B78" s="9">
        <v>59</v>
      </c>
      <c r="C78" s="9" t="s">
        <v>112</v>
      </c>
    </row>
    <row r="79" spans="1:3" x14ac:dyDescent="0.45">
      <c r="A79">
        <f t="shared" si="1"/>
        <v>10877</v>
      </c>
      <c r="B79" s="9">
        <v>36</v>
      </c>
      <c r="C79" s="9" t="s">
        <v>111</v>
      </c>
    </row>
    <row r="80" spans="1:3" x14ac:dyDescent="0.45">
      <c r="A80">
        <f t="shared" si="1"/>
        <v>10878</v>
      </c>
      <c r="B80" s="9">
        <v>33</v>
      </c>
      <c r="C80" s="9" t="s">
        <v>112</v>
      </c>
    </row>
    <row r="81" spans="1:3" x14ac:dyDescent="0.45">
      <c r="A81">
        <f t="shared" si="1"/>
        <v>10879</v>
      </c>
      <c r="B81" s="9">
        <v>29</v>
      </c>
      <c r="C81" s="9" t="s">
        <v>112</v>
      </c>
    </row>
    <row r="82" spans="1:3" x14ac:dyDescent="0.45">
      <c r="A82">
        <f t="shared" si="1"/>
        <v>10880</v>
      </c>
      <c r="B82" s="9">
        <v>39</v>
      </c>
      <c r="C82" s="9" t="s">
        <v>111</v>
      </c>
    </row>
    <row r="83" spans="1:3" x14ac:dyDescent="0.45">
      <c r="A83">
        <f t="shared" si="1"/>
        <v>10881</v>
      </c>
      <c r="B83" s="9">
        <v>46</v>
      </c>
      <c r="C83" s="9" t="s">
        <v>111</v>
      </c>
    </row>
    <row r="84" spans="1:3" x14ac:dyDescent="0.45">
      <c r="A84">
        <f t="shared" si="1"/>
        <v>10882</v>
      </c>
      <c r="B84" s="9">
        <v>36</v>
      </c>
      <c r="C84" s="9" t="s">
        <v>111</v>
      </c>
    </row>
    <row r="85" spans="1:3" x14ac:dyDescent="0.45">
      <c r="A85">
        <f t="shared" si="1"/>
        <v>10883</v>
      </c>
      <c r="B85" s="9">
        <v>54</v>
      </c>
      <c r="C85" s="9" t="s">
        <v>112</v>
      </c>
    </row>
    <row r="86" spans="1:3" x14ac:dyDescent="0.45">
      <c r="A86">
        <f t="shared" si="1"/>
        <v>10884</v>
      </c>
      <c r="B86" s="9">
        <v>47</v>
      </c>
      <c r="C86" s="9" t="s">
        <v>111</v>
      </c>
    </row>
    <row r="87" spans="1:3" x14ac:dyDescent="0.45">
      <c r="A87">
        <f t="shared" si="1"/>
        <v>10885</v>
      </c>
      <c r="B87" s="9">
        <v>53</v>
      </c>
      <c r="C87" s="9" t="s">
        <v>112</v>
      </c>
    </row>
    <row r="88" spans="1:3" x14ac:dyDescent="0.45">
      <c r="A88">
        <f t="shared" si="1"/>
        <v>10886</v>
      </c>
      <c r="B88" s="9">
        <v>51</v>
      </c>
      <c r="C88" s="9" t="s">
        <v>112</v>
      </c>
    </row>
    <row r="89" spans="1:3" x14ac:dyDescent="0.45">
      <c r="A89">
        <f t="shared" si="1"/>
        <v>10887</v>
      </c>
      <c r="B89" s="9">
        <v>26</v>
      </c>
      <c r="C89" s="9" t="s">
        <v>111</v>
      </c>
    </row>
    <row r="90" spans="1:3" x14ac:dyDescent="0.45">
      <c r="A90">
        <f t="shared" si="1"/>
        <v>10888</v>
      </c>
      <c r="B90" s="9">
        <v>59</v>
      </c>
      <c r="C90" s="9" t="s">
        <v>112</v>
      </c>
    </row>
    <row r="91" spans="1:3" x14ac:dyDescent="0.45">
      <c r="A91">
        <f t="shared" si="1"/>
        <v>10889</v>
      </c>
      <c r="B91" s="9">
        <v>25</v>
      </c>
      <c r="C91" s="9" t="s">
        <v>111</v>
      </c>
    </row>
    <row r="92" spans="1:3" x14ac:dyDescent="0.45">
      <c r="A92">
        <f t="shared" si="1"/>
        <v>10890</v>
      </c>
      <c r="B92" s="9">
        <v>56</v>
      </c>
      <c r="C92" s="9" t="s">
        <v>112</v>
      </c>
    </row>
    <row r="93" spans="1:3" x14ac:dyDescent="0.45">
      <c r="A93">
        <f t="shared" si="1"/>
        <v>10891</v>
      </c>
      <c r="B93" s="9">
        <v>56</v>
      </c>
      <c r="C93" s="9" t="s">
        <v>112</v>
      </c>
    </row>
    <row r="94" spans="1:3" x14ac:dyDescent="0.45">
      <c r="A94">
        <f t="shared" si="1"/>
        <v>10892</v>
      </c>
      <c r="B94" s="9">
        <v>27</v>
      </c>
      <c r="C94" s="9" t="s">
        <v>112</v>
      </c>
    </row>
    <row r="95" spans="1:3" x14ac:dyDescent="0.45">
      <c r="A95">
        <f t="shared" si="1"/>
        <v>10893</v>
      </c>
      <c r="B95" s="9">
        <v>49</v>
      </c>
      <c r="C95" s="9" t="s">
        <v>112</v>
      </c>
    </row>
    <row r="96" spans="1:3" x14ac:dyDescent="0.45">
      <c r="A96">
        <f t="shared" si="1"/>
        <v>10894</v>
      </c>
      <c r="B96" s="9">
        <v>54</v>
      </c>
      <c r="C96" s="9" t="s">
        <v>111</v>
      </c>
    </row>
    <row r="97" spans="1:3" x14ac:dyDescent="0.45">
      <c r="A97">
        <f t="shared" si="1"/>
        <v>10895</v>
      </c>
      <c r="B97" s="9">
        <v>36</v>
      </c>
      <c r="C97" s="9" t="s">
        <v>111</v>
      </c>
    </row>
    <row r="98" spans="1:3" x14ac:dyDescent="0.45">
      <c r="A98">
        <f t="shared" si="1"/>
        <v>10896</v>
      </c>
      <c r="B98" s="9">
        <v>48</v>
      </c>
      <c r="C98" s="9" t="s">
        <v>111</v>
      </c>
    </row>
    <row r="99" spans="1:3" x14ac:dyDescent="0.45">
      <c r="A99">
        <f t="shared" si="1"/>
        <v>10897</v>
      </c>
      <c r="B99" s="9">
        <v>55</v>
      </c>
      <c r="C99" s="9" t="s">
        <v>111</v>
      </c>
    </row>
    <row r="100" spans="1:3" x14ac:dyDescent="0.45">
      <c r="A100">
        <f t="shared" si="1"/>
        <v>10898</v>
      </c>
      <c r="B100" s="9">
        <v>34</v>
      </c>
      <c r="C100" s="9" t="s">
        <v>112</v>
      </c>
    </row>
    <row r="101" spans="1:3" x14ac:dyDescent="0.45">
      <c r="A101">
        <f t="shared" si="1"/>
        <v>10899</v>
      </c>
      <c r="B101" s="9">
        <v>30</v>
      </c>
      <c r="C101" s="9" t="s">
        <v>112</v>
      </c>
    </row>
    <row r="102" spans="1:3" x14ac:dyDescent="0.45">
      <c r="A102">
        <f t="shared" si="1"/>
        <v>10900</v>
      </c>
      <c r="B102" s="9">
        <v>61</v>
      </c>
      <c r="C102" s="9" t="s">
        <v>112</v>
      </c>
    </row>
    <row r="103" spans="1:3" x14ac:dyDescent="0.45">
      <c r="A103">
        <f t="shared" si="1"/>
        <v>10901</v>
      </c>
      <c r="B103" s="9">
        <v>50</v>
      </c>
      <c r="C103" s="9" t="s">
        <v>111</v>
      </c>
    </row>
    <row r="104" spans="1:3" x14ac:dyDescent="0.45">
      <c r="A104">
        <f t="shared" si="1"/>
        <v>10902</v>
      </c>
      <c r="B104" s="9">
        <v>58</v>
      </c>
      <c r="C104" s="9" t="s">
        <v>111</v>
      </c>
    </row>
    <row r="105" spans="1:3" x14ac:dyDescent="0.45">
      <c r="A105">
        <f t="shared" si="1"/>
        <v>10903</v>
      </c>
      <c r="B105" s="9">
        <v>25</v>
      </c>
      <c r="C105" s="9" t="s">
        <v>112</v>
      </c>
    </row>
    <row r="106" spans="1:3" x14ac:dyDescent="0.45">
      <c r="A106">
        <f t="shared" si="1"/>
        <v>10904</v>
      </c>
      <c r="B106" s="9">
        <v>48</v>
      </c>
      <c r="C106" s="9" t="s">
        <v>112</v>
      </c>
    </row>
    <row r="107" spans="1:3" x14ac:dyDescent="0.45">
      <c r="A107">
        <f t="shared" si="1"/>
        <v>10905</v>
      </c>
      <c r="B107" s="9">
        <v>60</v>
      </c>
      <c r="C107" s="9" t="s">
        <v>112</v>
      </c>
    </row>
    <row r="108" spans="1:3" x14ac:dyDescent="0.45">
      <c r="A108">
        <f t="shared" si="1"/>
        <v>10906</v>
      </c>
      <c r="B108" s="9">
        <v>41</v>
      </c>
      <c r="C108" s="9" t="s">
        <v>111</v>
      </c>
    </row>
    <row r="109" spans="1:3" x14ac:dyDescent="0.45">
      <c r="A109">
        <f t="shared" si="1"/>
        <v>10907</v>
      </c>
      <c r="B109" s="9">
        <v>36</v>
      </c>
      <c r="C109" s="9" t="s">
        <v>112</v>
      </c>
    </row>
    <row r="110" spans="1:3" x14ac:dyDescent="0.45">
      <c r="A110">
        <f t="shared" si="1"/>
        <v>10908</v>
      </c>
      <c r="B110" s="9">
        <v>38</v>
      </c>
      <c r="C110" s="9" t="s">
        <v>111</v>
      </c>
    </row>
    <row r="111" spans="1:3" x14ac:dyDescent="0.45">
      <c r="A111">
        <f t="shared" si="1"/>
        <v>10909</v>
      </c>
      <c r="B111" s="9">
        <v>56</v>
      </c>
      <c r="C111" s="9" t="s">
        <v>111</v>
      </c>
    </row>
    <row r="112" spans="1:3" x14ac:dyDescent="0.45">
      <c r="A112">
        <f t="shared" si="1"/>
        <v>10910</v>
      </c>
      <c r="B112" s="9">
        <v>61</v>
      </c>
      <c r="C112" s="9" t="s">
        <v>111</v>
      </c>
    </row>
    <row r="113" spans="1:3" x14ac:dyDescent="0.45">
      <c r="A113">
        <f t="shared" si="1"/>
        <v>10911</v>
      </c>
      <c r="B113" s="9">
        <v>52</v>
      </c>
      <c r="C113" s="9" t="s">
        <v>112</v>
      </c>
    </row>
    <row r="114" spans="1:3" x14ac:dyDescent="0.45">
      <c r="A114">
        <f t="shared" si="1"/>
        <v>10912</v>
      </c>
      <c r="B114" s="9">
        <v>27</v>
      </c>
      <c r="C114" s="9" t="s">
        <v>112</v>
      </c>
    </row>
    <row r="115" spans="1:3" x14ac:dyDescent="0.45">
      <c r="A115">
        <f t="shared" si="1"/>
        <v>10913</v>
      </c>
      <c r="B115" s="9">
        <v>25</v>
      </c>
      <c r="C115" s="9" t="s">
        <v>111</v>
      </c>
    </row>
    <row r="116" spans="1:3" x14ac:dyDescent="0.45">
      <c r="A116">
        <f t="shared" si="1"/>
        <v>10914</v>
      </c>
      <c r="B116" s="9">
        <v>37</v>
      </c>
      <c r="C116" s="9" t="s">
        <v>111</v>
      </c>
    </row>
    <row r="117" spans="1:3" x14ac:dyDescent="0.45">
      <c r="A117">
        <f t="shared" si="1"/>
        <v>10915</v>
      </c>
      <c r="B117" s="9">
        <v>42</v>
      </c>
      <c r="C117" s="9" t="s">
        <v>112</v>
      </c>
    </row>
    <row r="118" spans="1:3" x14ac:dyDescent="0.45">
      <c r="A118">
        <f t="shared" si="1"/>
        <v>10916</v>
      </c>
      <c r="B118" s="9">
        <v>64</v>
      </c>
      <c r="C118" s="9" t="s">
        <v>111</v>
      </c>
    </row>
    <row r="119" spans="1:3" x14ac:dyDescent="0.45">
      <c r="A119">
        <f t="shared" si="1"/>
        <v>10917</v>
      </c>
      <c r="B119" s="9">
        <v>38</v>
      </c>
      <c r="C119" s="9" t="s">
        <v>112</v>
      </c>
    </row>
    <row r="120" spans="1:3" x14ac:dyDescent="0.45">
      <c r="A120">
        <f t="shared" si="1"/>
        <v>10918</v>
      </c>
      <c r="B120" s="9">
        <v>56</v>
      </c>
      <c r="C120" s="9" t="s">
        <v>112</v>
      </c>
    </row>
    <row r="121" spans="1:3" x14ac:dyDescent="0.45">
      <c r="A121">
        <f t="shared" si="1"/>
        <v>10919</v>
      </c>
      <c r="B121" s="9">
        <v>51</v>
      </c>
      <c r="C121" s="9" t="s">
        <v>112</v>
      </c>
    </row>
    <row r="122" spans="1:3" x14ac:dyDescent="0.45">
      <c r="A122">
        <f t="shared" si="1"/>
        <v>10920</v>
      </c>
      <c r="B122" s="9">
        <v>54</v>
      </c>
      <c r="C122" s="9" t="s">
        <v>112</v>
      </c>
    </row>
    <row r="123" spans="1:3" x14ac:dyDescent="0.45">
      <c r="A123">
        <f t="shared" si="1"/>
        <v>10921</v>
      </c>
      <c r="B123" s="9">
        <v>51</v>
      </c>
      <c r="C123" s="9" t="s">
        <v>111</v>
      </c>
    </row>
    <row r="124" spans="1:3" x14ac:dyDescent="0.45">
      <c r="A124">
        <f t="shared" si="1"/>
        <v>10922</v>
      </c>
      <c r="B124" s="9">
        <v>37</v>
      </c>
      <c r="C124" s="9" t="s">
        <v>112</v>
      </c>
    </row>
    <row r="125" spans="1:3" x14ac:dyDescent="0.45">
      <c r="A125">
        <f t="shared" si="1"/>
        <v>10923</v>
      </c>
      <c r="B125" s="9">
        <v>59</v>
      </c>
      <c r="C125" s="9" t="s">
        <v>111</v>
      </c>
    </row>
    <row r="126" spans="1:3" x14ac:dyDescent="0.45">
      <c r="A126">
        <f t="shared" si="1"/>
        <v>10924</v>
      </c>
      <c r="B126" s="9">
        <v>62</v>
      </c>
      <c r="C126" s="9" t="s">
        <v>111</v>
      </c>
    </row>
    <row r="127" spans="1:3" x14ac:dyDescent="0.45">
      <c r="A127">
        <f t="shared" si="1"/>
        <v>10925</v>
      </c>
      <c r="B127" s="9">
        <v>47</v>
      </c>
      <c r="C127" s="9" t="s">
        <v>112</v>
      </c>
    </row>
    <row r="128" spans="1:3" x14ac:dyDescent="0.45">
      <c r="A128">
        <f t="shared" si="1"/>
        <v>10926</v>
      </c>
      <c r="B128" s="9">
        <v>49</v>
      </c>
      <c r="C128" s="9" t="s">
        <v>111</v>
      </c>
    </row>
    <row r="129" spans="1:3" x14ac:dyDescent="0.45">
      <c r="A129">
        <f t="shared" si="1"/>
        <v>10927</v>
      </c>
      <c r="B129" s="9">
        <v>58</v>
      </c>
      <c r="C129" s="9" t="s">
        <v>111</v>
      </c>
    </row>
    <row r="130" spans="1:3" x14ac:dyDescent="0.45">
      <c r="A130">
        <f t="shared" si="1"/>
        <v>10928</v>
      </c>
      <c r="B130" s="9">
        <v>34</v>
      </c>
      <c r="C130" s="9" t="s">
        <v>112</v>
      </c>
    </row>
    <row r="131" spans="1:3" x14ac:dyDescent="0.45">
      <c r="A131">
        <f t="shared" si="1"/>
        <v>10929</v>
      </c>
      <c r="B131" s="9">
        <v>57</v>
      </c>
      <c r="C131" s="9" t="s">
        <v>112</v>
      </c>
    </row>
    <row r="132" spans="1:3" x14ac:dyDescent="0.45">
      <c r="A132">
        <f t="shared" ref="A132:A195" si="2">A131+1</f>
        <v>10930</v>
      </c>
      <c r="B132" s="9">
        <v>37</v>
      </c>
      <c r="C132" s="9" t="s">
        <v>111</v>
      </c>
    </row>
    <row r="133" spans="1:3" x14ac:dyDescent="0.45">
      <c r="A133">
        <f t="shared" si="2"/>
        <v>10931</v>
      </c>
      <c r="B133" s="9">
        <v>52</v>
      </c>
      <c r="C133" s="9" t="s">
        <v>112</v>
      </c>
    </row>
    <row r="134" spans="1:3" x14ac:dyDescent="0.45">
      <c r="A134">
        <f t="shared" si="2"/>
        <v>10932</v>
      </c>
      <c r="B134" s="9">
        <v>46</v>
      </c>
      <c r="C134" s="9" t="s">
        <v>111</v>
      </c>
    </row>
    <row r="135" spans="1:3" x14ac:dyDescent="0.45">
      <c r="A135">
        <f t="shared" si="2"/>
        <v>10933</v>
      </c>
      <c r="B135" s="9">
        <v>57</v>
      </c>
      <c r="C135" s="9" t="s">
        <v>112</v>
      </c>
    </row>
    <row r="136" spans="1:3" x14ac:dyDescent="0.45">
      <c r="A136">
        <f t="shared" si="2"/>
        <v>10934</v>
      </c>
      <c r="B136" s="9">
        <v>45</v>
      </c>
      <c r="C136" s="9" t="s">
        <v>111</v>
      </c>
    </row>
    <row r="137" spans="1:3" x14ac:dyDescent="0.45">
      <c r="A137">
        <f t="shared" si="2"/>
        <v>10935</v>
      </c>
      <c r="B137" s="9">
        <v>35</v>
      </c>
      <c r="C137" s="9" t="s">
        <v>112</v>
      </c>
    </row>
    <row r="138" spans="1:3" x14ac:dyDescent="0.45">
      <c r="A138">
        <f t="shared" si="2"/>
        <v>10936</v>
      </c>
      <c r="B138" s="9">
        <v>34</v>
      </c>
      <c r="C138" s="9" t="s">
        <v>111</v>
      </c>
    </row>
    <row r="139" spans="1:3" x14ac:dyDescent="0.45">
      <c r="A139">
        <f t="shared" si="2"/>
        <v>10937</v>
      </c>
      <c r="B139" s="9">
        <v>58</v>
      </c>
      <c r="C139" s="9" t="s">
        <v>112</v>
      </c>
    </row>
    <row r="140" spans="1:3" x14ac:dyDescent="0.45">
      <c r="A140">
        <f t="shared" si="2"/>
        <v>10938</v>
      </c>
      <c r="B140" s="9">
        <v>37</v>
      </c>
      <c r="C140" s="9" t="s">
        <v>112</v>
      </c>
    </row>
    <row r="141" spans="1:3" x14ac:dyDescent="0.45">
      <c r="A141">
        <f t="shared" si="2"/>
        <v>10939</v>
      </c>
      <c r="B141" s="9">
        <v>50</v>
      </c>
      <c r="C141" s="9" t="s">
        <v>112</v>
      </c>
    </row>
    <row r="142" spans="1:3" x14ac:dyDescent="0.45">
      <c r="A142">
        <f t="shared" si="2"/>
        <v>10940</v>
      </c>
      <c r="B142" s="9">
        <v>31</v>
      </c>
      <c r="C142" s="9" t="s">
        <v>111</v>
      </c>
    </row>
    <row r="143" spans="1:3" x14ac:dyDescent="0.45">
      <c r="A143">
        <f t="shared" si="2"/>
        <v>10941</v>
      </c>
      <c r="B143" s="9">
        <v>54</v>
      </c>
      <c r="C143" s="9" t="s">
        <v>111</v>
      </c>
    </row>
    <row r="144" spans="1:3" x14ac:dyDescent="0.45">
      <c r="A144">
        <f t="shared" si="2"/>
        <v>10942</v>
      </c>
      <c r="B144" s="9">
        <v>28</v>
      </c>
      <c r="C144" s="9" t="s">
        <v>111</v>
      </c>
    </row>
    <row r="145" spans="1:3" x14ac:dyDescent="0.45">
      <c r="A145">
        <f t="shared" si="2"/>
        <v>10943</v>
      </c>
      <c r="B145" s="9">
        <v>44</v>
      </c>
      <c r="C145" s="9" t="s">
        <v>111</v>
      </c>
    </row>
    <row r="146" spans="1:3" x14ac:dyDescent="0.45">
      <c r="A146">
        <f t="shared" si="2"/>
        <v>10944</v>
      </c>
      <c r="B146" s="9">
        <v>40</v>
      </c>
      <c r="C146" s="9" t="s">
        <v>112</v>
      </c>
    </row>
    <row r="147" spans="1:3" x14ac:dyDescent="0.45">
      <c r="A147">
        <f t="shared" si="2"/>
        <v>10945</v>
      </c>
      <c r="B147" s="9">
        <v>36</v>
      </c>
      <c r="C147" s="9" t="s">
        <v>111</v>
      </c>
    </row>
    <row r="148" spans="1:3" x14ac:dyDescent="0.45">
      <c r="A148">
        <f t="shared" si="2"/>
        <v>10946</v>
      </c>
      <c r="B148" s="9">
        <v>49</v>
      </c>
      <c r="C148" s="9" t="s">
        <v>112</v>
      </c>
    </row>
    <row r="149" spans="1:3" x14ac:dyDescent="0.45">
      <c r="A149">
        <f t="shared" si="2"/>
        <v>10947</v>
      </c>
      <c r="B149" s="9">
        <v>32</v>
      </c>
      <c r="C149" s="9" t="s">
        <v>111</v>
      </c>
    </row>
    <row r="150" spans="1:3" x14ac:dyDescent="0.45">
      <c r="A150">
        <f t="shared" si="2"/>
        <v>10948</v>
      </c>
      <c r="B150" s="9">
        <v>25</v>
      </c>
      <c r="C150" s="9" t="s">
        <v>111</v>
      </c>
    </row>
    <row r="151" spans="1:3" x14ac:dyDescent="0.45">
      <c r="A151">
        <f t="shared" si="2"/>
        <v>10949</v>
      </c>
      <c r="B151" s="9">
        <v>48</v>
      </c>
      <c r="C151" s="9" t="s">
        <v>112</v>
      </c>
    </row>
    <row r="152" spans="1:3" x14ac:dyDescent="0.45">
      <c r="A152">
        <f t="shared" si="2"/>
        <v>10950</v>
      </c>
      <c r="B152" s="9">
        <v>26</v>
      </c>
      <c r="C152" s="9" t="s">
        <v>111</v>
      </c>
    </row>
    <row r="153" spans="1:3" x14ac:dyDescent="0.45">
      <c r="A153">
        <f t="shared" si="2"/>
        <v>10951</v>
      </c>
      <c r="B153" s="9">
        <v>42</v>
      </c>
      <c r="C153" s="9" t="s">
        <v>112</v>
      </c>
    </row>
    <row r="154" spans="1:3" x14ac:dyDescent="0.45">
      <c r="A154">
        <f t="shared" si="2"/>
        <v>10952</v>
      </c>
      <c r="B154" s="9">
        <v>56</v>
      </c>
      <c r="C154" s="9" t="s">
        <v>112</v>
      </c>
    </row>
    <row r="155" spans="1:3" x14ac:dyDescent="0.45">
      <c r="A155">
        <f t="shared" si="2"/>
        <v>10953</v>
      </c>
      <c r="B155" s="9">
        <v>60</v>
      </c>
      <c r="C155" s="9" t="s">
        <v>111</v>
      </c>
    </row>
    <row r="156" spans="1:3" x14ac:dyDescent="0.45">
      <c r="A156">
        <f t="shared" si="2"/>
        <v>10954</v>
      </c>
      <c r="B156" s="9">
        <v>31</v>
      </c>
      <c r="C156" s="9" t="s">
        <v>111</v>
      </c>
    </row>
    <row r="157" spans="1:3" x14ac:dyDescent="0.45">
      <c r="A157">
        <f t="shared" si="2"/>
        <v>10955</v>
      </c>
      <c r="B157" s="9">
        <v>61</v>
      </c>
      <c r="C157" s="9" t="s">
        <v>112</v>
      </c>
    </row>
    <row r="158" spans="1:3" x14ac:dyDescent="0.45">
      <c r="A158">
        <f t="shared" si="2"/>
        <v>10956</v>
      </c>
      <c r="B158" s="9">
        <v>64</v>
      </c>
      <c r="C158" s="9" t="s">
        <v>111</v>
      </c>
    </row>
    <row r="159" spans="1:3" x14ac:dyDescent="0.45">
      <c r="A159">
        <f t="shared" si="2"/>
        <v>10957</v>
      </c>
      <c r="B159" s="9">
        <v>59</v>
      </c>
      <c r="C159" s="9" t="s">
        <v>111</v>
      </c>
    </row>
    <row r="160" spans="1:3" x14ac:dyDescent="0.45">
      <c r="A160">
        <f t="shared" si="2"/>
        <v>10958</v>
      </c>
      <c r="B160" s="9">
        <v>60</v>
      </c>
      <c r="C160" s="9" t="s">
        <v>111</v>
      </c>
    </row>
    <row r="161" spans="1:3" x14ac:dyDescent="0.45">
      <c r="A161">
        <f t="shared" si="2"/>
        <v>10959</v>
      </c>
      <c r="B161" s="9">
        <v>54</v>
      </c>
      <c r="C161" s="9" t="s">
        <v>111</v>
      </c>
    </row>
    <row r="162" spans="1:3" x14ac:dyDescent="0.45">
      <c r="A162">
        <f t="shared" si="2"/>
        <v>10960</v>
      </c>
      <c r="B162" s="9">
        <v>40</v>
      </c>
      <c r="C162" s="9" t="s">
        <v>112</v>
      </c>
    </row>
    <row r="163" spans="1:3" x14ac:dyDescent="0.45">
      <c r="A163">
        <f t="shared" si="2"/>
        <v>10961</v>
      </c>
      <c r="B163" s="9">
        <v>60</v>
      </c>
      <c r="C163" s="9" t="s">
        <v>111</v>
      </c>
    </row>
    <row r="164" spans="1:3" x14ac:dyDescent="0.45">
      <c r="A164">
        <f t="shared" si="2"/>
        <v>10962</v>
      </c>
      <c r="B164" s="9">
        <v>36</v>
      </c>
      <c r="C164" s="9" t="s">
        <v>112</v>
      </c>
    </row>
    <row r="165" spans="1:3" x14ac:dyDescent="0.45">
      <c r="A165">
        <f t="shared" si="2"/>
        <v>10963</v>
      </c>
      <c r="B165" s="9">
        <v>61</v>
      </c>
      <c r="C165" s="9" t="s">
        <v>111</v>
      </c>
    </row>
    <row r="166" spans="1:3" x14ac:dyDescent="0.45">
      <c r="A166">
        <f t="shared" si="2"/>
        <v>10964</v>
      </c>
      <c r="B166" s="9">
        <v>47</v>
      </c>
      <c r="C166" s="9" t="s">
        <v>112</v>
      </c>
    </row>
    <row r="167" spans="1:3" x14ac:dyDescent="0.45">
      <c r="A167">
        <f t="shared" si="2"/>
        <v>10965</v>
      </c>
      <c r="B167" s="9">
        <v>31</v>
      </c>
      <c r="C167" s="9" t="s">
        <v>112</v>
      </c>
    </row>
    <row r="168" spans="1:3" x14ac:dyDescent="0.45">
      <c r="A168">
        <f t="shared" si="2"/>
        <v>10966</v>
      </c>
      <c r="B168" s="9">
        <v>36</v>
      </c>
      <c r="C168" s="9" t="s">
        <v>111</v>
      </c>
    </row>
    <row r="169" spans="1:3" x14ac:dyDescent="0.45">
      <c r="A169">
        <f t="shared" si="2"/>
        <v>10967</v>
      </c>
      <c r="B169" s="9">
        <v>34</v>
      </c>
      <c r="C169" s="9" t="s">
        <v>112</v>
      </c>
    </row>
    <row r="170" spans="1:3" x14ac:dyDescent="0.45">
      <c r="A170">
        <f t="shared" si="2"/>
        <v>10968</v>
      </c>
      <c r="B170" s="9">
        <v>35</v>
      </c>
      <c r="C170" s="9" t="s">
        <v>112</v>
      </c>
    </row>
    <row r="171" spans="1:3" x14ac:dyDescent="0.45">
      <c r="A171">
        <f t="shared" si="2"/>
        <v>10969</v>
      </c>
      <c r="B171" s="9">
        <v>47</v>
      </c>
      <c r="C171" s="9" t="s">
        <v>112</v>
      </c>
    </row>
    <row r="172" spans="1:3" x14ac:dyDescent="0.45">
      <c r="A172">
        <f t="shared" si="2"/>
        <v>10970</v>
      </c>
      <c r="B172" s="9">
        <v>31</v>
      </c>
      <c r="C172" s="9" t="s">
        <v>111</v>
      </c>
    </row>
    <row r="173" spans="1:3" x14ac:dyDescent="0.45">
      <c r="A173">
        <f t="shared" si="2"/>
        <v>10971</v>
      </c>
      <c r="B173" s="9">
        <v>55</v>
      </c>
      <c r="C173" s="9" t="s">
        <v>112</v>
      </c>
    </row>
    <row r="174" spans="1:3" x14ac:dyDescent="0.45">
      <c r="A174">
        <f t="shared" si="2"/>
        <v>10972</v>
      </c>
      <c r="B174" s="9">
        <v>47</v>
      </c>
      <c r="C174" s="9" t="s">
        <v>111</v>
      </c>
    </row>
    <row r="175" spans="1:3" x14ac:dyDescent="0.45">
      <c r="A175">
        <f t="shared" si="2"/>
        <v>10973</v>
      </c>
      <c r="B175" s="9">
        <v>58</v>
      </c>
      <c r="C175" s="9" t="s">
        <v>111</v>
      </c>
    </row>
    <row r="176" spans="1:3" x14ac:dyDescent="0.45">
      <c r="A176">
        <f t="shared" si="2"/>
        <v>10974</v>
      </c>
      <c r="B176" s="9">
        <v>60</v>
      </c>
      <c r="C176" s="9" t="s">
        <v>111</v>
      </c>
    </row>
    <row r="177" spans="1:3" x14ac:dyDescent="0.45">
      <c r="A177">
        <f t="shared" si="2"/>
        <v>10975</v>
      </c>
      <c r="B177" s="9">
        <v>49</v>
      </c>
      <c r="C177" s="9" t="s">
        <v>112</v>
      </c>
    </row>
    <row r="178" spans="1:3" x14ac:dyDescent="0.45">
      <c r="A178">
        <f t="shared" si="2"/>
        <v>10976</v>
      </c>
      <c r="B178" s="9">
        <v>25</v>
      </c>
      <c r="C178" s="9" t="s">
        <v>111</v>
      </c>
    </row>
    <row r="179" spans="1:3" x14ac:dyDescent="0.45">
      <c r="A179">
        <f t="shared" si="2"/>
        <v>10977</v>
      </c>
      <c r="B179" s="9">
        <v>25</v>
      </c>
      <c r="C179" s="9" t="s">
        <v>111</v>
      </c>
    </row>
    <row r="180" spans="1:3" x14ac:dyDescent="0.45">
      <c r="A180">
        <f t="shared" si="2"/>
        <v>10978</v>
      </c>
      <c r="B180" s="9">
        <v>51</v>
      </c>
      <c r="C180" s="9" t="s">
        <v>112</v>
      </c>
    </row>
    <row r="181" spans="1:3" x14ac:dyDescent="0.45">
      <c r="A181">
        <f t="shared" si="2"/>
        <v>10979</v>
      </c>
      <c r="B181" s="9">
        <v>53</v>
      </c>
      <c r="C181" s="9" t="s">
        <v>112</v>
      </c>
    </row>
    <row r="182" spans="1:3" x14ac:dyDescent="0.45">
      <c r="A182">
        <f t="shared" si="2"/>
        <v>10980</v>
      </c>
      <c r="B182" s="9">
        <v>61</v>
      </c>
      <c r="C182" s="9" t="s">
        <v>111</v>
      </c>
    </row>
    <row r="183" spans="1:3" x14ac:dyDescent="0.45">
      <c r="A183">
        <f t="shared" si="2"/>
        <v>10981</v>
      </c>
      <c r="B183" s="9">
        <v>47</v>
      </c>
      <c r="C183" s="9" t="s">
        <v>112</v>
      </c>
    </row>
    <row r="184" spans="1:3" x14ac:dyDescent="0.45">
      <c r="A184">
        <f t="shared" si="2"/>
        <v>10982</v>
      </c>
      <c r="B184" s="9">
        <v>50</v>
      </c>
      <c r="C184" s="9" t="s">
        <v>112</v>
      </c>
    </row>
    <row r="185" spans="1:3" x14ac:dyDescent="0.45">
      <c r="A185">
        <f t="shared" si="2"/>
        <v>10983</v>
      </c>
      <c r="B185" s="9">
        <v>29</v>
      </c>
      <c r="C185" s="9" t="s">
        <v>112</v>
      </c>
    </row>
    <row r="186" spans="1:3" x14ac:dyDescent="0.45">
      <c r="A186">
        <f t="shared" si="2"/>
        <v>10984</v>
      </c>
      <c r="B186" s="9">
        <v>60</v>
      </c>
      <c r="C186" s="9" t="s">
        <v>111</v>
      </c>
    </row>
    <row r="187" spans="1:3" x14ac:dyDescent="0.45">
      <c r="A187">
        <f t="shared" si="2"/>
        <v>10985</v>
      </c>
      <c r="B187" s="9">
        <v>55</v>
      </c>
      <c r="C187" s="9" t="s">
        <v>111</v>
      </c>
    </row>
    <row r="188" spans="1:3" x14ac:dyDescent="0.45">
      <c r="A188">
        <f t="shared" si="2"/>
        <v>10986</v>
      </c>
      <c r="B188" s="9">
        <v>44</v>
      </c>
      <c r="C188" s="9" t="s">
        <v>112</v>
      </c>
    </row>
    <row r="189" spans="1:3" x14ac:dyDescent="0.45">
      <c r="A189">
        <f t="shared" si="2"/>
        <v>10987</v>
      </c>
      <c r="B189" s="9">
        <v>40</v>
      </c>
      <c r="C189" s="9" t="s">
        <v>112</v>
      </c>
    </row>
    <row r="190" spans="1:3" x14ac:dyDescent="0.45">
      <c r="A190">
        <f t="shared" si="2"/>
        <v>10988</v>
      </c>
      <c r="B190" s="9">
        <v>63</v>
      </c>
      <c r="C190" s="9" t="s">
        <v>111</v>
      </c>
    </row>
    <row r="191" spans="1:3" x14ac:dyDescent="0.45">
      <c r="A191">
        <f t="shared" si="2"/>
        <v>10989</v>
      </c>
      <c r="B191" s="9">
        <v>60</v>
      </c>
      <c r="C191" s="9" t="s">
        <v>111</v>
      </c>
    </row>
    <row r="192" spans="1:3" x14ac:dyDescent="0.45">
      <c r="A192">
        <f t="shared" si="2"/>
        <v>10990</v>
      </c>
      <c r="B192" s="9">
        <v>42</v>
      </c>
      <c r="C192" s="9" t="s">
        <v>112</v>
      </c>
    </row>
    <row r="193" spans="1:3" x14ac:dyDescent="0.45">
      <c r="A193">
        <f t="shared" si="2"/>
        <v>10991</v>
      </c>
      <c r="B193" s="9">
        <v>49</v>
      </c>
      <c r="C193" s="9" t="s">
        <v>111</v>
      </c>
    </row>
    <row r="194" spans="1:3" x14ac:dyDescent="0.45">
      <c r="A194">
        <f t="shared" si="2"/>
        <v>10992</v>
      </c>
      <c r="B194" s="9">
        <v>63</v>
      </c>
      <c r="C194" s="9" t="s">
        <v>112</v>
      </c>
    </row>
    <row r="195" spans="1:3" x14ac:dyDescent="0.45">
      <c r="A195">
        <f t="shared" si="2"/>
        <v>10993</v>
      </c>
      <c r="B195" s="9">
        <v>59</v>
      </c>
      <c r="C195" s="9" t="s">
        <v>111</v>
      </c>
    </row>
    <row r="196" spans="1:3" x14ac:dyDescent="0.45">
      <c r="A196">
        <f t="shared" ref="A196:A259" si="3">A195+1</f>
        <v>10994</v>
      </c>
      <c r="B196" s="9">
        <v>33</v>
      </c>
      <c r="C196" s="9" t="s">
        <v>112</v>
      </c>
    </row>
    <row r="197" spans="1:3" x14ac:dyDescent="0.45">
      <c r="A197">
        <f t="shared" si="3"/>
        <v>10995</v>
      </c>
      <c r="B197" s="9">
        <v>36</v>
      </c>
      <c r="C197" s="9" t="s">
        <v>111</v>
      </c>
    </row>
    <row r="198" spans="1:3" x14ac:dyDescent="0.45">
      <c r="A198">
        <f t="shared" si="3"/>
        <v>10996</v>
      </c>
      <c r="B198" s="9">
        <v>53</v>
      </c>
      <c r="C198" s="9" t="s">
        <v>111</v>
      </c>
    </row>
    <row r="199" spans="1:3" x14ac:dyDescent="0.45">
      <c r="A199">
        <f t="shared" si="3"/>
        <v>10997</v>
      </c>
      <c r="B199" s="9">
        <v>33</v>
      </c>
      <c r="C199" s="9" t="s">
        <v>111</v>
      </c>
    </row>
    <row r="200" spans="1:3" x14ac:dyDescent="0.45">
      <c r="A200">
        <f t="shared" si="3"/>
        <v>10998</v>
      </c>
      <c r="B200" s="9">
        <v>39</v>
      </c>
      <c r="C200" s="9" t="s">
        <v>112</v>
      </c>
    </row>
    <row r="201" spans="1:3" x14ac:dyDescent="0.45">
      <c r="A201">
        <f t="shared" si="3"/>
        <v>10999</v>
      </c>
      <c r="B201" s="9">
        <v>25</v>
      </c>
      <c r="C201" s="9" t="s">
        <v>111</v>
      </c>
    </row>
    <row r="202" spans="1:3" x14ac:dyDescent="0.45">
      <c r="A202">
        <f t="shared" si="3"/>
        <v>11000</v>
      </c>
      <c r="B202" s="9">
        <v>59</v>
      </c>
      <c r="C202" s="9" t="s">
        <v>111</v>
      </c>
    </row>
    <row r="203" spans="1:3" x14ac:dyDescent="0.45">
      <c r="A203">
        <f t="shared" si="3"/>
        <v>11001</v>
      </c>
      <c r="B203" s="9">
        <v>27</v>
      </c>
      <c r="C203" s="9" t="s">
        <v>111</v>
      </c>
    </row>
    <row r="204" spans="1:3" x14ac:dyDescent="0.45">
      <c r="A204">
        <f t="shared" si="3"/>
        <v>11002</v>
      </c>
      <c r="B204" s="9">
        <v>57</v>
      </c>
      <c r="C204" s="9" t="s">
        <v>112</v>
      </c>
    </row>
    <row r="205" spans="1:3" x14ac:dyDescent="0.45">
      <c r="A205">
        <f t="shared" si="3"/>
        <v>11003</v>
      </c>
      <c r="B205" s="9">
        <v>46</v>
      </c>
      <c r="C205" s="9" t="s">
        <v>112</v>
      </c>
    </row>
    <row r="206" spans="1:3" x14ac:dyDescent="0.45">
      <c r="A206">
        <f t="shared" si="3"/>
        <v>11004</v>
      </c>
      <c r="B206" s="9">
        <v>35</v>
      </c>
      <c r="C206" s="9" t="s">
        <v>112</v>
      </c>
    </row>
    <row r="207" spans="1:3" x14ac:dyDescent="0.45">
      <c r="A207">
        <f t="shared" si="3"/>
        <v>11005</v>
      </c>
      <c r="B207" s="9">
        <v>47</v>
      </c>
      <c r="C207" s="9" t="s">
        <v>112</v>
      </c>
    </row>
    <row r="208" spans="1:3" x14ac:dyDescent="0.45">
      <c r="A208">
        <f t="shared" si="3"/>
        <v>11006</v>
      </c>
      <c r="B208" s="9">
        <v>32</v>
      </c>
      <c r="C208" s="9" t="s">
        <v>111</v>
      </c>
    </row>
    <row r="209" spans="1:3" x14ac:dyDescent="0.45">
      <c r="A209">
        <f t="shared" si="3"/>
        <v>11007</v>
      </c>
      <c r="B209" s="9">
        <v>32</v>
      </c>
      <c r="C209" s="9" t="s">
        <v>111</v>
      </c>
    </row>
    <row r="210" spans="1:3" x14ac:dyDescent="0.45">
      <c r="A210">
        <f t="shared" si="3"/>
        <v>11008</v>
      </c>
      <c r="B210" s="9">
        <v>29</v>
      </c>
      <c r="C210" s="9" t="s">
        <v>111</v>
      </c>
    </row>
    <row r="211" spans="1:3" x14ac:dyDescent="0.45">
      <c r="A211">
        <f t="shared" si="3"/>
        <v>11009</v>
      </c>
      <c r="B211" s="9">
        <v>48</v>
      </c>
      <c r="C211" s="9" t="s">
        <v>111</v>
      </c>
    </row>
    <row r="212" spans="1:3" x14ac:dyDescent="0.45">
      <c r="A212">
        <f t="shared" si="3"/>
        <v>11010</v>
      </c>
      <c r="B212" s="9">
        <v>49</v>
      </c>
      <c r="C212" s="9" t="s">
        <v>112</v>
      </c>
    </row>
    <row r="213" spans="1:3" x14ac:dyDescent="0.45">
      <c r="A213">
        <f t="shared" si="3"/>
        <v>11011</v>
      </c>
      <c r="B213" s="9">
        <v>25</v>
      </c>
      <c r="C213" s="9" t="s">
        <v>112</v>
      </c>
    </row>
    <row r="214" spans="1:3" x14ac:dyDescent="0.45">
      <c r="A214">
        <f t="shared" si="3"/>
        <v>11012</v>
      </c>
      <c r="B214" s="9">
        <v>50</v>
      </c>
      <c r="C214" s="9" t="s">
        <v>111</v>
      </c>
    </row>
    <row r="215" spans="1:3" x14ac:dyDescent="0.45">
      <c r="A215">
        <f t="shared" si="3"/>
        <v>11013</v>
      </c>
      <c r="B215" s="9">
        <v>27</v>
      </c>
      <c r="C215" s="9" t="s">
        <v>112</v>
      </c>
    </row>
    <row r="216" spans="1:3" x14ac:dyDescent="0.45">
      <c r="A216">
        <f t="shared" si="3"/>
        <v>11014</v>
      </c>
      <c r="B216" s="9">
        <v>54</v>
      </c>
      <c r="C216" s="9" t="s">
        <v>112</v>
      </c>
    </row>
    <row r="217" spans="1:3" x14ac:dyDescent="0.45">
      <c r="A217">
        <f t="shared" si="3"/>
        <v>11015</v>
      </c>
      <c r="B217" s="9">
        <v>35</v>
      </c>
      <c r="C217" s="9" t="s">
        <v>111</v>
      </c>
    </row>
    <row r="218" spans="1:3" x14ac:dyDescent="0.45">
      <c r="A218">
        <f t="shared" si="3"/>
        <v>11016</v>
      </c>
      <c r="B218" s="9">
        <v>37</v>
      </c>
      <c r="C218" s="9" t="s">
        <v>112</v>
      </c>
    </row>
    <row r="219" spans="1:3" x14ac:dyDescent="0.45">
      <c r="A219">
        <f t="shared" si="3"/>
        <v>11017</v>
      </c>
      <c r="B219" s="9">
        <v>59</v>
      </c>
      <c r="C219" s="9" t="s">
        <v>112</v>
      </c>
    </row>
    <row r="220" spans="1:3" x14ac:dyDescent="0.45">
      <c r="A220">
        <f t="shared" si="3"/>
        <v>11018</v>
      </c>
      <c r="B220" s="9">
        <v>61</v>
      </c>
      <c r="C220" s="9" t="s">
        <v>112</v>
      </c>
    </row>
    <row r="221" spans="1:3" x14ac:dyDescent="0.45">
      <c r="A221">
        <f t="shared" si="3"/>
        <v>11019</v>
      </c>
      <c r="B221" s="9">
        <v>54</v>
      </c>
      <c r="C221" s="9" t="s">
        <v>111</v>
      </c>
    </row>
    <row r="222" spans="1:3" x14ac:dyDescent="0.45">
      <c r="A222">
        <f t="shared" si="3"/>
        <v>11020</v>
      </c>
      <c r="B222" s="9">
        <v>41</v>
      </c>
      <c r="C222" s="9" t="s">
        <v>111</v>
      </c>
    </row>
    <row r="223" spans="1:3" x14ac:dyDescent="0.45">
      <c r="A223">
        <f t="shared" si="3"/>
        <v>11021</v>
      </c>
      <c r="B223" s="9">
        <v>59</v>
      </c>
      <c r="C223" s="9" t="s">
        <v>111</v>
      </c>
    </row>
    <row r="224" spans="1:3" x14ac:dyDescent="0.45">
      <c r="A224">
        <f t="shared" si="3"/>
        <v>11022</v>
      </c>
      <c r="B224" s="9">
        <v>40</v>
      </c>
      <c r="C224" s="9" t="s">
        <v>112</v>
      </c>
    </row>
    <row r="225" spans="1:3" x14ac:dyDescent="0.45">
      <c r="A225">
        <f t="shared" si="3"/>
        <v>11023</v>
      </c>
      <c r="B225" s="9">
        <v>27</v>
      </c>
      <c r="C225" s="9" t="s">
        <v>111</v>
      </c>
    </row>
    <row r="226" spans="1:3" x14ac:dyDescent="0.45">
      <c r="A226">
        <f t="shared" si="3"/>
        <v>11024</v>
      </c>
      <c r="B226" s="9">
        <v>34</v>
      </c>
      <c r="C226" s="9" t="s">
        <v>111</v>
      </c>
    </row>
    <row r="227" spans="1:3" x14ac:dyDescent="0.45">
      <c r="A227">
        <f t="shared" si="3"/>
        <v>11025</v>
      </c>
      <c r="B227" s="9">
        <v>38</v>
      </c>
      <c r="C227" s="9" t="s">
        <v>111</v>
      </c>
    </row>
    <row r="228" spans="1:3" x14ac:dyDescent="0.45">
      <c r="A228">
        <f t="shared" si="3"/>
        <v>11026</v>
      </c>
      <c r="B228" s="9">
        <v>53</v>
      </c>
      <c r="C228" s="9" t="s">
        <v>111</v>
      </c>
    </row>
    <row r="229" spans="1:3" x14ac:dyDescent="0.45">
      <c r="A229">
        <f t="shared" si="3"/>
        <v>11027</v>
      </c>
      <c r="B229" s="9">
        <v>33</v>
      </c>
      <c r="C229" s="9" t="s">
        <v>111</v>
      </c>
    </row>
    <row r="230" spans="1:3" x14ac:dyDescent="0.45">
      <c r="A230">
        <f t="shared" si="3"/>
        <v>11028</v>
      </c>
      <c r="B230" s="9">
        <v>40</v>
      </c>
      <c r="C230" s="9" t="s">
        <v>112</v>
      </c>
    </row>
    <row r="231" spans="1:3" x14ac:dyDescent="0.45">
      <c r="A231">
        <f t="shared" si="3"/>
        <v>11029</v>
      </c>
      <c r="B231" s="9">
        <v>50</v>
      </c>
      <c r="C231" s="9" t="s">
        <v>112</v>
      </c>
    </row>
    <row r="232" spans="1:3" x14ac:dyDescent="0.45">
      <c r="A232">
        <f t="shared" si="3"/>
        <v>11030</v>
      </c>
      <c r="B232" s="9">
        <v>32</v>
      </c>
      <c r="C232" s="9" t="s">
        <v>112</v>
      </c>
    </row>
    <row r="233" spans="1:3" x14ac:dyDescent="0.45">
      <c r="A233">
        <f t="shared" si="3"/>
        <v>11031</v>
      </c>
      <c r="B233" s="9">
        <v>35</v>
      </c>
      <c r="C233" s="9" t="s">
        <v>112</v>
      </c>
    </row>
    <row r="234" spans="1:3" x14ac:dyDescent="0.45">
      <c r="A234">
        <f t="shared" si="3"/>
        <v>11032</v>
      </c>
      <c r="B234" s="9">
        <v>44</v>
      </c>
      <c r="C234" s="9" t="s">
        <v>112</v>
      </c>
    </row>
    <row r="235" spans="1:3" x14ac:dyDescent="0.45">
      <c r="A235">
        <f t="shared" si="3"/>
        <v>11033</v>
      </c>
      <c r="B235" s="9">
        <v>26</v>
      </c>
      <c r="C235" s="9" t="s">
        <v>112</v>
      </c>
    </row>
    <row r="236" spans="1:3" x14ac:dyDescent="0.45">
      <c r="A236">
        <f t="shared" si="3"/>
        <v>11034</v>
      </c>
      <c r="B236" s="9">
        <v>35</v>
      </c>
      <c r="C236" s="9" t="s">
        <v>112</v>
      </c>
    </row>
    <row r="237" spans="1:3" x14ac:dyDescent="0.45">
      <c r="A237">
        <f t="shared" si="3"/>
        <v>11035</v>
      </c>
      <c r="B237" s="9">
        <v>52</v>
      </c>
      <c r="C237" s="9" t="s">
        <v>112</v>
      </c>
    </row>
    <row r="238" spans="1:3" x14ac:dyDescent="0.45">
      <c r="A238">
        <f t="shared" si="3"/>
        <v>11036</v>
      </c>
      <c r="B238" s="9">
        <v>56</v>
      </c>
      <c r="C238" s="9" t="s">
        <v>112</v>
      </c>
    </row>
    <row r="239" spans="1:3" x14ac:dyDescent="0.45">
      <c r="A239">
        <f t="shared" si="3"/>
        <v>11037</v>
      </c>
      <c r="B239" s="9">
        <v>64</v>
      </c>
      <c r="C239" s="9" t="s">
        <v>112</v>
      </c>
    </row>
    <row r="240" spans="1:3" x14ac:dyDescent="0.45">
      <c r="A240">
        <f t="shared" si="3"/>
        <v>11038</v>
      </c>
      <c r="B240" s="9">
        <v>30</v>
      </c>
      <c r="C240" s="9" t="s">
        <v>111</v>
      </c>
    </row>
    <row r="241" spans="1:3" x14ac:dyDescent="0.45">
      <c r="A241">
        <f t="shared" si="3"/>
        <v>11039</v>
      </c>
      <c r="B241" s="9">
        <v>58</v>
      </c>
      <c r="C241" s="9" t="s">
        <v>111</v>
      </c>
    </row>
    <row r="242" spans="1:3" x14ac:dyDescent="0.45">
      <c r="A242">
        <f t="shared" si="3"/>
        <v>11040</v>
      </c>
      <c r="B242" s="9">
        <v>55</v>
      </c>
      <c r="C242" s="9" t="s">
        <v>111</v>
      </c>
    </row>
    <row r="243" spans="1:3" x14ac:dyDescent="0.45">
      <c r="A243">
        <f t="shared" si="3"/>
        <v>11041</v>
      </c>
      <c r="B243" s="9">
        <v>48</v>
      </c>
      <c r="C243" s="9" t="s">
        <v>111</v>
      </c>
    </row>
    <row r="244" spans="1:3" x14ac:dyDescent="0.45">
      <c r="A244">
        <f t="shared" si="3"/>
        <v>11042</v>
      </c>
      <c r="B244" s="9">
        <v>51</v>
      </c>
      <c r="C244" s="9" t="s">
        <v>111</v>
      </c>
    </row>
    <row r="245" spans="1:3" x14ac:dyDescent="0.45">
      <c r="A245">
        <f t="shared" si="3"/>
        <v>11043</v>
      </c>
      <c r="B245" s="9">
        <v>61</v>
      </c>
      <c r="C245" s="9" t="s">
        <v>111</v>
      </c>
    </row>
    <row r="246" spans="1:3" x14ac:dyDescent="0.45">
      <c r="A246">
        <f t="shared" si="3"/>
        <v>11044</v>
      </c>
      <c r="B246" s="9">
        <v>41</v>
      </c>
      <c r="C246" s="9" t="s">
        <v>112</v>
      </c>
    </row>
    <row r="247" spans="1:3" x14ac:dyDescent="0.45">
      <c r="A247">
        <f t="shared" si="3"/>
        <v>11045</v>
      </c>
      <c r="B247" s="9">
        <v>58</v>
      </c>
      <c r="C247" s="9" t="s">
        <v>111</v>
      </c>
    </row>
    <row r="248" spans="1:3" x14ac:dyDescent="0.45">
      <c r="A248">
        <f t="shared" si="3"/>
        <v>11046</v>
      </c>
      <c r="B248" s="9">
        <v>52</v>
      </c>
      <c r="C248" s="9" t="s">
        <v>112</v>
      </c>
    </row>
    <row r="249" spans="1:3" x14ac:dyDescent="0.45">
      <c r="A249">
        <f t="shared" si="3"/>
        <v>11047</v>
      </c>
      <c r="B249" s="9">
        <v>54</v>
      </c>
      <c r="C249" s="9" t="s">
        <v>111</v>
      </c>
    </row>
    <row r="250" spans="1:3" x14ac:dyDescent="0.45">
      <c r="A250">
        <f t="shared" si="3"/>
        <v>11048</v>
      </c>
      <c r="B250" s="9">
        <v>49</v>
      </c>
      <c r="C250" s="9" t="s">
        <v>112</v>
      </c>
    </row>
    <row r="251" spans="1:3" x14ac:dyDescent="0.45">
      <c r="A251">
        <f t="shared" si="3"/>
        <v>11049</v>
      </c>
      <c r="B251" s="9">
        <v>50</v>
      </c>
      <c r="C251" s="9" t="s">
        <v>111</v>
      </c>
    </row>
    <row r="252" spans="1:3" x14ac:dyDescent="0.45">
      <c r="A252">
        <f t="shared" si="3"/>
        <v>11050</v>
      </c>
      <c r="B252" s="9">
        <v>54</v>
      </c>
      <c r="C252" s="9" t="s">
        <v>112</v>
      </c>
    </row>
    <row r="253" spans="1:3" x14ac:dyDescent="0.45">
      <c r="A253">
        <f t="shared" si="3"/>
        <v>11051</v>
      </c>
      <c r="B253" s="9">
        <v>30</v>
      </c>
      <c r="C253" s="9" t="s">
        <v>112</v>
      </c>
    </row>
    <row r="254" spans="1:3" x14ac:dyDescent="0.45">
      <c r="A254">
        <f t="shared" si="3"/>
        <v>11052</v>
      </c>
      <c r="B254" s="9">
        <v>32</v>
      </c>
      <c r="C254" s="9" t="s">
        <v>112</v>
      </c>
    </row>
    <row r="255" spans="1:3" x14ac:dyDescent="0.45">
      <c r="A255">
        <f t="shared" si="3"/>
        <v>11053</v>
      </c>
      <c r="B255" s="9">
        <v>32</v>
      </c>
      <c r="C255" s="9" t="s">
        <v>112</v>
      </c>
    </row>
    <row r="256" spans="1:3" x14ac:dyDescent="0.45">
      <c r="A256">
        <f t="shared" si="3"/>
        <v>11054</v>
      </c>
      <c r="B256" s="9">
        <v>44</v>
      </c>
      <c r="C256" s="9" t="s">
        <v>111</v>
      </c>
    </row>
    <row r="257" spans="1:3" x14ac:dyDescent="0.45">
      <c r="A257">
        <f t="shared" si="3"/>
        <v>11055</v>
      </c>
      <c r="B257" s="9">
        <v>28</v>
      </c>
      <c r="C257" s="9" t="s">
        <v>112</v>
      </c>
    </row>
    <row r="258" spans="1:3" x14ac:dyDescent="0.45">
      <c r="A258">
        <f t="shared" si="3"/>
        <v>11056</v>
      </c>
      <c r="B258" s="9">
        <v>53</v>
      </c>
      <c r="C258" s="9" t="s">
        <v>111</v>
      </c>
    </row>
    <row r="259" spans="1:3" x14ac:dyDescent="0.45">
      <c r="A259">
        <f t="shared" si="3"/>
        <v>11057</v>
      </c>
      <c r="B259" s="9">
        <v>55</v>
      </c>
      <c r="C259" s="9" t="s">
        <v>112</v>
      </c>
    </row>
    <row r="260" spans="1:3" x14ac:dyDescent="0.45">
      <c r="A260">
        <f t="shared" ref="A260:A323" si="4">A259+1</f>
        <v>11058</v>
      </c>
      <c r="B260" s="9">
        <v>64</v>
      </c>
      <c r="C260" s="9" t="s">
        <v>112</v>
      </c>
    </row>
    <row r="261" spans="1:3" x14ac:dyDescent="0.45">
      <c r="A261">
        <f t="shared" si="4"/>
        <v>11059</v>
      </c>
      <c r="B261" s="9">
        <v>39</v>
      </c>
      <c r="C261" s="9" t="s">
        <v>111</v>
      </c>
    </row>
    <row r="262" spans="1:3" x14ac:dyDescent="0.45">
      <c r="A262">
        <f t="shared" si="4"/>
        <v>11060</v>
      </c>
      <c r="B262" s="9">
        <v>34</v>
      </c>
      <c r="C262" s="9" t="s">
        <v>111</v>
      </c>
    </row>
    <row r="263" spans="1:3" x14ac:dyDescent="0.45">
      <c r="A263">
        <f t="shared" si="4"/>
        <v>11061</v>
      </c>
      <c r="B263" s="9">
        <v>28</v>
      </c>
      <c r="C263" s="9" t="s">
        <v>111</v>
      </c>
    </row>
    <row r="264" spans="1:3" x14ac:dyDescent="0.45">
      <c r="A264">
        <f t="shared" si="4"/>
        <v>11062</v>
      </c>
      <c r="B264" s="9">
        <v>51</v>
      </c>
      <c r="C264" s="9" t="s">
        <v>111</v>
      </c>
    </row>
    <row r="265" spans="1:3" x14ac:dyDescent="0.45">
      <c r="A265">
        <f t="shared" si="4"/>
        <v>11063</v>
      </c>
      <c r="B265" s="9">
        <v>25</v>
      </c>
      <c r="C265" s="9" t="s">
        <v>112</v>
      </c>
    </row>
    <row r="266" spans="1:3" x14ac:dyDescent="0.45">
      <c r="A266">
        <f t="shared" si="4"/>
        <v>11064</v>
      </c>
      <c r="B266" s="9">
        <v>34</v>
      </c>
      <c r="C266" s="9" t="s">
        <v>111</v>
      </c>
    </row>
    <row r="267" spans="1:3" x14ac:dyDescent="0.45">
      <c r="A267">
        <f t="shared" si="4"/>
        <v>11065</v>
      </c>
      <c r="B267" s="9">
        <v>41</v>
      </c>
      <c r="C267" s="9" t="s">
        <v>112</v>
      </c>
    </row>
    <row r="268" spans="1:3" x14ac:dyDescent="0.45">
      <c r="A268">
        <f t="shared" si="4"/>
        <v>11066</v>
      </c>
      <c r="B268" s="9">
        <v>41</v>
      </c>
      <c r="C268" s="9" t="s">
        <v>112</v>
      </c>
    </row>
    <row r="269" spans="1:3" x14ac:dyDescent="0.45">
      <c r="A269">
        <f t="shared" si="4"/>
        <v>11067</v>
      </c>
      <c r="B269" s="9">
        <v>64</v>
      </c>
      <c r="C269" s="9" t="s">
        <v>112</v>
      </c>
    </row>
    <row r="270" spans="1:3" x14ac:dyDescent="0.45">
      <c r="A270">
        <f t="shared" si="4"/>
        <v>11068</v>
      </c>
      <c r="B270" s="9">
        <v>63</v>
      </c>
      <c r="C270" s="9" t="s">
        <v>111</v>
      </c>
    </row>
    <row r="271" spans="1:3" x14ac:dyDescent="0.45">
      <c r="A271">
        <f t="shared" si="4"/>
        <v>11069</v>
      </c>
      <c r="B271" s="9">
        <v>28</v>
      </c>
      <c r="C271" s="9" t="s">
        <v>112</v>
      </c>
    </row>
    <row r="272" spans="1:3" x14ac:dyDescent="0.45">
      <c r="A272">
        <f t="shared" si="4"/>
        <v>11070</v>
      </c>
      <c r="B272" s="9">
        <v>64</v>
      </c>
      <c r="C272" s="9" t="s">
        <v>111</v>
      </c>
    </row>
    <row r="273" spans="1:3" x14ac:dyDescent="0.45">
      <c r="A273">
        <f t="shared" si="4"/>
        <v>11071</v>
      </c>
      <c r="B273" s="9">
        <v>27</v>
      </c>
      <c r="C273" s="9" t="s">
        <v>112</v>
      </c>
    </row>
    <row r="274" spans="1:3" x14ac:dyDescent="0.45">
      <c r="A274">
        <f t="shared" si="4"/>
        <v>11072</v>
      </c>
      <c r="B274" s="9">
        <v>60</v>
      </c>
      <c r="C274" s="9" t="s">
        <v>111</v>
      </c>
    </row>
    <row r="275" spans="1:3" x14ac:dyDescent="0.45">
      <c r="A275">
        <f t="shared" si="4"/>
        <v>11073</v>
      </c>
      <c r="B275" s="9">
        <v>55</v>
      </c>
      <c r="C275" s="9" t="s">
        <v>111</v>
      </c>
    </row>
    <row r="276" spans="1:3" x14ac:dyDescent="0.45">
      <c r="A276">
        <f t="shared" si="4"/>
        <v>11074</v>
      </c>
      <c r="B276" s="9">
        <v>45</v>
      </c>
      <c r="C276" s="9" t="s">
        <v>112</v>
      </c>
    </row>
    <row r="277" spans="1:3" x14ac:dyDescent="0.45">
      <c r="A277">
        <f t="shared" si="4"/>
        <v>11075</v>
      </c>
      <c r="B277" s="9">
        <v>25</v>
      </c>
      <c r="C277" s="9" t="s">
        <v>112</v>
      </c>
    </row>
    <row r="278" spans="1:3" x14ac:dyDescent="0.45">
      <c r="A278">
        <f t="shared" si="4"/>
        <v>11076</v>
      </c>
      <c r="B278" s="9">
        <v>40</v>
      </c>
      <c r="C278" s="9" t="s">
        <v>111</v>
      </c>
    </row>
    <row r="279" spans="1:3" x14ac:dyDescent="0.45">
      <c r="A279">
        <f t="shared" si="4"/>
        <v>11077</v>
      </c>
      <c r="B279" s="9">
        <v>35</v>
      </c>
      <c r="C279" s="9" t="s">
        <v>111</v>
      </c>
    </row>
    <row r="280" spans="1:3" x14ac:dyDescent="0.45">
      <c r="A280">
        <f t="shared" si="4"/>
        <v>11078</v>
      </c>
      <c r="B280" s="9">
        <v>49</v>
      </c>
      <c r="C280" s="9" t="s">
        <v>111</v>
      </c>
    </row>
    <row r="281" spans="1:3" x14ac:dyDescent="0.45">
      <c r="A281">
        <f t="shared" si="4"/>
        <v>11079</v>
      </c>
      <c r="B281" s="9">
        <v>42</v>
      </c>
      <c r="C281" s="9" t="s">
        <v>111</v>
      </c>
    </row>
    <row r="282" spans="1:3" x14ac:dyDescent="0.45">
      <c r="A282">
        <f t="shared" si="4"/>
        <v>11080</v>
      </c>
      <c r="B282" s="9">
        <v>60</v>
      </c>
      <c r="C282" s="9" t="s">
        <v>111</v>
      </c>
    </row>
    <row r="283" spans="1:3" x14ac:dyDescent="0.45">
      <c r="A283">
        <f t="shared" si="4"/>
        <v>11081</v>
      </c>
      <c r="B283" s="9">
        <v>54</v>
      </c>
      <c r="C283" s="9" t="s">
        <v>111</v>
      </c>
    </row>
    <row r="284" spans="1:3" x14ac:dyDescent="0.45">
      <c r="A284">
        <f t="shared" si="4"/>
        <v>11082</v>
      </c>
      <c r="B284" s="9">
        <v>49</v>
      </c>
      <c r="C284" s="9" t="s">
        <v>111</v>
      </c>
    </row>
    <row r="285" spans="1:3" x14ac:dyDescent="0.45">
      <c r="A285">
        <f t="shared" si="4"/>
        <v>11083</v>
      </c>
      <c r="B285" s="9">
        <v>25</v>
      </c>
      <c r="C285" s="9" t="s">
        <v>112</v>
      </c>
    </row>
    <row r="286" spans="1:3" x14ac:dyDescent="0.45">
      <c r="A286">
        <f t="shared" si="4"/>
        <v>11084</v>
      </c>
      <c r="B286" s="9">
        <v>63</v>
      </c>
      <c r="C286" s="9" t="s">
        <v>111</v>
      </c>
    </row>
    <row r="287" spans="1:3" x14ac:dyDescent="0.45">
      <c r="A287">
        <f t="shared" si="4"/>
        <v>11085</v>
      </c>
      <c r="B287" s="9">
        <v>58</v>
      </c>
      <c r="C287" s="9" t="s">
        <v>111</v>
      </c>
    </row>
    <row r="288" spans="1:3" x14ac:dyDescent="0.45">
      <c r="A288">
        <f t="shared" si="4"/>
        <v>11086</v>
      </c>
      <c r="B288" s="9">
        <v>29</v>
      </c>
      <c r="C288" s="9" t="s">
        <v>112</v>
      </c>
    </row>
    <row r="289" spans="1:3" x14ac:dyDescent="0.45">
      <c r="A289">
        <f t="shared" si="4"/>
        <v>11087</v>
      </c>
      <c r="B289" s="9">
        <v>36</v>
      </c>
      <c r="C289" s="9" t="s">
        <v>111</v>
      </c>
    </row>
    <row r="290" spans="1:3" x14ac:dyDescent="0.45">
      <c r="A290">
        <f t="shared" si="4"/>
        <v>11088</v>
      </c>
      <c r="B290" s="9">
        <v>34</v>
      </c>
      <c r="C290" s="9" t="s">
        <v>112</v>
      </c>
    </row>
    <row r="291" spans="1:3" x14ac:dyDescent="0.45">
      <c r="A291">
        <f t="shared" si="4"/>
        <v>11089</v>
      </c>
      <c r="B291" s="9">
        <v>37</v>
      </c>
      <c r="C291" s="9" t="s">
        <v>112</v>
      </c>
    </row>
    <row r="292" spans="1:3" x14ac:dyDescent="0.45">
      <c r="A292">
        <f t="shared" si="4"/>
        <v>11090</v>
      </c>
      <c r="B292" s="9">
        <v>53</v>
      </c>
      <c r="C292" s="9" t="s">
        <v>112</v>
      </c>
    </row>
    <row r="293" spans="1:3" x14ac:dyDescent="0.45">
      <c r="A293">
        <f t="shared" si="4"/>
        <v>11091</v>
      </c>
      <c r="B293" s="9">
        <v>31</v>
      </c>
      <c r="C293" s="9" t="s">
        <v>112</v>
      </c>
    </row>
    <row r="294" spans="1:3" x14ac:dyDescent="0.45">
      <c r="A294">
        <f t="shared" si="4"/>
        <v>11092</v>
      </c>
      <c r="B294" s="9">
        <v>58</v>
      </c>
      <c r="C294" s="9" t="s">
        <v>111</v>
      </c>
    </row>
    <row r="295" spans="1:3" x14ac:dyDescent="0.45">
      <c r="A295">
        <f t="shared" si="4"/>
        <v>11093</v>
      </c>
      <c r="B295" s="9">
        <v>60</v>
      </c>
      <c r="C295" s="9" t="s">
        <v>111</v>
      </c>
    </row>
    <row r="296" spans="1:3" x14ac:dyDescent="0.45">
      <c r="A296">
        <f t="shared" si="4"/>
        <v>11094</v>
      </c>
      <c r="B296" s="9">
        <v>55</v>
      </c>
      <c r="C296" s="9" t="s">
        <v>111</v>
      </c>
    </row>
    <row r="297" spans="1:3" x14ac:dyDescent="0.45">
      <c r="A297">
        <f t="shared" si="4"/>
        <v>11095</v>
      </c>
      <c r="B297" s="9">
        <v>30</v>
      </c>
      <c r="C297" s="9" t="s">
        <v>111</v>
      </c>
    </row>
    <row r="298" spans="1:3" x14ac:dyDescent="0.45">
      <c r="A298">
        <f t="shared" si="4"/>
        <v>11096</v>
      </c>
      <c r="B298" s="9">
        <v>52</v>
      </c>
      <c r="C298" s="9" t="s">
        <v>112</v>
      </c>
    </row>
    <row r="299" spans="1:3" x14ac:dyDescent="0.45">
      <c r="A299">
        <f t="shared" si="4"/>
        <v>11097</v>
      </c>
      <c r="B299" s="9">
        <v>54</v>
      </c>
      <c r="C299" s="9" t="s">
        <v>112</v>
      </c>
    </row>
    <row r="300" spans="1:3" x14ac:dyDescent="0.45">
      <c r="A300">
        <f t="shared" si="4"/>
        <v>11098</v>
      </c>
      <c r="B300" s="9">
        <v>59</v>
      </c>
      <c r="C300" s="9" t="s">
        <v>112</v>
      </c>
    </row>
    <row r="301" spans="1:3" x14ac:dyDescent="0.45">
      <c r="A301">
        <f t="shared" si="4"/>
        <v>11099</v>
      </c>
      <c r="B301" s="9">
        <v>48</v>
      </c>
      <c r="C301" s="9" t="s">
        <v>111</v>
      </c>
    </row>
    <row r="302" spans="1:3" x14ac:dyDescent="0.45">
      <c r="A302">
        <f t="shared" si="4"/>
        <v>11100</v>
      </c>
      <c r="B302" s="9">
        <v>45</v>
      </c>
      <c r="C302" s="9" t="s">
        <v>112</v>
      </c>
    </row>
    <row r="303" spans="1:3" x14ac:dyDescent="0.45">
      <c r="A303">
        <f t="shared" si="4"/>
        <v>11101</v>
      </c>
      <c r="B303" s="9">
        <v>53</v>
      </c>
      <c r="C303" s="9" t="s">
        <v>112</v>
      </c>
    </row>
    <row r="304" spans="1:3" x14ac:dyDescent="0.45">
      <c r="A304">
        <f t="shared" si="4"/>
        <v>11102</v>
      </c>
      <c r="B304" s="9">
        <v>31</v>
      </c>
      <c r="C304" s="9" t="s">
        <v>112</v>
      </c>
    </row>
    <row r="305" spans="1:3" x14ac:dyDescent="0.45">
      <c r="A305">
        <f t="shared" si="4"/>
        <v>11103</v>
      </c>
      <c r="B305" s="9">
        <v>25</v>
      </c>
      <c r="C305" s="9" t="s">
        <v>112</v>
      </c>
    </row>
    <row r="306" spans="1:3" x14ac:dyDescent="0.45">
      <c r="A306">
        <f t="shared" si="4"/>
        <v>11104</v>
      </c>
      <c r="B306" s="9">
        <v>53</v>
      </c>
      <c r="C306" s="9" t="s">
        <v>111</v>
      </c>
    </row>
    <row r="307" spans="1:3" x14ac:dyDescent="0.45">
      <c r="A307">
        <f t="shared" si="4"/>
        <v>11105</v>
      </c>
      <c r="B307" s="9">
        <v>47</v>
      </c>
      <c r="C307" s="9" t="s">
        <v>112</v>
      </c>
    </row>
    <row r="308" spans="1:3" x14ac:dyDescent="0.45">
      <c r="A308">
        <f t="shared" si="4"/>
        <v>11106</v>
      </c>
      <c r="B308" s="9">
        <v>61</v>
      </c>
      <c r="C308" s="9" t="s">
        <v>112</v>
      </c>
    </row>
    <row r="309" spans="1:3" x14ac:dyDescent="0.45">
      <c r="A309">
        <f t="shared" si="4"/>
        <v>11107</v>
      </c>
      <c r="B309" s="9">
        <v>38</v>
      </c>
      <c r="C309" s="9" t="s">
        <v>111</v>
      </c>
    </row>
    <row r="310" spans="1:3" x14ac:dyDescent="0.45">
      <c r="A310">
        <f t="shared" si="4"/>
        <v>11108</v>
      </c>
      <c r="B310" s="9">
        <v>30</v>
      </c>
      <c r="C310" s="9" t="s">
        <v>111</v>
      </c>
    </row>
    <row r="311" spans="1:3" x14ac:dyDescent="0.45">
      <c r="A311">
        <f t="shared" si="4"/>
        <v>11109</v>
      </c>
      <c r="B311" s="9">
        <v>53</v>
      </c>
      <c r="C311" s="9" t="s">
        <v>111</v>
      </c>
    </row>
    <row r="312" spans="1:3" x14ac:dyDescent="0.45">
      <c r="A312">
        <f t="shared" si="4"/>
        <v>11110</v>
      </c>
      <c r="B312" s="9">
        <v>37</v>
      </c>
      <c r="C312" s="9" t="s">
        <v>111</v>
      </c>
    </row>
    <row r="313" spans="1:3" x14ac:dyDescent="0.45">
      <c r="A313">
        <f t="shared" si="4"/>
        <v>11111</v>
      </c>
      <c r="B313" s="9">
        <v>28</v>
      </c>
      <c r="C313" s="9" t="s">
        <v>111</v>
      </c>
    </row>
    <row r="314" spans="1:3" x14ac:dyDescent="0.45">
      <c r="A314">
        <f t="shared" si="4"/>
        <v>11112</v>
      </c>
      <c r="B314" s="9">
        <v>33</v>
      </c>
      <c r="C314" s="9" t="s">
        <v>112</v>
      </c>
    </row>
    <row r="315" spans="1:3" x14ac:dyDescent="0.45">
      <c r="A315">
        <f t="shared" si="4"/>
        <v>11113</v>
      </c>
      <c r="B315" s="9">
        <v>42</v>
      </c>
      <c r="C315" s="9" t="s">
        <v>112</v>
      </c>
    </row>
    <row r="316" spans="1:3" x14ac:dyDescent="0.45">
      <c r="A316">
        <f t="shared" si="4"/>
        <v>11114</v>
      </c>
      <c r="B316" s="9">
        <v>44</v>
      </c>
      <c r="C316" s="9" t="s">
        <v>111</v>
      </c>
    </row>
    <row r="317" spans="1:3" x14ac:dyDescent="0.45">
      <c r="A317">
        <f t="shared" si="4"/>
        <v>11115</v>
      </c>
      <c r="B317" s="9">
        <v>53</v>
      </c>
      <c r="C317" s="9" t="s">
        <v>111</v>
      </c>
    </row>
    <row r="318" spans="1:3" x14ac:dyDescent="0.45">
      <c r="A318">
        <f t="shared" si="4"/>
        <v>11116</v>
      </c>
      <c r="B318" s="9">
        <v>47</v>
      </c>
      <c r="C318" s="9" t="s">
        <v>112</v>
      </c>
    </row>
    <row r="319" spans="1:3" x14ac:dyDescent="0.45">
      <c r="A319">
        <f t="shared" si="4"/>
        <v>11117</v>
      </c>
      <c r="B319" s="9">
        <v>28</v>
      </c>
      <c r="C319" s="9" t="s">
        <v>112</v>
      </c>
    </row>
    <row r="320" spans="1:3" x14ac:dyDescent="0.45">
      <c r="A320">
        <f t="shared" si="4"/>
        <v>11118</v>
      </c>
      <c r="B320" s="9">
        <v>26</v>
      </c>
      <c r="C320" s="9" t="s">
        <v>111</v>
      </c>
    </row>
    <row r="321" spans="1:3" x14ac:dyDescent="0.45">
      <c r="A321">
        <f t="shared" si="4"/>
        <v>11119</v>
      </c>
      <c r="B321" s="9">
        <v>29</v>
      </c>
      <c r="C321" s="9" t="s">
        <v>112</v>
      </c>
    </row>
    <row r="322" spans="1:3" x14ac:dyDescent="0.45">
      <c r="A322">
        <f t="shared" si="4"/>
        <v>11120</v>
      </c>
      <c r="B322" s="9">
        <v>34</v>
      </c>
      <c r="C322" s="9" t="s">
        <v>112</v>
      </c>
    </row>
    <row r="323" spans="1:3" x14ac:dyDescent="0.45">
      <c r="A323">
        <f t="shared" si="4"/>
        <v>11121</v>
      </c>
      <c r="B323" s="9">
        <v>33</v>
      </c>
      <c r="C323" s="9" t="s">
        <v>112</v>
      </c>
    </row>
    <row r="324" spans="1:3" x14ac:dyDescent="0.45">
      <c r="A324">
        <f t="shared" ref="A324:A387" si="5">A323+1</f>
        <v>11122</v>
      </c>
      <c r="B324" s="9">
        <v>57</v>
      </c>
      <c r="C324" s="9" t="s">
        <v>111</v>
      </c>
    </row>
    <row r="325" spans="1:3" x14ac:dyDescent="0.45">
      <c r="A325">
        <f t="shared" si="5"/>
        <v>11123</v>
      </c>
      <c r="B325" s="9">
        <v>36</v>
      </c>
      <c r="C325" s="9" t="s">
        <v>112</v>
      </c>
    </row>
    <row r="326" spans="1:3" x14ac:dyDescent="0.45">
      <c r="A326">
        <f t="shared" si="5"/>
        <v>11124</v>
      </c>
      <c r="B326" s="9">
        <v>25</v>
      </c>
      <c r="C326" s="9" t="s">
        <v>111</v>
      </c>
    </row>
    <row r="327" spans="1:3" x14ac:dyDescent="0.45">
      <c r="A327">
        <f t="shared" si="5"/>
        <v>11125</v>
      </c>
      <c r="B327" s="9">
        <v>28</v>
      </c>
      <c r="C327" s="9" t="s">
        <v>112</v>
      </c>
    </row>
    <row r="328" spans="1:3" x14ac:dyDescent="0.45">
      <c r="A328">
        <f t="shared" si="5"/>
        <v>11126</v>
      </c>
      <c r="B328" s="9">
        <v>58</v>
      </c>
      <c r="C328" s="9" t="s">
        <v>111</v>
      </c>
    </row>
    <row r="329" spans="1:3" x14ac:dyDescent="0.45">
      <c r="A329">
        <f t="shared" si="5"/>
        <v>11127</v>
      </c>
      <c r="B329" s="9">
        <v>30</v>
      </c>
      <c r="C329" s="9" t="s">
        <v>111</v>
      </c>
    </row>
    <row r="330" spans="1:3" x14ac:dyDescent="0.45">
      <c r="A330">
        <f t="shared" si="5"/>
        <v>11128</v>
      </c>
      <c r="B330" s="9">
        <v>61</v>
      </c>
      <c r="C330" s="9" t="s">
        <v>111</v>
      </c>
    </row>
    <row r="331" spans="1:3" x14ac:dyDescent="0.45">
      <c r="A331">
        <f t="shared" si="5"/>
        <v>11129</v>
      </c>
      <c r="B331" s="9">
        <v>30</v>
      </c>
      <c r="C331" s="9" t="s">
        <v>111</v>
      </c>
    </row>
    <row r="332" spans="1:3" x14ac:dyDescent="0.45">
      <c r="A332">
        <f t="shared" si="5"/>
        <v>11130</v>
      </c>
      <c r="B332" s="9">
        <v>55</v>
      </c>
      <c r="C332" s="9" t="s">
        <v>112</v>
      </c>
    </row>
    <row r="333" spans="1:3" x14ac:dyDescent="0.45">
      <c r="A333">
        <f t="shared" si="5"/>
        <v>11131</v>
      </c>
      <c r="B333" s="9">
        <v>34</v>
      </c>
      <c r="C333" s="9" t="s">
        <v>112</v>
      </c>
    </row>
    <row r="334" spans="1:3" x14ac:dyDescent="0.45">
      <c r="A334">
        <f t="shared" si="5"/>
        <v>11132</v>
      </c>
      <c r="B334" s="9">
        <v>55</v>
      </c>
      <c r="C334" s="9" t="s">
        <v>111</v>
      </c>
    </row>
    <row r="335" spans="1:3" x14ac:dyDescent="0.45">
      <c r="A335">
        <f t="shared" si="5"/>
        <v>11133</v>
      </c>
      <c r="B335" s="9">
        <v>42</v>
      </c>
      <c r="C335" s="9" t="s">
        <v>111</v>
      </c>
    </row>
    <row r="336" spans="1:3" x14ac:dyDescent="0.45">
      <c r="A336">
        <f t="shared" si="5"/>
        <v>11134</v>
      </c>
      <c r="B336" s="9">
        <v>58</v>
      </c>
      <c r="C336" s="9" t="s">
        <v>111</v>
      </c>
    </row>
    <row r="337" spans="1:3" x14ac:dyDescent="0.45">
      <c r="A337">
        <f t="shared" si="5"/>
        <v>11135</v>
      </c>
      <c r="B337" s="9">
        <v>29</v>
      </c>
      <c r="C337" s="9" t="s">
        <v>111</v>
      </c>
    </row>
    <row r="338" spans="1:3" x14ac:dyDescent="0.45">
      <c r="A338">
        <f t="shared" si="5"/>
        <v>11136</v>
      </c>
      <c r="B338" s="9">
        <v>55</v>
      </c>
      <c r="C338" s="9" t="s">
        <v>112</v>
      </c>
    </row>
    <row r="339" spans="1:3" x14ac:dyDescent="0.45">
      <c r="A339">
        <f t="shared" si="5"/>
        <v>11137</v>
      </c>
      <c r="B339" s="9">
        <v>50</v>
      </c>
      <c r="C339" s="9" t="s">
        <v>112</v>
      </c>
    </row>
    <row r="340" spans="1:3" x14ac:dyDescent="0.45">
      <c r="A340">
        <f t="shared" si="5"/>
        <v>11138</v>
      </c>
      <c r="B340" s="9">
        <v>41</v>
      </c>
      <c r="C340" s="9" t="s">
        <v>112</v>
      </c>
    </row>
    <row r="341" spans="1:3" x14ac:dyDescent="0.45">
      <c r="A341">
        <f t="shared" si="5"/>
        <v>11139</v>
      </c>
      <c r="B341" s="9">
        <v>51</v>
      </c>
      <c r="C341" s="9" t="s">
        <v>111</v>
      </c>
    </row>
    <row r="342" spans="1:3" x14ac:dyDescent="0.45">
      <c r="A342">
        <f t="shared" si="5"/>
        <v>11140</v>
      </c>
      <c r="B342" s="9">
        <v>31</v>
      </c>
      <c r="C342" s="9" t="s">
        <v>112</v>
      </c>
    </row>
    <row r="343" spans="1:3" x14ac:dyDescent="0.45">
      <c r="A343">
        <f t="shared" si="5"/>
        <v>11141</v>
      </c>
      <c r="B343" s="9">
        <v>64</v>
      </c>
      <c r="C343" s="9" t="s">
        <v>111</v>
      </c>
    </row>
    <row r="344" spans="1:3" x14ac:dyDescent="0.45">
      <c r="A344">
        <f t="shared" si="5"/>
        <v>11142</v>
      </c>
      <c r="B344" s="9">
        <v>43</v>
      </c>
      <c r="C344" s="9" t="s">
        <v>112</v>
      </c>
    </row>
    <row r="345" spans="1:3" x14ac:dyDescent="0.45">
      <c r="A345">
        <f t="shared" si="5"/>
        <v>11143</v>
      </c>
      <c r="B345" s="9">
        <v>63</v>
      </c>
      <c r="C345" s="9" t="s">
        <v>111</v>
      </c>
    </row>
    <row r="346" spans="1:3" x14ac:dyDescent="0.45">
      <c r="A346">
        <f t="shared" si="5"/>
        <v>11144</v>
      </c>
      <c r="B346" s="9">
        <v>60</v>
      </c>
      <c r="C346" s="9" t="s">
        <v>112</v>
      </c>
    </row>
    <row r="347" spans="1:3" x14ac:dyDescent="0.45">
      <c r="A347">
        <f t="shared" si="5"/>
        <v>11145</v>
      </c>
      <c r="B347" s="9">
        <v>30</v>
      </c>
      <c r="C347" s="9" t="s">
        <v>112</v>
      </c>
    </row>
    <row r="348" spans="1:3" x14ac:dyDescent="0.45">
      <c r="A348">
        <f t="shared" si="5"/>
        <v>11146</v>
      </c>
      <c r="B348" s="9">
        <v>56</v>
      </c>
      <c r="C348" s="9" t="s">
        <v>112</v>
      </c>
    </row>
    <row r="349" spans="1:3" x14ac:dyDescent="0.45">
      <c r="A349">
        <f t="shared" si="5"/>
        <v>11147</v>
      </c>
      <c r="B349" s="9">
        <v>50</v>
      </c>
      <c r="C349" s="9" t="s">
        <v>112</v>
      </c>
    </row>
    <row r="350" spans="1:3" x14ac:dyDescent="0.45">
      <c r="A350">
        <f t="shared" si="5"/>
        <v>11148</v>
      </c>
      <c r="B350" s="9">
        <v>34</v>
      </c>
      <c r="C350" s="9" t="s">
        <v>112</v>
      </c>
    </row>
    <row r="351" spans="1:3" x14ac:dyDescent="0.45">
      <c r="A351">
        <f t="shared" si="5"/>
        <v>11149</v>
      </c>
      <c r="B351" s="9">
        <v>61</v>
      </c>
      <c r="C351" s="9" t="s">
        <v>111</v>
      </c>
    </row>
    <row r="352" spans="1:3" x14ac:dyDescent="0.45">
      <c r="A352">
        <f t="shared" si="5"/>
        <v>11150</v>
      </c>
      <c r="B352" s="9">
        <v>61</v>
      </c>
      <c r="C352" s="9" t="s">
        <v>112</v>
      </c>
    </row>
    <row r="353" spans="1:3" x14ac:dyDescent="0.45">
      <c r="A353">
        <f t="shared" si="5"/>
        <v>11151</v>
      </c>
      <c r="B353" s="9">
        <v>52</v>
      </c>
      <c r="C353" s="9" t="s">
        <v>112</v>
      </c>
    </row>
    <row r="354" spans="1:3" x14ac:dyDescent="0.45">
      <c r="A354">
        <f t="shared" si="5"/>
        <v>11152</v>
      </c>
      <c r="B354" s="9">
        <v>26</v>
      </c>
      <c r="C354" s="9" t="s">
        <v>112</v>
      </c>
    </row>
    <row r="355" spans="1:3" x14ac:dyDescent="0.45">
      <c r="A355">
        <f t="shared" si="5"/>
        <v>11153</v>
      </c>
      <c r="B355" s="9">
        <v>41</v>
      </c>
      <c r="C355" s="9" t="s">
        <v>112</v>
      </c>
    </row>
    <row r="356" spans="1:3" x14ac:dyDescent="0.45">
      <c r="A356">
        <f t="shared" si="5"/>
        <v>11154</v>
      </c>
      <c r="B356" s="9">
        <v>41</v>
      </c>
      <c r="C356" s="9" t="s">
        <v>112</v>
      </c>
    </row>
    <row r="357" spans="1:3" x14ac:dyDescent="0.45">
      <c r="A357">
        <f t="shared" si="5"/>
        <v>11155</v>
      </c>
      <c r="B357" s="9">
        <v>62</v>
      </c>
      <c r="C357" s="9" t="s">
        <v>112</v>
      </c>
    </row>
    <row r="358" spans="1:3" x14ac:dyDescent="0.45">
      <c r="A358">
        <f t="shared" si="5"/>
        <v>11156</v>
      </c>
      <c r="B358" s="9">
        <v>61</v>
      </c>
      <c r="C358" s="9" t="s">
        <v>112</v>
      </c>
    </row>
    <row r="359" spans="1:3" x14ac:dyDescent="0.45">
      <c r="A359">
        <f t="shared" si="5"/>
        <v>11157</v>
      </c>
      <c r="B359" s="9">
        <v>25</v>
      </c>
      <c r="C359" s="9" t="s">
        <v>111</v>
      </c>
    </row>
    <row r="360" spans="1:3" x14ac:dyDescent="0.45">
      <c r="A360">
        <f t="shared" si="5"/>
        <v>11158</v>
      </c>
      <c r="B360" s="9">
        <v>59</v>
      </c>
      <c r="C360" s="9" t="s">
        <v>111</v>
      </c>
    </row>
    <row r="361" spans="1:3" x14ac:dyDescent="0.45">
      <c r="A361">
        <f t="shared" si="5"/>
        <v>11159</v>
      </c>
      <c r="B361" s="9">
        <v>40</v>
      </c>
      <c r="C361" s="9" t="s">
        <v>111</v>
      </c>
    </row>
    <row r="362" spans="1:3" x14ac:dyDescent="0.45">
      <c r="A362">
        <f t="shared" si="5"/>
        <v>11160</v>
      </c>
      <c r="B362" s="9">
        <v>51</v>
      </c>
      <c r="C362" s="9" t="s">
        <v>112</v>
      </c>
    </row>
    <row r="363" spans="1:3" x14ac:dyDescent="0.45">
      <c r="A363">
        <f t="shared" si="5"/>
        <v>11161</v>
      </c>
      <c r="B363" s="9">
        <v>48</v>
      </c>
      <c r="C363" s="9" t="s">
        <v>112</v>
      </c>
    </row>
    <row r="364" spans="1:3" x14ac:dyDescent="0.45">
      <c r="A364">
        <f t="shared" si="5"/>
        <v>11162</v>
      </c>
      <c r="B364" s="9">
        <v>35</v>
      </c>
      <c r="C364" s="9" t="s">
        <v>111</v>
      </c>
    </row>
    <row r="365" spans="1:3" x14ac:dyDescent="0.45">
      <c r="A365">
        <f t="shared" si="5"/>
        <v>11163</v>
      </c>
      <c r="B365" s="9">
        <v>59</v>
      </c>
      <c r="C365" s="9" t="s">
        <v>111</v>
      </c>
    </row>
    <row r="366" spans="1:3" x14ac:dyDescent="0.45">
      <c r="A366">
        <f t="shared" si="5"/>
        <v>11164</v>
      </c>
      <c r="B366" s="9">
        <v>58</v>
      </c>
      <c r="C366" s="9" t="s">
        <v>111</v>
      </c>
    </row>
    <row r="367" spans="1:3" x14ac:dyDescent="0.45">
      <c r="A367">
        <f t="shared" si="5"/>
        <v>11165</v>
      </c>
      <c r="B367" s="9">
        <v>62</v>
      </c>
      <c r="C367" s="9" t="s">
        <v>111</v>
      </c>
    </row>
    <row r="368" spans="1:3" x14ac:dyDescent="0.45">
      <c r="A368">
        <f t="shared" si="5"/>
        <v>11166</v>
      </c>
      <c r="B368" s="9">
        <v>30</v>
      </c>
      <c r="C368" s="9" t="s">
        <v>112</v>
      </c>
    </row>
    <row r="369" spans="1:3" x14ac:dyDescent="0.45">
      <c r="A369">
        <f t="shared" si="5"/>
        <v>11167</v>
      </c>
      <c r="B369" s="9">
        <v>34</v>
      </c>
      <c r="C369" s="9" t="s">
        <v>112</v>
      </c>
    </row>
    <row r="370" spans="1:3" x14ac:dyDescent="0.45">
      <c r="A370">
        <f t="shared" si="5"/>
        <v>11168</v>
      </c>
      <c r="B370" s="9">
        <v>39</v>
      </c>
      <c r="C370" s="9" t="s">
        <v>112</v>
      </c>
    </row>
    <row r="371" spans="1:3" x14ac:dyDescent="0.45">
      <c r="A371">
        <f t="shared" si="5"/>
        <v>11169</v>
      </c>
      <c r="B371" s="9">
        <v>29</v>
      </c>
      <c r="C371" s="9" t="s">
        <v>111</v>
      </c>
    </row>
    <row r="372" spans="1:3" x14ac:dyDescent="0.45">
      <c r="A372">
        <f t="shared" si="5"/>
        <v>11170</v>
      </c>
      <c r="B372" s="9">
        <v>26</v>
      </c>
      <c r="C372" s="9" t="s">
        <v>111</v>
      </c>
    </row>
    <row r="373" spans="1:3" x14ac:dyDescent="0.45">
      <c r="A373">
        <f t="shared" si="5"/>
        <v>11171</v>
      </c>
      <c r="B373" s="9">
        <v>27</v>
      </c>
      <c r="C373" s="9" t="s">
        <v>111</v>
      </c>
    </row>
    <row r="374" spans="1:3" x14ac:dyDescent="0.45">
      <c r="A374">
        <f t="shared" si="5"/>
        <v>11172</v>
      </c>
      <c r="B374" s="9">
        <v>58</v>
      </c>
      <c r="C374" s="9" t="s">
        <v>112</v>
      </c>
    </row>
    <row r="375" spans="1:3" x14ac:dyDescent="0.45">
      <c r="A375">
        <f t="shared" si="5"/>
        <v>11173</v>
      </c>
      <c r="B375" s="9">
        <v>45</v>
      </c>
      <c r="C375" s="9" t="s">
        <v>111</v>
      </c>
    </row>
    <row r="376" spans="1:3" x14ac:dyDescent="0.45">
      <c r="A376">
        <f t="shared" si="5"/>
        <v>11174</v>
      </c>
      <c r="B376" s="9">
        <v>33</v>
      </c>
      <c r="C376" s="9" t="s">
        <v>112</v>
      </c>
    </row>
    <row r="377" spans="1:3" x14ac:dyDescent="0.45">
      <c r="A377">
        <f t="shared" si="5"/>
        <v>11175</v>
      </c>
      <c r="B377" s="9">
        <v>60</v>
      </c>
      <c r="C377" s="9" t="s">
        <v>112</v>
      </c>
    </row>
    <row r="378" spans="1:3" x14ac:dyDescent="0.45">
      <c r="A378">
        <f t="shared" si="5"/>
        <v>11176</v>
      </c>
      <c r="B378" s="9">
        <v>36</v>
      </c>
      <c r="C378" s="9" t="s">
        <v>111</v>
      </c>
    </row>
    <row r="379" spans="1:3" x14ac:dyDescent="0.45">
      <c r="A379">
        <f t="shared" si="5"/>
        <v>11177</v>
      </c>
      <c r="B379" s="9">
        <v>48</v>
      </c>
      <c r="C379" s="9" t="s">
        <v>112</v>
      </c>
    </row>
    <row r="380" spans="1:3" x14ac:dyDescent="0.45">
      <c r="A380">
        <f t="shared" si="5"/>
        <v>11178</v>
      </c>
      <c r="B380" s="9">
        <v>43</v>
      </c>
      <c r="C380" s="9" t="s">
        <v>112</v>
      </c>
    </row>
    <row r="381" spans="1:3" x14ac:dyDescent="0.45">
      <c r="A381">
        <f t="shared" si="5"/>
        <v>11179</v>
      </c>
      <c r="B381" s="9">
        <v>63</v>
      </c>
      <c r="C381" s="9" t="s">
        <v>112</v>
      </c>
    </row>
    <row r="382" spans="1:3" x14ac:dyDescent="0.45">
      <c r="A382">
        <f t="shared" si="5"/>
        <v>11180</v>
      </c>
      <c r="B382" s="9">
        <v>55</v>
      </c>
      <c r="C382" s="9" t="s">
        <v>111</v>
      </c>
    </row>
    <row r="383" spans="1:3" x14ac:dyDescent="0.45">
      <c r="A383">
        <f t="shared" si="5"/>
        <v>11181</v>
      </c>
      <c r="B383" s="9">
        <v>38</v>
      </c>
      <c r="C383" s="9" t="s">
        <v>112</v>
      </c>
    </row>
    <row r="384" spans="1:3" x14ac:dyDescent="0.45">
      <c r="A384">
        <f t="shared" si="5"/>
        <v>11182</v>
      </c>
      <c r="B384" s="9">
        <v>54</v>
      </c>
      <c r="C384" s="9" t="s">
        <v>111</v>
      </c>
    </row>
    <row r="385" spans="1:3" x14ac:dyDescent="0.45">
      <c r="A385">
        <f t="shared" si="5"/>
        <v>11183</v>
      </c>
      <c r="B385" s="9">
        <v>29</v>
      </c>
      <c r="C385" s="9" t="s">
        <v>111</v>
      </c>
    </row>
    <row r="386" spans="1:3" x14ac:dyDescent="0.45">
      <c r="A386">
        <f t="shared" si="5"/>
        <v>11184</v>
      </c>
      <c r="B386" s="9">
        <v>31</v>
      </c>
      <c r="C386" s="9" t="s">
        <v>112</v>
      </c>
    </row>
    <row r="387" spans="1:3" x14ac:dyDescent="0.45">
      <c r="A387">
        <f t="shared" si="5"/>
        <v>11185</v>
      </c>
      <c r="B387" s="9">
        <v>36</v>
      </c>
      <c r="C387" s="9" t="s">
        <v>112</v>
      </c>
    </row>
    <row r="388" spans="1:3" x14ac:dyDescent="0.45">
      <c r="A388">
        <f t="shared" ref="A388:A451" si="6">A387+1</f>
        <v>11186</v>
      </c>
      <c r="B388" s="9">
        <v>39</v>
      </c>
      <c r="C388" s="9" t="s">
        <v>112</v>
      </c>
    </row>
    <row r="389" spans="1:3" x14ac:dyDescent="0.45">
      <c r="A389">
        <f t="shared" si="6"/>
        <v>11187</v>
      </c>
      <c r="B389" s="9">
        <v>63</v>
      </c>
      <c r="C389" s="9" t="s">
        <v>111</v>
      </c>
    </row>
    <row r="390" spans="1:3" x14ac:dyDescent="0.45">
      <c r="A390">
        <f t="shared" si="6"/>
        <v>11188</v>
      </c>
      <c r="B390" s="9">
        <v>40</v>
      </c>
      <c r="C390" s="9" t="s">
        <v>112</v>
      </c>
    </row>
    <row r="391" spans="1:3" x14ac:dyDescent="0.45">
      <c r="A391">
        <f t="shared" si="6"/>
        <v>11189</v>
      </c>
      <c r="B391" s="9">
        <v>57</v>
      </c>
      <c r="C391" s="9" t="s">
        <v>111</v>
      </c>
    </row>
    <row r="392" spans="1:3" x14ac:dyDescent="0.45">
      <c r="A392">
        <f t="shared" si="6"/>
        <v>11190</v>
      </c>
      <c r="B392" s="9">
        <v>59</v>
      </c>
      <c r="C392" s="9" t="s">
        <v>111</v>
      </c>
    </row>
    <row r="393" spans="1:3" x14ac:dyDescent="0.45">
      <c r="A393">
        <f t="shared" si="6"/>
        <v>11191</v>
      </c>
      <c r="B393" s="9">
        <v>38</v>
      </c>
      <c r="C393" s="9" t="s">
        <v>111</v>
      </c>
    </row>
    <row r="394" spans="1:3" x14ac:dyDescent="0.45">
      <c r="A394">
        <f t="shared" si="6"/>
        <v>11192</v>
      </c>
      <c r="B394" s="9">
        <v>61</v>
      </c>
      <c r="C394" s="9" t="s">
        <v>112</v>
      </c>
    </row>
    <row r="395" spans="1:3" x14ac:dyDescent="0.45">
      <c r="A395">
        <f t="shared" si="6"/>
        <v>11193</v>
      </c>
      <c r="B395" s="9">
        <v>48</v>
      </c>
      <c r="C395" s="9" t="s">
        <v>111</v>
      </c>
    </row>
    <row r="396" spans="1:3" x14ac:dyDescent="0.45">
      <c r="A396">
        <f t="shared" si="6"/>
        <v>11194</v>
      </c>
      <c r="B396" s="9">
        <v>58</v>
      </c>
      <c r="C396" s="9" t="s">
        <v>111</v>
      </c>
    </row>
    <row r="397" spans="1:3" x14ac:dyDescent="0.45">
      <c r="A397">
        <f t="shared" si="6"/>
        <v>11195</v>
      </c>
      <c r="B397" s="9">
        <v>61</v>
      </c>
      <c r="C397" s="9" t="s">
        <v>111</v>
      </c>
    </row>
    <row r="398" spans="1:3" x14ac:dyDescent="0.45">
      <c r="A398">
        <f t="shared" si="6"/>
        <v>11196</v>
      </c>
      <c r="B398" s="9">
        <v>56</v>
      </c>
      <c r="C398" s="9" t="s">
        <v>111</v>
      </c>
    </row>
    <row r="399" spans="1:3" x14ac:dyDescent="0.45">
      <c r="A399">
        <f t="shared" si="6"/>
        <v>11197</v>
      </c>
      <c r="B399" s="9">
        <v>52</v>
      </c>
      <c r="C399" s="9" t="s">
        <v>112</v>
      </c>
    </row>
    <row r="400" spans="1:3" x14ac:dyDescent="0.45">
      <c r="A400">
        <f t="shared" si="6"/>
        <v>11198</v>
      </c>
      <c r="B400" s="9">
        <v>62</v>
      </c>
      <c r="C400" s="9" t="s">
        <v>112</v>
      </c>
    </row>
    <row r="401" spans="1:3" x14ac:dyDescent="0.45">
      <c r="A401">
        <f t="shared" si="6"/>
        <v>11199</v>
      </c>
      <c r="B401" s="9">
        <v>35</v>
      </c>
      <c r="C401" s="9" t="s">
        <v>111</v>
      </c>
    </row>
    <row r="402" spans="1:3" x14ac:dyDescent="0.45">
      <c r="A402">
        <f t="shared" si="6"/>
        <v>11200</v>
      </c>
      <c r="B402" s="9">
        <v>51</v>
      </c>
      <c r="C402" s="9" t="s">
        <v>111</v>
      </c>
    </row>
    <row r="403" spans="1:3" x14ac:dyDescent="0.45">
      <c r="A403">
        <f t="shared" si="6"/>
        <v>11201</v>
      </c>
      <c r="B403" s="9">
        <v>27</v>
      </c>
      <c r="C403" s="9" t="s">
        <v>112</v>
      </c>
    </row>
    <row r="404" spans="1:3" x14ac:dyDescent="0.45">
      <c r="A404">
        <f t="shared" si="6"/>
        <v>11202</v>
      </c>
      <c r="B404" s="9">
        <v>40</v>
      </c>
      <c r="C404" s="9" t="s">
        <v>111</v>
      </c>
    </row>
    <row r="405" spans="1:3" x14ac:dyDescent="0.45">
      <c r="A405">
        <f t="shared" si="6"/>
        <v>11203</v>
      </c>
      <c r="B405" s="9">
        <v>41</v>
      </c>
      <c r="C405" s="9" t="s">
        <v>112</v>
      </c>
    </row>
    <row r="406" spans="1:3" x14ac:dyDescent="0.45">
      <c r="A406">
        <f t="shared" si="6"/>
        <v>11204</v>
      </c>
      <c r="B406" s="9">
        <v>26</v>
      </c>
      <c r="C406" s="9" t="s">
        <v>112</v>
      </c>
    </row>
    <row r="407" spans="1:3" x14ac:dyDescent="0.45">
      <c r="A407">
        <f t="shared" si="6"/>
        <v>11205</v>
      </c>
      <c r="B407" s="9">
        <v>54</v>
      </c>
      <c r="C407" s="9" t="s">
        <v>111</v>
      </c>
    </row>
    <row r="408" spans="1:3" x14ac:dyDescent="0.45">
      <c r="A408">
        <f t="shared" si="6"/>
        <v>11206</v>
      </c>
      <c r="B408" s="9">
        <v>50</v>
      </c>
      <c r="C408" s="9" t="s">
        <v>111</v>
      </c>
    </row>
    <row r="409" spans="1:3" x14ac:dyDescent="0.45">
      <c r="A409">
        <f t="shared" si="6"/>
        <v>11207</v>
      </c>
      <c r="B409" s="9">
        <v>26</v>
      </c>
      <c r="C409" s="9" t="s">
        <v>112</v>
      </c>
    </row>
    <row r="410" spans="1:3" x14ac:dyDescent="0.45">
      <c r="A410">
        <f t="shared" si="6"/>
        <v>11208</v>
      </c>
      <c r="B410" s="9">
        <v>25</v>
      </c>
      <c r="C410" s="9" t="s">
        <v>112</v>
      </c>
    </row>
    <row r="411" spans="1:3" x14ac:dyDescent="0.45">
      <c r="A411">
        <f t="shared" si="6"/>
        <v>11209</v>
      </c>
      <c r="B411" s="9">
        <v>43</v>
      </c>
      <c r="C411" s="9" t="s">
        <v>111</v>
      </c>
    </row>
    <row r="412" spans="1:3" x14ac:dyDescent="0.45">
      <c r="A412">
        <f t="shared" si="6"/>
        <v>11210</v>
      </c>
      <c r="B412" s="9">
        <v>38</v>
      </c>
      <c r="C412" s="9" t="s">
        <v>112</v>
      </c>
    </row>
    <row r="413" spans="1:3" x14ac:dyDescent="0.45">
      <c r="A413">
        <f t="shared" si="6"/>
        <v>11211</v>
      </c>
      <c r="B413" s="9">
        <v>42</v>
      </c>
      <c r="C413" s="9" t="s">
        <v>111</v>
      </c>
    </row>
    <row r="414" spans="1:3" x14ac:dyDescent="0.45">
      <c r="A414">
        <f t="shared" si="6"/>
        <v>11212</v>
      </c>
      <c r="B414" s="9">
        <v>56</v>
      </c>
      <c r="C414" s="9" t="s">
        <v>112</v>
      </c>
    </row>
    <row r="415" spans="1:3" x14ac:dyDescent="0.45">
      <c r="A415">
        <f t="shared" si="6"/>
        <v>11213</v>
      </c>
      <c r="B415" s="9">
        <v>48</v>
      </c>
      <c r="C415" s="9" t="s">
        <v>111</v>
      </c>
    </row>
    <row r="416" spans="1:3" x14ac:dyDescent="0.45">
      <c r="A416">
        <f t="shared" si="6"/>
        <v>11214</v>
      </c>
      <c r="B416" s="9">
        <v>47</v>
      </c>
      <c r="C416" s="9" t="s">
        <v>112</v>
      </c>
    </row>
    <row r="417" spans="1:3" x14ac:dyDescent="0.45">
      <c r="A417">
        <f t="shared" si="6"/>
        <v>11215</v>
      </c>
      <c r="B417" s="9">
        <v>46</v>
      </c>
      <c r="C417" s="9" t="s">
        <v>112</v>
      </c>
    </row>
    <row r="418" spans="1:3" x14ac:dyDescent="0.45">
      <c r="A418">
        <f t="shared" si="6"/>
        <v>11216</v>
      </c>
      <c r="B418" s="9">
        <v>27</v>
      </c>
      <c r="C418" s="9" t="s">
        <v>111</v>
      </c>
    </row>
    <row r="419" spans="1:3" x14ac:dyDescent="0.45">
      <c r="A419">
        <f t="shared" si="6"/>
        <v>11217</v>
      </c>
      <c r="B419" s="9">
        <v>33</v>
      </c>
      <c r="C419" s="9" t="s">
        <v>112</v>
      </c>
    </row>
    <row r="420" spans="1:3" x14ac:dyDescent="0.45">
      <c r="A420">
        <f t="shared" si="6"/>
        <v>11218</v>
      </c>
      <c r="B420" s="9">
        <v>40</v>
      </c>
      <c r="C420" s="9" t="s">
        <v>112</v>
      </c>
    </row>
    <row r="421" spans="1:3" x14ac:dyDescent="0.45">
      <c r="A421">
        <f t="shared" si="6"/>
        <v>11219</v>
      </c>
      <c r="B421" s="9">
        <v>49</v>
      </c>
      <c r="C421" s="9" t="s">
        <v>111</v>
      </c>
    </row>
    <row r="422" spans="1:3" x14ac:dyDescent="0.45">
      <c r="A422">
        <f t="shared" si="6"/>
        <v>11220</v>
      </c>
      <c r="B422" s="9">
        <v>43</v>
      </c>
      <c r="C422" s="9" t="s">
        <v>112</v>
      </c>
    </row>
    <row r="423" spans="1:3" x14ac:dyDescent="0.45">
      <c r="A423">
        <f t="shared" si="6"/>
        <v>11221</v>
      </c>
      <c r="B423" s="9">
        <v>54</v>
      </c>
      <c r="C423" s="9" t="s">
        <v>112</v>
      </c>
    </row>
    <row r="424" spans="1:3" x14ac:dyDescent="0.45">
      <c r="A424">
        <f t="shared" si="6"/>
        <v>11222</v>
      </c>
      <c r="B424" s="9">
        <v>31</v>
      </c>
      <c r="C424" s="9" t="s">
        <v>111</v>
      </c>
    </row>
    <row r="425" spans="1:3" x14ac:dyDescent="0.45">
      <c r="A425">
        <f t="shared" si="6"/>
        <v>11223</v>
      </c>
      <c r="B425" s="9">
        <v>27</v>
      </c>
      <c r="C425" s="9" t="s">
        <v>111</v>
      </c>
    </row>
    <row r="426" spans="1:3" x14ac:dyDescent="0.45">
      <c r="A426">
        <f t="shared" si="6"/>
        <v>11224</v>
      </c>
      <c r="B426" s="9">
        <v>37</v>
      </c>
      <c r="C426" s="9" t="s">
        <v>112</v>
      </c>
    </row>
    <row r="427" spans="1:3" x14ac:dyDescent="0.45">
      <c r="A427">
        <f t="shared" si="6"/>
        <v>11225</v>
      </c>
      <c r="B427" s="9">
        <v>36</v>
      </c>
      <c r="C427" s="9" t="s">
        <v>111</v>
      </c>
    </row>
    <row r="428" spans="1:3" x14ac:dyDescent="0.45">
      <c r="A428">
        <f t="shared" si="6"/>
        <v>11226</v>
      </c>
      <c r="B428" s="9">
        <v>30</v>
      </c>
      <c r="C428" s="9" t="s">
        <v>111</v>
      </c>
    </row>
    <row r="429" spans="1:3" x14ac:dyDescent="0.45">
      <c r="A429">
        <f t="shared" si="6"/>
        <v>11227</v>
      </c>
      <c r="B429" s="9">
        <v>33</v>
      </c>
      <c r="C429" s="9" t="s">
        <v>112</v>
      </c>
    </row>
    <row r="430" spans="1:3" x14ac:dyDescent="0.45">
      <c r="A430">
        <f t="shared" si="6"/>
        <v>11228</v>
      </c>
      <c r="B430" s="9">
        <v>64</v>
      </c>
      <c r="C430" s="9" t="s">
        <v>111</v>
      </c>
    </row>
    <row r="431" spans="1:3" x14ac:dyDescent="0.45">
      <c r="A431">
        <f t="shared" si="6"/>
        <v>11229</v>
      </c>
      <c r="B431" s="9">
        <v>55</v>
      </c>
      <c r="C431" s="9" t="s">
        <v>111</v>
      </c>
    </row>
    <row r="432" spans="1:3" x14ac:dyDescent="0.45">
      <c r="A432">
        <f t="shared" si="6"/>
        <v>11230</v>
      </c>
      <c r="B432" s="9">
        <v>50</v>
      </c>
      <c r="C432" s="9" t="s">
        <v>112</v>
      </c>
    </row>
    <row r="433" spans="1:3" x14ac:dyDescent="0.45">
      <c r="A433">
        <f t="shared" si="6"/>
        <v>11231</v>
      </c>
      <c r="B433" s="9">
        <v>26</v>
      </c>
      <c r="C433" s="9" t="s">
        <v>112</v>
      </c>
    </row>
    <row r="434" spans="1:3" x14ac:dyDescent="0.45">
      <c r="A434">
        <f t="shared" si="6"/>
        <v>11232</v>
      </c>
      <c r="B434" s="9">
        <v>34</v>
      </c>
      <c r="C434" s="9" t="s">
        <v>112</v>
      </c>
    </row>
    <row r="435" spans="1:3" x14ac:dyDescent="0.45">
      <c r="A435">
        <f t="shared" si="6"/>
        <v>11233</v>
      </c>
      <c r="B435" s="9">
        <v>32</v>
      </c>
      <c r="C435" s="9" t="s">
        <v>112</v>
      </c>
    </row>
    <row r="436" spans="1:3" x14ac:dyDescent="0.45">
      <c r="A436">
        <f t="shared" si="6"/>
        <v>11234</v>
      </c>
      <c r="B436" s="9">
        <v>64</v>
      </c>
      <c r="C436" s="9" t="s">
        <v>111</v>
      </c>
    </row>
    <row r="437" spans="1:3" x14ac:dyDescent="0.45">
      <c r="A437">
        <f t="shared" si="6"/>
        <v>11235</v>
      </c>
      <c r="B437" s="9">
        <v>25</v>
      </c>
      <c r="C437" s="9" t="s">
        <v>112</v>
      </c>
    </row>
    <row r="438" spans="1:3" x14ac:dyDescent="0.45">
      <c r="A438">
        <f t="shared" si="6"/>
        <v>11236</v>
      </c>
      <c r="B438" s="9">
        <v>54</v>
      </c>
      <c r="C438" s="9" t="s">
        <v>112</v>
      </c>
    </row>
    <row r="439" spans="1:3" x14ac:dyDescent="0.45">
      <c r="A439">
        <f t="shared" si="6"/>
        <v>11237</v>
      </c>
      <c r="B439" s="9">
        <v>53</v>
      </c>
      <c r="C439" s="9" t="s">
        <v>111</v>
      </c>
    </row>
    <row r="440" spans="1:3" x14ac:dyDescent="0.45">
      <c r="A440">
        <f t="shared" si="6"/>
        <v>11238</v>
      </c>
      <c r="B440" s="9">
        <v>27</v>
      </c>
      <c r="C440" s="9" t="s">
        <v>111</v>
      </c>
    </row>
    <row r="441" spans="1:3" x14ac:dyDescent="0.45">
      <c r="A441">
        <f t="shared" si="6"/>
        <v>11239</v>
      </c>
      <c r="B441" s="9">
        <v>38</v>
      </c>
      <c r="C441" s="9" t="s">
        <v>111</v>
      </c>
    </row>
    <row r="442" spans="1:3" x14ac:dyDescent="0.45">
      <c r="A442">
        <f t="shared" si="6"/>
        <v>11240</v>
      </c>
      <c r="B442" s="9">
        <v>33</v>
      </c>
      <c r="C442" s="9" t="s">
        <v>111</v>
      </c>
    </row>
    <row r="443" spans="1:3" x14ac:dyDescent="0.45">
      <c r="A443">
        <f t="shared" si="6"/>
        <v>11241</v>
      </c>
      <c r="B443" s="9">
        <v>35</v>
      </c>
      <c r="C443" s="9" t="s">
        <v>112</v>
      </c>
    </row>
    <row r="444" spans="1:3" x14ac:dyDescent="0.45">
      <c r="A444">
        <f t="shared" si="6"/>
        <v>11242</v>
      </c>
      <c r="B444" s="9">
        <v>57</v>
      </c>
      <c r="C444" s="9" t="s">
        <v>111</v>
      </c>
    </row>
    <row r="445" spans="1:3" x14ac:dyDescent="0.45">
      <c r="A445">
        <f t="shared" si="6"/>
        <v>11243</v>
      </c>
      <c r="B445" s="9">
        <v>26</v>
      </c>
      <c r="C445" s="9" t="s">
        <v>112</v>
      </c>
    </row>
    <row r="446" spans="1:3" x14ac:dyDescent="0.45">
      <c r="A446">
        <f t="shared" si="6"/>
        <v>11244</v>
      </c>
      <c r="B446" s="9">
        <v>43</v>
      </c>
      <c r="C446" s="9" t="s">
        <v>112</v>
      </c>
    </row>
    <row r="447" spans="1:3" x14ac:dyDescent="0.45">
      <c r="A447">
        <f t="shared" si="6"/>
        <v>11245</v>
      </c>
      <c r="B447" s="9">
        <v>56</v>
      </c>
      <c r="C447" s="9" t="s">
        <v>111</v>
      </c>
    </row>
    <row r="448" spans="1:3" x14ac:dyDescent="0.45">
      <c r="A448">
        <f t="shared" si="6"/>
        <v>11246</v>
      </c>
      <c r="B448" s="9">
        <v>41</v>
      </c>
      <c r="C448" s="9" t="s">
        <v>112</v>
      </c>
    </row>
    <row r="449" spans="1:3" x14ac:dyDescent="0.45">
      <c r="A449">
        <f t="shared" si="6"/>
        <v>11247</v>
      </c>
      <c r="B449" s="9">
        <v>38</v>
      </c>
      <c r="C449" s="9" t="s">
        <v>111</v>
      </c>
    </row>
    <row r="450" spans="1:3" x14ac:dyDescent="0.45">
      <c r="A450">
        <f t="shared" si="6"/>
        <v>11248</v>
      </c>
      <c r="B450" s="9">
        <v>57</v>
      </c>
      <c r="C450" s="9" t="s">
        <v>111</v>
      </c>
    </row>
    <row r="451" spans="1:3" x14ac:dyDescent="0.45">
      <c r="A451">
        <f t="shared" si="6"/>
        <v>11249</v>
      </c>
      <c r="B451" s="9">
        <v>56</v>
      </c>
      <c r="C451" s="9" t="s">
        <v>112</v>
      </c>
    </row>
    <row r="452" spans="1:3" x14ac:dyDescent="0.45">
      <c r="A452">
        <f t="shared" ref="A452:A515" si="7">A451+1</f>
        <v>11250</v>
      </c>
      <c r="B452" s="9">
        <v>47</v>
      </c>
      <c r="C452" s="9" t="s">
        <v>112</v>
      </c>
    </row>
    <row r="453" spans="1:3" x14ac:dyDescent="0.45">
      <c r="A453">
        <f t="shared" si="7"/>
        <v>11251</v>
      </c>
      <c r="B453" s="9">
        <v>35</v>
      </c>
      <c r="C453" s="9" t="s">
        <v>112</v>
      </c>
    </row>
    <row r="454" spans="1:3" x14ac:dyDescent="0.45">
      <c r="A454">
        <f t="shared" si="7"/>
        <v>11252</v>
      </c>
      <c r="B454" s="9">
        <v>35</v>
      </c>
      <c r="C454" s="9" t="s">
        <v>111</v>
      </c>
    </row>
    <row r="455" spans="1:3" x14ac:dyDescent="0.45">
      <c r="A455">
        <f t="shared" si="7"/>
        <v>11253</v>
      </c>
      <c r="B455" s="9">
        <v>48</v>
      </c>
      <c r="C455" s="9" t="s">
        <v>112</v>
      </c>
    </row>
    <row r="456" spans="1:3" x14ac:dyDescent="0.45">
      <c r="A456">
        <f t="shared" si="7"/>
        <v>11254</v>
      </c>
      <c r="B456" s="9">
        <v>56</v>
      </c>
      <c r="C456" s="9" t="s">
        <v>111</v>
      </c>
    </row>
    <row r="457" spans="1:3" x14ac:dyDescent="0.45">
      <c r="A457">
        <f t="shared" si="7"/>
        <v>11255</v>
      </c>
      <c r="B457" s="9">
        <v>53</v>
      </c>
      <c r="C457" s="9" t="s">
        <v>112</v>
      </c>
    </row>
    <row r="458" spans="1:3" x14ac:dyDescent="0.45">
      <c r="A458">
        <f t="shared" si="7"/>
        <v>11256</v>
      </c>
      <c r="B458" s="9">
        <v>41</v>
      </c>
      <c r="C458" s="9" t="s">
        <v>111</v>
      </c>
    </row>
    <row r="459" spans="1:3" x14ac:dyDescent="0.45">
      <c r="A459">
        <f t="shared" si="7"/>
        <v>11257</v>
      </c>
      <c r="B459" s="9">
        <v>42</v>
      </c>
      <c r="C459" s="9" t="s">
        <v>112</v>
      </c>
    </row>
    <row r="460" spans="1:3" x14ac:dyDescent="0.45">
      <c r="A460">
        <f t="shared" si="7"/>
        <v>11258</v>
      </c>
      <c r="B460" s="9">
        <v>41</v>
      </c>
      <c r="C460" s="9" t="s">
        <v>111</v>
      </c>
    </row>
    <row r="461" spans="1:3" x14ac:dyDescent="0.45">
      <c r="A461">
        <f t="shared" si="7"/>
        <v>11259</v>
      </c>
      <c r="B461" s="9">
        <v>37</v>
      </c>
      <c r="C461" s="9" t="s">
        <v>111</v>
      </c>
    </row>
    <row r="462" spans="1:3" x14ac:dyDescent="0.45">
      <c r="A462">
        <f t="shared" si="7"/>
        <v>11260</v>
      </c>
      <c r="B462" s="9">
        <v>59</v>
      </c>
      <c r="C462" s="9" t="s">
        <v>111</v>
      </c>
    </row>
    <row r="463" spans="1:3" x14ac:dyDescent="0.45">
      <c r="A463">
        <f t="shared" si="7"/>
        <v>11261</v>
      </c>
      <c r="B463" s="9">
        <v>48</v>
      </c>
      <c r="C463" s="9" t="s">
        <v>111</v>
      </c>
    </row>
    <row r="464" spans="1:3" x14ac:dyDescent="0.45">
      <c r="A464">
        <f t="shared" si="7"/>
        <v>11262</v>
      </c>
      <c r="B464" s="9">
        <v>41</v>
      </c>
      <c r="C464" s="9" t="s">
        <v>111</v>
      </c>
    </row>
    <row r="465" spans="1:3" x14ac:dyDescent="0.45">
      <c r="A465">
        <f t="shared" si="7"/>
        <v>11263</v>
      </c>
      <c r="B465" s="9">
        <v>45</v>
      </c>
      <c r="C465" s="9" t="s">
        <v>112</v>
      </c>
    </row>
    <row r="466" spans="1:3" x14ac:dyDescent="0.45">
      <c r="A466">
        <f t="shared" si="7"/>
        <v>11264</v>
      </c>
      <c r="B466" s="9">
        <v>58</v>
      </c>
      <c r="C466" s="9" t="s">
        <v>111</v>
      </c>
    </row>
    <row r="467" spans="1:3" x14ac:dyDescent="0.45">
      <c r="A467">
        <f t="shared" si="7"/>
        <v>11265</v>
      </c>
      <c r="B467" s="9">
        <v>53</v>
      </c>
      <c r="C467" s="9" t="s">
        <v>111</v>
      </c>
    </row>
    <row r="468" spans="1:3" x14ac:dyDescent="0.45">
      <c r="A468">
        <f t="shared" si="7"/>
        <v>11266</v>
      </c>
      <c r="B468" s="9">
        <v>49</v>
      </c>
      <c r="C468" s="9" t="s">
        <v>111</v>
      </c>
    </row>
    <row r="469" spans="1:3" x14ac:dyDescent="0.45">
      <c r="A469">
        <f t="shared" si="7"/>
        <v>11267</v>
      </c>
      <c r="B469" s="9">
        <v>37</v>
      </c>
      <c r="C469" s="9" t="s">
        <v>112</v>
      </c>
    </row>
    <row r="470" spans="1:3" x14ac:dyDescent="0.45">
      <c r="A470">
        <f t="shared" si="7"/>
        <v>11268</v>
      </c>
      <c r="B470" s="9">
        <v>48</v>
      </c>
      <c r="C470" s="9" t="s">
        <v>112</v>
      </c>
    </row>
    <row r="471" spans="1:3" x14ac:dyDescent="0.45">
      <c r="A471">
        <f t="shared" si="7"/>
        <v>11269</v>
      </c>
      <c r="B471" s="9">
        <v>53</v>
      </c>
      <c r="C471" s="9" t="s">
        <v>112</v>
      </c>
    </row>
    <row r="472" spans="1:3" x14ac:dyDescent="0.45">
      <c r="A472">
        <f t="shared" si="7"/>
        <v>11270</v>
      </c>
      <c r="B472" s="9">
        <v>58</v>
      </c>
      <c r="C472" s="9" t="s">
        <v>112</v>
      </c>
    </row>
    <row r="473" spans="1:3" x14ac:dyDescent="0.45">
      <c r="A473">
        <f t="shared" si="7"/>
        <v>11271</v>
      </c>
      <c r="B473" s="9">
        <v>25</v>
      </c>
      <c r="C473" s="9" t="s">
        <v>112</v>
      </c>
    </row>
    <row r="474" spans="1:3" x14ac:dyDescent="0.45">
      <c r="A474">
        <f t="shared" si="7"/>
        <v>11272</v>
      </c>
      <c r="B474" s="9">
        <v>33</v>
      </c>
      <c r="C474" s="9" t="s">
        <v>111</v>
      </c>
    </row>
    <row r="475" spans="1:3" x14ac:dyDescent="0.45">
      <c r="A475">
        <f t="shared" si="7"/>
        <v>11273</v>
      </c>
      <c r="B475" s="9">
        <v>41</v>
      </c>
      <c r="C475" s="9" t="s">
        <v>112</v>
      </c>
    </row>
    <row r="476" spans="1:3" x14ac:dyDescent="0.45">
      <c r="A476">
        <f t="shared" si="7"/>
        <v>11274</v>
      </c>
      <c r="B476" s="9">
        <v>30</v>
      </c>
      <c r="C476" s="9" t="s">
        <v>112</v>
      </c>
    </row>
    <row r="477" spans="1:3" x14ac:dyDescent="0.45">
      <c r="A477">
        <f t="shared" si="7"/>
        <v>11275</v>
      </c>
      <c r="B477" s="9">
        <v>39</v>
      </c>
      <c r="C477" s="9" t="s">
        <v>112</v>
      </c>
    </row>
    <row r="478" spans="1:3" x14ac:dyDescent="0.45">
      <c r="A478">
        <f t="shared" si="7"/>
        <v>11276</v>
      </c>
      <c r="B478" s="9">
        <v>61</v>
      </c>
      <c r="C478" s="9" t="s">
        <v>112</v>
      </c>
    </row>
    <row r="479" spans="1:3" x14ac:dyDescent="0.45">
      <c r="A479">
        <f t="shared" si="7"/>
        <v>11277</v>
      </c>
      <c r="B479" s="9">
        <v>27</v>
      </c>
      <c r="C479" s="9" t="s">
        <v>112</v>
      </c>
    </row>
    <row r="480" spans="1:3" x14ac:dyDescent="0.45">
      <c r="A480">
        <f t="shared" si="7"/>
        <v>11278</v>
      </c>
      <c r="B480" s="9">
        <v>43</v>
      </c>
      <c r="C480" s="9" t="s">
        <v>112</v>
      </c>
    </row>
    <row r="481" spans="1:3" x14ac:dyDescent="0.45">
      <c r="A481">
        <f t="shared" si="7"/>
        <v>11279</v>
      </c>
      <c r="B481" s="9">
        <v>29</v>
      </c>
      <c r="C481" s="9" t="s">
        <v>112</v>
      </c>
    </row>
    <row r="482" spans="1:3" x14ac:dyDescent="0.45">
      <c r="A482">
        <f t="shared" si="7"/>
        <v>11280</v>
      </c>
      <c r="B482" s="9">
        <v>29</v>
      </c>
      <c r="C482" s="9" t="s">
        <v>111</v>
      </c>
    </row>
    <row r="483" spans="1:3" x14ac:dyDescent="0.45">
      <c r="A483">
        <f t="shared" si="7"/>
        <v>11281</v>
      </c>
      <c r="B483" s="9">
        <v>28</v>
      </c>
      <c r="C483" s="9" t="s">
        <v>111</v>
      </c>
    </row>
    <row r="484" spans="1:3" x14ac:dyDescent="0.45">
      <c r="A484">
        <f t="shared" si="7"/>
        <v>11282</v>
      </c>
      <c r="B484" s="9">
        <v>33</v>
      </c>
      <c r="C484" s="9" t="s">
        <v>112</v>
      </c>
    </row>
    <row r="485" spans="1:3" x14ac:dyDescent="0.45">
      <c r="A485">
        <f t="shared" si="7"/>
        <v>11283</v>
      </c>
      <c r="B485" s="9">
        <v>60</v>
      </c>
      <c r="C485" s="9" t="s">
        <v>111</v>
      </c>
    </row>
    <row r="486" spans="1:3" x14ac:dyDescent="0.45">
      <c r="A486">
        <f t="shared" si="7"/>
        <v>11284</v>
      </c>
      <c r="B486" s="9">
        <v>35</v>
      </c>
      <c r="C486" s="9" t="s">
        <v>112</v>
      </c>
    </row>
    <row r="487" spans="1:3" x14ac:dyDescent="0.45">
      <c r="A487">
        <f t="shared" si="7"/>
        <v>11285</v>
      </c>
      <c r="B487" s="9">
        <v>47</v>
      </c>
      <c r="C487" s="9" t="s">
        <v>112</v>
      </c>
    </row>
    <row r="488" spans="1:3" x14ac:dyDescent="0.45">
      <c r="A488">
        <f t="shared" si="7"/>
        <v>11286</v>
      </c>
      <c r="B488" s="9">
        <v>43</v>
      </c>
      <c r="C488" s="9" t="s">
        <v>112</v>
      </c>
    </row>
    <row r="489" spans="1:3" x14ac:dyDescent="0.45">
      <c r="A489">
        <f t="shared" si="7"/>
        <v>11287</v>
      </c>
      <c r="B489" s="9">
        <v>61</v>
      </c>
      <c r="C489" s="9" t="s">
        <v>112</v>
      </c>
    </row>
    <row r="490" spans="1:3" x14ac:dyDescent="0.45">
      <c r="A490">
        <f t="shared" si="7"/>
        <v>11288</v>
      </c>
      <c r="B490" s="9">
        <v>46</v>
      </c>
      <c r="C490" s="9" t="s">
        <v>111</v>
      </c>
    </row>
    <row r="491" spans="1:3" x14ac:dyDescent="0.45">
      <c r="A491">
        <f t="shared" si="7"/>
        <v>11289</v>
      </c>
      <c r="B491" s="9">
        <v>50</v>
      </c>
      <c r="C491" s="9" t="s">
        <v>112</v>
      </c>
    </row>
    <row r="492" spans="1:3" x14ac:dyDescent="0.45">
      <c r="A492">
        <f t="shared" si="7"/>
        <v>11290</v>
      </c>
      <c r="B492" s="9">
        <v>31</v>
      </c>
      <c r="C492" s="9" t="s">
        <v>111</v>
      </c>
    </row>
    <row r="493" spans="1:3" x14ac:dyDescent="0.45">
      <c r="A493">
        <f t="shared" si="7"/>
        <v>11291</v>
      </c>
      <c r="B493" s="9">
        <v>29</v>
      </c>
      <c r="C493" s="9" t="s">
        <v>111</v>
      </c>
    </row>
    <row r="494" spans="1:3" x14ac:dyDescent="0.45">
      <c r="A494">
        <f t="shared" si="7"/>
        <v>11292</v>
      </c>
      <c r="B494" s="9">
        <v>54</v>
      </c>
      <c r="C494" s="9" t="s">
        <v>111</v>
      </c>
    </row>
    <row r="495" spans="1:3" x14ac:dyDescent="0.45">
      <c r="A495">
        <f t="shared" si="7"/>
        <v>11293</v>
      </c>
      <c r="B495" s="9">
        <v>49</v>
      </c>
      <c r="C495" s="9" t="s">
        <v>111</v>
      </c>
    </row>
    <row r="496" spans="1:3" x14ac:dyDescent="0.45">
      <c r="A496">
        <f t="shared" si="7"/>
        <v>11294</v>
      </c>
      <c r="B496" s="9">
        <v>36</v>
      </c>
      <c r="C496" s="9" t="s">
        <v>111</v>
      </c>
    </row>
    <row r="497" spans="1:3" x14ac:dyDescent="0.45">
      <c r="A497">
        <f t="shared" si="7"/>
        <v>11295</v>
      </c>
      <c r="B497" s="9">
        <v>53</v>
      </c>
      <c r="C497" s="9" t="s">
        <v>111</v>
      </c>
    </row>
    <row r="498" spans="1:3" x14ac:dyDescent="0.45">
      <c r="A498">
        <f t="shared" si="7"/>
        <v>11296</v>
      </c>
      <c r="B498" s="9">
        <v>30</v>
      </c>
      <c r="C498" s="9" t="s">
        <v>111</v>
      </c>
    </row>
    <row r="499" spans="1:3" x14ac:dyDescent="0.45">
      <c r="A499">
        <f t="shared" si="7"/>
        <v>11297</v>
      </c>
      <c r="B499" s="9">
        <v>29</v>
      </c>
      <c r="C499" s="9" t="s">
        <v>112</v>
      </c>
    </row>
    <row r="500" spans="1:3" x14ac:dyDescent="0.45">
      <c r="A500">
        <f t="shared" si="7"/>
        <v>11298</v>
      </c>
      <c r="B500" s="9">
        <v>35</v>
      </c>
      <c r="C500" s="9" t="s">
        <v>111</v>
      </c>
    </row>
    <row r="501" spans="1:3" x14ac:dyDescent="0.45">
      <c r="A501">
        <f t="shared" si="7"/>
        <v>11299</v>
      </c>
      <c r="B501" s="9">
        <v>34</v>
      </c>
      <c r="C501" s="9" t="s">
        <v>112</v>
      </c>
    </row>
    <row r="502" spans="1:3" x14ac:dyDescent="0.45">
      <c r="A502">
        <f t="shared" si="7"/>
        <v>11300</v>
      </c>
      <c r="B502" s="9">
        <v>62</v>
      </c>
      <c r="C502" s="9" t="s">
        <v>111</v>
      </c>
    </row>
    <row r="503" spans="1:3" x14ac:dyDescent="0.45">
      <c r="A503">
        <f t="shared" si="7"/>
        <v>11301</v>
      </c>
      <c r="B503" s="9">
        <v>61</v>
      </c>
      <c r="C503" s="9" t="s">
        <v>111</v>
      </c>
    </row>
    <row r="504" spans="1:3" x14ac:dyDescent="0.45">
      <c r="A504">
        <f t="shared" si="7"/>
        <v>11302</v>
      </c>
      <c r="B504" s="9">
        <v>29</v>
      </c>
      <c r="C504" s="9" t="s">
        <v>111</v>
      </c>
    </row>
    <row r="505" spans="1:3" x14ac:dyDescent="0.45">
      <c r="A505">
        <f t="shared" si="7"/>
        <v>11303</v>
      </c>
      <c r="B505" s="9">
        <v>30</v>
      </c>
      <c r="C505" s="9" t="s">
        <v>112</v>
      </c>
    </row>
    <row r="506" spans="1:3" x14ac:dyDescent="0.45">
      <c r="A506">
        <f t="shared" si="7"/>
        <v>11304</v>
      </c>
      <c r="B506" s="9">
        <v>27</v>
      </c>
      <c r="C506" s="9" t="s">
        <v>112</v>
      </c>
    </row>
    <row r="507" spans="1:3" x14ac:dyDescent="0.45">
      <c r="A507">
        <f t="shared" si="7"/>
        <v>11305</v>
      </c>
      <c r="B507" s="9">
        <v>53</v>
      </c>
      <c r="C507" s="9" t="s">
        <v>111</v>
      </c>
    </row>
    <row r="508" spans="1:3" x14ac:dyDescent="0.45">
      <c r="A508">
        <f t="shared" si="7"/>
        <v>11306</v>
      </c>
      <c r="B508" s="9">
        <v>34</v>
      </c>
      <c r="C508" s="9" t="s">
        <v>111</v>
      </c>
    </row>
    <row r="509" spans="1:3" x14ac:dyDescent="0.45">
      <c r="A509">
        <f t="shared" si="7"/>
        <v>11307</v>
      </c>
      <c r="B509" s="9">
        <v>53</v>
      </c>
      <c r="C509" s="9" t="s">
        <v>112</v>
      </c>
    </row>
    <row r="510" spans="1:3" x14ac:dyDescent="0.45">
      <c r="A510">
        <f t="shared" si="7"/>
        <v>11308</v>
      </c>
      <c r="B510" s="9">
        <v>62</v>
      </c>
      <c r="C510" s="9" t="s">
        <v>111</v>
      </c>
    </row>
    <row r="511" spans="1:3" x14ac:dyDescent="0.45">
      <c r="A511">
        <f t="shared" si="7"/>
        <v>11309</v>
      </c>
      <c r="B511" s="9">
        <v>54</v>
      </c>
      <c r="C511" s="9" t="s">
        <v>112</v>
      </c>
    </row>
    <row r="512" spans="1:3" x14ac:dyDescent="0.45">
      <c r="A512">
        <f t="shared" si="7"/>
        <v>11310</v>
      </c>
      <c r="B512" s="9">
        <v>42</v>
      </c>
      <c r="C512" s="9" t="s">
        <v>111</v>
      </c>
    </row>
    <row r="513" spans="1:3" x14ac:dyDescent="0.45">
      <c r="A513">
        <f t="shared" si="7"/>
        <v>11311</v>
      </c>
      <c r="B513" s="9">
        <v>47</v>
      </c>
      <c r="C513" s="9" t="s">
        <v>111</v>
      </c>
    </row>
    <row r="514" spans="1:3" x14ac:dyDescent="0.45">
      <c r="A514">
        <f t="shared" si="7"/>
        <v>11312</v>
      </c>
      <c r="B514" s="9">
        <v>52</v>
      </c>
      <c r="C514" s="9" t="s">
        <v>112</v>
      </c>
    </row>
    <row r="515" spans="1:3" x14ac:dyDescent="0.45">
      <c r="A515">
        <f t="shared" si="7"/>
        <v>11313</v>
      </c>
      <c r="B515" s="9">
        <v>48</v>
      </c>
      <c r="C515" s="9" t="s">
        <v>111</v>
      </c>
    </row>
    <row r="516" spans="1:3" x14ac:dyDescent="0.45">
      <c r="A516">
        <f t="shared" ref="A516:A579" si="8">A515+1</f>
        <v>11314</v>
      </c>
      <c r="B516" s="9">
        <v>29</v>
      </c>
      <c r="C516" s="9" t="s">
        <v>112</v>
      </c>
    </row>
    <row r="517" spans="1:3" x14ac:dyDescent="0.45">
      <c r="A517">
        <f t="shared" si="8"/>
        <v>11315</v>
      </c>
      <c r="B517" s="9">
        <v>60</v>
      </c>
      <c r="C517" s="9" t="s">
        <v>112</v>
      </c>
    </row>
    <row r="518" spans="1:3" x14ac:dyDescent="0.45">
      <c r="A518">
        <f t="shared" si="8"/>
        <v>11316</v>
      </c>
      <c r="B518" s="9">
        <v>41</v>
      </c>
      <c r="C518" s="9" t="s">
        <v>112</v>
      </c>
    </row>
    <row r="519" spans="1:3" x14ac:dyDescent="0.45">
      <c r="A519">
        <f t="shared" si="8"/>
        <v>11317</v>
      </c>
      <c r="B519" s="9">
        <v>49</v>
      </c>
      <c r="C519" s="9" t="s">
        <v>112</v>
      </c>
    </row>
    <row r="520" spans="1:3" x14ac:dyDescent="0.45">
      <c r="A520">
        <f t="shared" si="8"/>
        <v>11318</v>
      </c>
      <c r="B520" s="9">
        <v>42</v>
      </c>
      <c r="C520" s="9" t="s">
        <v>111</v>
      </c>
    </row>
    <row r="521" spans="1:3" x14ac:dyDescent="0.45">
      <c r="A521">
        <f t="shared" si="8"/>
        <v>11319</v>
      </c>
      <c r="B521" s="9">
        <v>40</v>
      </c>
      <c r="C521" s="9" t="s">
        <v>112</v>
      </c>
    </row>
    <row r="522" spans="1:3" x14ac:dyDescent="0.45">
      <c r="A522">
        <f t="shared" si="8"/>
        <v>11320</v>
      </c>
      <c r="B522" s="9">
        <v>27</v>
      </c>
      <c r="C522" s="9" t="s">
        <v>111</v>
      </c>
    </row>
    <row r="523" spans="1:3" x14ac:dyDescent="0.45">
      <c r="A523">
        <f t="shared" si="8"/>
        <v>11321</v>
      </c>
      <c r="B523" s="9">
        <v>42</v>
      </c>
      <c r="C523" s="9" t="s">
        <v>111</v>
      </c>
    </row>
    <row r="524" spans="1:3" x14ac:dyDescent="0.45">
      <c r="A524">
        <f t="shared" si="8"/>
        <v>11322</v>
      </c>
      <c r="B524" s="9">
        <v>39</v>
      </c>
      <c r="C524" s="9" t="s">
        <v>111</v>
      </c>
    </row>
    <row r="525" spans="1:3" x14ac:dyDescent="0.45">
      <c r="A525">
        <f t="shared" si="8"/>
        <v>11323</v>
      </c>
      <c r="B525" s="9">
        <v>42</v>
      </c>
      <c r="C525" s="9" t="s">
        <v>112</v>
      </c>
    </row>
    <row r="526" spans="1:3" x14ac:dyDescent="0.45">
      <c r="A526">
        <f t="shared" si="8"/>
        <v>11324</v>
      </c>
      <c r="B526" s="9">
        <v>30</v>
      </c>
      <c r="C526" s="9" t="s">
        <v>112</v>
      </c>
    </row>
    <row r="527" spans="1:3" x14ac:dyDescent="0.45">
      <c r="A527">
        <f t="shared" si="8"/>
        <v>11325</v>
      </c>
      <c r="B527" s="9">
        <v>34</v>
      </c>
      <c r="C527" s="9" t="s">
        <v>112</v>
      </c>
    </row>
    <row r="528" spans="1:3" x14ac:dyDescent="0.45">
      <c r="A528">
        <f t="shared" si="8"/>
        <v>11326</v>
      </c>
      <c r="B528" s="9">
        <v>31</v>
      </c>
      <c r="C528" s="9" t="s">
        <v>111</v>
      </c>
    </row>
    <row r="529" spans="1:3" x14ac:dyDescent="0.45">
      <c r="A529">
        <f t="shared" si="8"/>
        <v>11327</v>
      </c>
      <c r="B529" s="9">
        <v>46</v>
      </c>
      <c r="C529" s="9" t="s">
        <v>112</v>
      </c>
    </row>
    <row r="530" spans="1:3" x14ac:dyDescent="0.45">
      <c r="A530">
        <f t="shared" si="8"/>
        <v>11328</v>
      </c>
      <c r="B530" s="9">
        <v>43</v>
      </c>
      <c r="C530" s="9" t="s">
        <v>111</v>
      </c>
    </row>
    <row r="531" spans="1:3" x14ac:dyDescent="0.45">
      <c r="A531">
        <f t="shared" si="8"/>
        <v>11329</v>
      </c>
      <c r="B531" s="9">
        <v>55</v>
      </c>
      <c r="C531" s="9" t="s">
        <v>111</v>
      </c>
    </row>
    <row r="532" spans="1:3" x14ac:dyDescent="0.45">
      <c r="A532">
        <f t="shared" si="8"/>
        <v>11330</v>
      </c>
      <c r="B532" s="9">
        <v>58</v>
      </c>
      <c r="C532" s="9" t="s">
        <v>111</v>
      </c>
    </row>
    <row r="533" spans="1:3" x14ac:dyDescent="0.45">
      <c r="A533">
        <f t="shared" si="8"/>
        <v>11331</v>
      </c>
      <c r="B533" s="9">
        <v>39</v>
      </c>
      <c r="C533" s="9" t="s">
        <v>112</v>
      </c>
    </row>
    <row r="534" spans="1:3" x14ac:dyDescent="0.45">
      <c r="A534">
        <f t="shared" si="8"/>
        <v>11332</v>
      </c>
      <c r="B534" s="9">
        <v>56</v>
      </c>
      <c r="C534" s="9" t="s">
        <v>111</v>
      </c>
    </row>
    <row r="535" spans="1:3" x14ac:dyDescent="0.45">
      <c r="A535">
        <f t="shared" si="8"/>
        <v>11333</v>
      </c>
      <c r="B535" s="9">
        <v>52</v>
      </c>
      <c r="C535" s="9" t="s">
        <v>112</v>
      </c>
    </row>
    <row r="536" spans="1:3" x14ac:dyDescent="0.45">
      <c r="A536">
        <f t="shared" si="8"/>
        <v>11334</v>
      </c>
      <c r="B536" s="9">
        <v>35</v>
      </c>
      <c r="C536" s="9" t="s">
        <v>112</v>
      </c>
    </row>
    <row r="537" spans="1:3" x14ac:dyDescent="0.45">
      <c r="A537">
        <f t="shared" si="8"/>
        <v>11335</v>
      </c>
      <c r="B537" s="9">
        <v>32</v>
      </c>
      <c r="C537" s="9" t="s">
        <v>112</v>
      </c>
    </row>
    <row r="538" spans="1:3" x14ac:dyDescent="0.45">
      <c r="A538">
        <f t="shared" si="8"/>
        <v>11336</v>
      </c>
      <c r="B538" s="9">
        <v>34</v>
      </c>
      <c r="C538" s="9" t="s">
        <v>112</v>
      </c>
    </row>
    <row r="539" spans="1:3" x14ac:dyDescent="0.45">
      <c r="A539">
        <f t="shared" si="8"/>
        <v>11337</v>
      </c>
      <c r="B539" s="9">
        <v>60</v>
      </c>
      <c r="C539" s="9" t="s">
        <v>111</v>
      </c>
    </row>
    <row r="540" spans="1:3" x14ac:dyDescent="0.45">
      <c r="A540">
        <f t="shared" si="8"/>
        <v>11338</v>
      </c>
      <c r="B540" s="9">
        <v>51</v>
      </c>
      <c r="C540" s="9" t="s">
        <v>112</v>
      </c>
    </row>
    <row r="541" spans="1:3" x14ac:dyDescent="0.45">
      <c r="A541">
        <f t="shared" si="8"/>
        <v>11339</v>
      </c>
      <c r="B541" s="9">
        <v>29</v>
      </c>
      <c r="C541" s="9" t="s">
        <v>112</v>
      </c>
    </row>
    <row r="542" spans="1:3" x14ac:dyDescent="0.45">
      <c r="A542">
        <f t="shared" si="8"/>
        <v>11340</v>
      </c>
      <c r="B542" s="9">
        <v>29</v>
      </c>
      <c r="C542" s="9" t="s">
        <v>112</v>
      </c>
    </row>
    <row r="543" spans="1:3" x14ac:dyDescent="0.45">
      <c r="A543">
        <f t="shared" si="8"/>
        <v>11341</v>
      </c>
      <c r="B543" s="9">
        <v>61</v>
      </c>
      <c r="C543" s="9" t="s">
        <v>112</v>
      </c>
    </row>
    <row r="544" spans="1:3" x14ac:dyDescent="0.45">
      <c r="A544">
        <f t="shared" si="8"/>
        <v>11342</v>
      </c>
      <c r="B544" s="9">
        <v>41</v>
      </c>
      <c r="C544" s="9" t="s">
        <v>111</v>
      </c>
    </row>
    <row r="545" spans="1:3" x14ac:dyDescent="0.45">
      <c r="A545">
        <f t="shared" si="8"/>
        <v>11343</v>
      </c>
      <c r="B545" s="9">
        <v>26</v>
      </c>
      <c r="C545" s="9" t="s">
        <v>112</v>
      </c>
    </row>
    <row r="546" spans="1:3" x14ac:dyDescent="0.45">
      <c r="A546">
        <f t="shared" si="8"/>
        <v>11344</v>
      </c>
      <c r="B546" s="9">
        <v>36</v>
      </c>
      <c r="C546" s="9" t="s">
        <v>112</v>
      </c>
    </row>
    <row r="547" spans="1:3" x14ac:dyDescent="0.45">
      <c r="A547">
        <f t="shared" si="8"/>
        <v>11345</v>
      </c>
      <c r="B547" s="9">
        <v>28</v>
      </c>
      <c r="C547" s="9" t="s">
        <v>111</v>
      </c>
    </row>
    <row r="548" spans="1:3" x14ac:dyDescent="0.45">
      <c r="A548">
        <f t="shared" si="8"/>
        <v>11346</v>
      </c>
      <c r="B548" s="9">
        <v>50</v>
      </c>
      <c r="C548" s="9" t="s">
        <v>111</v>
      </c>
    </row>
    <row r="549" spans="1:3" x14ac:dyDescent="0.45">
      <c r="A549">
        <f t="shared" si="8"/>
        <v>11347</v>
      </c>
      <c r="B549" s="9">
        <v>45</v>
      </c>
      <c r="C549" s="9" t="s">
        <v>111</v>
      </c>
    </row>
    <row r="550" spans="1:3" x14ac:dyDescent="0.45">
      <c r="A550">
        <f t="shared" si="8"/>
        <v>11348</v>
      </c>
      <c r="B550" s="9">
        <v>54</v>
      </c>
      <c r="C550" s="9" t="s">
        <v>111</v>
      </c>
    </row>
    <row r="551" spans="1:3" x14ac:dyDescent="0.45">
      <c r="A551">
        <f t="shared" si="8"/>
        <v>11349</v>
      </c>
      <c r="B551" s="9">
        <v>59</v>
      </c>
      <c r="C551" s="9" t="s">
        <v>111</v>
      </c>
    </row>
    <row r="552" spans="1:3" x14ac:dyDescent="0.45">
      <c r="A552">
        <f t="shared" si="8"/>
        <v>11350</v>
      </c>
      <c r="B552" s="9">
        <v>43</v>
      </c>
      <c r="C552" s="9" t="s">
        <v>112</v>
      </c>
    </row>
    <row r="553" spans="1:3" x14ac:dyDescent="0.45">
      <c r="A553">
        <f t="shared" si="8"/>
        <v>11351</v>
      </c>
      <c r="B553" s="9">
        <v>48</v>
      </c>
      <c r="C553" s="9" t="s">
        <v>112</v>
      </c>
    </row>
    <row r="554" spans="1:3" x14ac:dyDescent="0.45">
      <c r="A554">
        <f t="shared" si="8"/>
        <v>11352</v>
      </c>
      <c r="B554" s="9">
        <v>31</v>
      </c>
      <c r="C554" s="9" t="s">
        <v>112</v>
      </c>
    </row>
    <row r="555" spans="1:3" x14ac:dyDescent="0.45">
      <c r="A555">
        <f t="shared" si="8"/>
        <v>11353</v>
      </c>
      <c r="B555" s="9">
        <v>25</v>
      </c>
      <c r="C555" s="9" t="s">
        <v>111</v>
      </c>
    </row>
    <row r="556" spans="1:3" x14ac:dyDescent="0.45">
      <c r="A556">
        <f t="shared" si="8"/>
        <v>11354</v>
      </c>
      <c r="B556" s="9">
        <v>54</v>
      </c>
      <c r="C556" s="9" t="s">
        <v>111</v>
      </c>
    </row>
    <row r="557" spans="1:3" x14ac:dyDescent="0.45">
      <c r="A557">
        <f t="shared" si="8"/>
        <v>11355</v>
      </c>
      <c r="B557" s="9">
        <v>38</v>
      </c>
      <c r="C557" s="9" t="s">
        <v>112</v>
      </c>
    </row>
    <row r="558" spans="1:3" x14ac:dyDescent="0.45">
      <c r="A558">
        <f t="shared" si="8"/>
        <v>11356</v>
      </c>
      <c r="B558" s="9">
        <v>40</v>
      </c>
      <c r="C558" s="9" t="s">
        <v>112</v>
      </c>
    </row>
    <row r="559" spans="1:3" x14ac:dyDescent="0.45">
      <c r="A559">
        <f t="shared" si="8"/>
        <v>11357</v>
      </c>
      <c r="B559" s="9">
        <v>50</v>
      </c>
      <c r="C559" s="9" t="s">
        <v>111</v>
      </c>
    </row>
    <row r="560" spans="1:3" x14ac:dyDescent="0.45">
      <c r="A560">
        <f t="shared" si="8"/>
        <v>11358</v>
      </c>
      <c r="B560" s="9">
        <v>55</v>
      </c>
      <c r="C560" s="9" t="s">
        <v>112</v>
      </c>
    </row>
    <row r="561" spans="1:3" x14ac:dyDescent="0.45">
      <c r="A561">
        <f t="shared" si="8"/>
        <v>11359</v>
      </c>
      <c r="B561" s="9">
        <v>42</v>
      </c>
      <c r="C561" s="9" t="s">
        <v>112</v>
      </c>
    </row>
    <row r="562" spans="1:3" x14ac:dyDescent="0.45">
      <c r="A562">
        <f t="shared" si="8"/>
        <v>11360</v>
      </c>
      <c r="B562" s="9">
        <v>58</v>
      </c>
      <c r="C562" s="9" t="s">
        <v>111</v>
      </c>
    </row>
    <row r="563" spans="1:3" x14ac:dyDescent="0.45">
      <c r="A563">
        <f t="shared" si="8"/>
        <v>11361</v>
      </c>
      <c r="B563" s="9">
        <v>59</v>
      </c>
      <c r="C563" s="9" t="s">
        <v>111</v>
      </c>
    </row>
    <row r="564" spans="1:3" x14ac:dyDescent="0.45">
      <c r="A564">
        <f t="shared" si="8"/>
        <v>11362</v>
      </c>
      <c r="B564" s="9">
        <v>30</v>
      </c>
      <c r="C564" s="9" t="s">
        <v>112</v>
      </c>
    </row>
    <row r="565" spans="1:3" x14ac:dyDescent="0.45">
      <c r="A565">
        <f t="shared" si="8"/>
        <v>11363</v>
      </c>
      <c r="B565" s="9">
        <v>28</v>
      </c>
      <c r="C565" s="9" t="s">
        <v>112</v>
      </c>
    </row>
    <row r="566" spans="1:3" x14ac:dyDescent="0.45">
      <c r="A566">
        <f t="shared" si="8"/>
        <v>11364</v>
      </c>
      <c r="B566" s="9">
        <v>54</v>
      </c>
      <c r="C566" s="9" t="s">
        <v>111</v>
      </c>
    </row>
    <row r="567" spans="1:3" x14ac:dyDescent="0.45">
      <c r="A567">
        <f t="shared" si="8"/>
        <v>11365</v>
      </c>
      <c r="B567" s="9">
        <v>50</v>
      </c>
      <c r="C567" s="9" t="s">
        <v>111</v>
      </c>
    </row>
    <row r="568" spans="1:3" x14ac:dyDescent="0.45">
      <c r="A568">
        <f t="shared" si="8"/>
        <v>11366</v>
      </c>
      <c r="B568" s="9">
        <v>37</v>
      </c>
      <c r="C568" s="9" t="s">
        <v>112</v>
      </c>
    </row>
    <row r="569" spans="1:3" x14ac:dyDescent="0.45">
      <c r="A569">
        <f t="shared" si="8"/>
        <v>11367</v>
      </c>
      <c r="B569" s="9">
        <v>49</v>
      </c>
      <c r="C569" s="9" t="s">
        <v>111</v>
      </c>
    </row>
    <row r="570" spans="1:3" x14ac:dyDescent="0.45">
      <c r="A570">
        <f t="shared" si="8"/>
        <v>11368</v>
      </c>
      <c r="B570" s="9">
        <v>58</v>
      </c>
      <c r="C570" s="9" t="s">
        <v>112</v>
      </c>
    </row>
    <row r="571" spans="1:3" x14ac:dyDescent="0.45">
      <c r="A571">
        <f t="shared" si="8"/>
        <v>11369</v>
      </c>
      <c r="B571" s="9">
        <v>41</v>
      </c>
      <c r="C571" s="9" t="s">
        <v>112</v>
      </c>
    </row>
    <row r="572" spans="1:3" x14ac:dyDescent="0.45">
      <c r="A572">
        <f t="shared" si="8"/>
        <v>11370</v>
      </c>
      <c r="B572" s="9">
        <v>33</v>
      </c>
      <c r="C572" s="9" t="s">
        <v>112</v>
      </c>
    </row>
    <row r="573" spans="1:3" x14ac:dyDescent="0.45">
      <c r="A573">
        <f t="shared" si="8"/>
        <v>11371</v>
      </c>
      <c r="B573" s="9">
        <v>35</v>
      </c>
      <c r="C573" s="9" t="s">
        <v>111</v>
      </c>
    </row>
    <row r="574" spans="1:3" x14ac:dyDescent="0.45">
      <c r="A574">
        <f t="shared" si="8"/>
        <v>11372</v>
      </c>
      <c r="B574" s="9">
        <v>48</v>
      </c>
      <c r="C574" s="9" t="s">
        <v>112</v>
      </c>
    </row>
    <row r="575" spans="1:3" x14ac:dyDescent="0.45">
      <c r="A575">
        <f t="shared" si="8"/>
        <v>11373</v>
      </c>
      <c r="B575" s="9">
        <v>56</v>
      </c>
      <c r="C575" s="9" t="s">
        <v>112</v>
      </c>
    </row>
    <row r="576" spans="1:3" x14ac:dyDescent="0.45">
      <c r="A576">
        <f t="shared" si="8"/>
        <v>11374</v>
      </c>
      <c r="B576" s="9">
        <v>60</v>
      </c>
      <c r="C576" s="9" t="s">
        <v>111</v>
      </c>
    </row>
    <row r="577" spans="1:3" x14ac:dyDescent="0.45">
      <c r="A577">
        <f t="shared" si="8"/>
        <v>11375</v>
      </c>
      <c r="B577" s="9">
        <v>40</v>
      </c>
      <c r="C577" s="9" t="s">
        <v>112</v>
      </c>
    </row>
    <row r="578" spans="1:3" x14ac:dyDescent="0.45">
      <c r="A578">
        <f t="shared" si="8"/>
        <v>11376</v>
      </c>
      <c r="B578" s="9">
        <v>60</v>
      </c>
      <c r="C578" s="9" t="s">
        <v>111</v>
      </c>
    </row>
    <row r="579" spans="1:3" x14ac:dyDescent="0.45">
      <c r="A579">
        <f t="shared" si="8"/>
        <v>11377</v>
      </c>
      <c r="B579" s="9">
        <v>59</v>
      </c>
      <c r="C579" s="9" t="s">
        <v>111</v>
      </c>
    </row>
    <row r="580" spans="1:3" x14ac:dyDescent="0.45">
      <c r="A580">
        <f t="shared" ref="A580:A643" si="9">A579+1</f>
        <v>11378</v>
      </c>
      <c r="B580" s="9">
        <v>52</v>
      </c>
      <c r="C580" s="9" t="s">
        <v>112</v>
      </c>
    </row>
    <row r="581" spans="1:3" x14ac:dyDescent="0.45">
      <c r="A581">
        <f t="shared" si="9"/>
        <v>11379</v>
      </c>
      <c r="B581" s="9">
        <v>37</v>
      </c>
      <c r="C581" s="9" t="s">
        <v>111</v>
      </c>
    </row>
    <row r="582" spans="1:3" x14ac:dyDescent="0.45">
      <c r="A582">
        <f t="shared" si="9"/>
        <v>11380</v>
      </c>
      <c r="B582" s="9">
        <v>54</v>
      </c>
      <c r="C582" s="9" t="s">
        <v>111</v>
      </c>
    </row>
    <row r="583" spans="1:3" x14ac:dyDescent="0.45">
      <c r="A583">
        <f t="shared" si="9"/>
        <v>11381</v>
      </c>
      <c r="B583" s="9">
        <v>30</v>
      </c>
      <c r="C583" s="9" t="s">
        <v>112</v>
      </c>
    </row>
    <row r="584" spans="1:3" x14ac:dyDescent="0.45">
      <c r="A584">
        <f t="shared" si="9"/>
        <v>11382</v>
      </c>
      <c r="B584" s="9">
        <v>56</v>
      </c>
      <c r="C584" s="9" t="s">
        <v>112</v>
      </c>
    </row>
    <row r="585" spans="1:3" x14ac:dyDescent="0.45">
      <c r="A585">
        <f t="shared" si="9"/>
        <v>11383</v>
      </c>
      <c r="B585" s="9">
        <v>61</v>
      </c>
      <c r="C585" s="9" t="s">
        <v>112</v>
      </c>
    </row>
    <row r="586" spans="1:3" x14ac:dyDescent="0.45">
      <c r="A586">
        <f t="shared" si="9"/>
        <v>11384</v>
      </c>
      <c r="B586" s="9">
        <v>45</v>
      </c>
      <c r="C586" s="9" t="s">
        <v>112</v>
      </c>
    </row>
    <row r="587" spans="1:3" x14ac:dyDescent="0.45">
      <c r="A587">
        <f t="shared" si="9"/>
        <v>11385</v>
      </c>
      <c r="B587" s="9">
        <v>56</v>
      </c>
      <c r="C587" s="9" t="s">
        <v>111</v>
      </c>
    </row>
    <row r="588" spans="1:3" x14ac:dyDescent="0.45">
      <c r="A588">
        <f t="shared" si="9"/>
        <v>11386</v>
      </c>
      <c r="B588" s="9">
        <v>40</v>
      </c>
      <c r="C588" s="9" t="s">
        <v>111</v>
      </c>
    </row>
    <row r="589" spans="1:3" x14ac:dyDescent="0.45">
      <c r="A589">
        <f t="shared" si="9"/>
        <v>11387</v>
      </c>
      <c r="B589" s="9">
        <v>63</v>
      </c>
      <c r="C589" s="9" t="s">
        <v>111</v>
      </c>
    </row>
    <row r="590" spans="1:3" x14ac:dyDescent="0.45">
      <c r="A590">
        <f t="shared" si="9"/>
        <v>11388</v>
      </c>
      <c r="B590" s="9">
        <v>49</v>
      </c>
      <c r="C590" s="9" t="s">
        <v>112</v>
      </c>
    </row>
    <row r="591" spans="1:3" x14ac:dyDescent="0.45">
      <c r="A591">
        <f t="shared" si="9"/>
        <v>11389</v>
      </c>
      <c r="B591" s="9">
        <v>58</v>
      </c>
      <c r="C591" s="9" t="s">
        <v>111</v>
      </c>
    </row>
    <row r="592" spans="1:3" x14ac:dyDescent="0.45">
      <c r="A592">
        <f t="shared" si="9"/>
        <v>11390</v>
      </c>
      <c r="B592" s="9">
        <v>33</v>
      </c>
      <c r="C592" s="9" t="s">
        <v>111</v>
      </c>
    </row>
    <row r="593" spans="1:3" x14ac:dyDescent="0.45">
      <c r="A593">
        <f t="shared" si="9"/>
        <v>11391</v>
      </c>
      <c r="B593" s="9">
        <v>54</v>
      </c>
      <c r="C593" s="9" t="s">
        <v>112</v>
      </c>
    </row>
    <row r="594" spans="1:3" x14ac:dyDescent="0.45">
      <c r="A594">
        <f t="shared" si="9"/>
        <v>11392</v>
      </c>
      <c r="B594" s="9">
        <v>42</v>
      </c>
      <c r="C594" s="9" t="s">
        <v>112</v>
      </c>
    </row>
    <row r="595" spans="1:3" x14ac:dyDescent="0.45">
      <c r="A595">
        <f t="shared" si="9"/>
        <v>11393</v>
      </c>
      <c r="B595" s="9">
        <v>56</v>
      </c>
      <c r="C595" s="9" t="s">
        <v>111</v>
      </c>
    </row>
    <row r="596" spans="1:3" x14ac:dyDescent="0.45">
      <c r="A596">
        <f t="shared" si="9"/>
        <v>11394</v>
      </c>
      <c r="B596" s="9">
        <v>41</v>
      </c>
      <c r="C596" s="9" t="s">
        <v>111</v>
      </c>
    </row>
    <row r="597" spans="1:3" x14ac:dyDescent="0.45">
      <c r="A597">
        <f t="shared" si="9"/>
        <v>11395</v>
      </c>
      <c r="B597" s="9">
        <v>30</v>
      </c>
      <c r="C597" s="9" t="s">
        <v>111</v>
      </c>
    </row>
    <row r="598" spans="1:3" x14ac:dyDescent="0.45">
      <c r="A598">
        <f t="shared" si="9"/>
        <v>11396</v>
      </c>
      <c r="B598" s="9">
        <v>38</v>
      </c>
      <c r="C598" s="9" t="s">
        <v>112</v>
      </c>
    </row>
    <row r="599" spans="1:3" x14ac:dyDescent="0.45">
      <c r="A599">
        <f t="shared" si="9"/>
        <v>11397</v>
      </c>
      <c r="B599" s="9">
        <v>52</v>
      </c>
      <c r="C599" s="9" t="s">
        <v>112</v>
      </c>
    </row>
    <row r="600" spans="1:3" x14ac:dyDescent="0.45">
      <c r="A600">
        <f t="shared" si="9"/>
        <v>11398</v>
      </c>
      <c r="B600" s="9">
        <v>32</v>
      </c>
      <c r="C600" s="9" t="s">
        <v>111</v>
      </c>
    </row>
    <row r="601" spans="1:3" x14ac:dyDescent="0.45">
      <c r="A601">
        <f t="shared" si="9"/>
        <v>11399</v>
      </c>
      <c r="B601" s="9">
        <v>29</v>
      </c>
      <c r="C601" s="9" t="s">
        <v>112</v>
      </c>
    </row>
    <row r="602" spans="1:3" x14ac:dyDescent="0.45">
      <c r="A602">
        <f t="shared" si="9"/>
        <v>11400</v>
      </c>
      <c r="B602" s="9">
        <v>53</v>
      </c>
      <c r="C602" s="9" t="s">
        <v>112</v>
      </c>
    </row>
    <row r="603" spans="1:3" x14ac:dyDescent="0.45">
      <c r="A603">
        <f t="shared" si="9"/>
        <v>11401</v>
      </c>
      <c r="B603" s="9">
        <v>59</v>
      </c>
      <c r="C603" s="9" t="s">
        <v>112</v>
      </c>
    </row>
    <row r="604" spans="1:3" x14ac:dyDescent="0.45">
      <c r="A604">
        <f t="shared" si="9"/>
        <v>11402</v>
      </c>
      <c r="B604" s="9">
        <v>38</v>
      </c>
      <c r="C604" s="9" t="s">
        <v>112</v>
      </c>
    </row>
    <row r="605" spans="1:3" x14ac:dyDescent="0.45">
      <c r="A605">
        <f t="shared" si="9"/>
        <v>11403</v>
      </c>
      <c r="B605" s="9">
        <v>47</v>
      </c>
      <c r="C605" s="9" t="s">
        <v>112</v>
      </c>
    </row>
    <row r="606" spans="1:3" x14ac:dyDescent="0.45">
      <c r="A606">
        <f t="shared" si="9"/>
        <v>11404</v>
      </c>
      <c r="B606" s="9">
        <v>57</v>
      </c>
      <c r="C606" s="9" t="s">
        <v>111</v>
      </c>
    </row>
    <row r="607" spans="1:3" x14ac:dyDescent="0.45">
      <c r="A607">
        <f t="shared" si="9"/>
        <v>11405</v>
      </c>
      <c r="B607" s="9">
        <v>37</v>
      </c>
      <c r="C607" s="9" t="s">
        <v>112</v>
      </c>
    </row>
    <row r="608" spans="1:3" x14ac:dyDescent="0.45">
      <c r="A608">
        <f t="shared" si="9"/>
        <v>11406</v>
      </c>
      <c r="B608" s="9">
        <v>55</v>
      </c>
      <c r="C608" s="9" t="s">
        <v>112</v>
      </c>
    </row>
    <row r="609" spans="1:3" x14ac:dyDescent="0.45">
      <c r="A609">
        <f t="shared" si="9"/>
        <v>11407</v>
      </c>
      <c r="B609" s="9">
        <v>26</v>
      </c>
      <c r="C609" s="9" t="s">
        <v>112</v>
      </c>
    </row>
    <row r="610" spans="1:3" x14ac:dyDescent="0.45">
      <c r="A610">
        <f t="shared" si="9"/>
        <v>11408</v>
      </c>
      <c r="B610" s="9">
        <v>57</v>
      </c>
      <c r="C610" s="9" t="s">
        <v>111</v>
      </c>
    </row>
    <row r="611" spans="1:3" x14ac:dyDescent="0.45">
      <c r="A611">
        <f t="shared" si="9"/>
        <v>11409</v>
      </c>
      <c r="B611" s="9">
        <v>32</v>
      </c>
      <c r="C611" s="9" t="s">
        <v>112</v>
      </c>
    </row>
    <row r="612" spans="1:3" x14ac:dyDescent="0.45">
      <c r="A612">
        <f t="shared" si="9"/>
        <v>11410</v>
      </c>
      <c r="B612" s="9">
        <v>46</v>
      </c>
      <c r="C612" s="9" t="s">
        <v>111</v>
      </c>
    </row>
    <row r="613" spans="1:3" x14ac:dyDescent="0.45">
      <c r="A613">
        <f t="shared" si="9"/>
        <v>11411</v>
      </c>
      <c r="B613" s="9">
        <v>53</v>
      </c>
      <c r="C613" s="9" t="s">
        <v>111</v>
      </c>
    </row>
    <row r="614" spans="1:3" x14ac:dyDescent="0.45">
      <c r="A614">
        <f t="shared" si="9"/>
        <v>11412</v>
      </c>
      <c r="B614" s="9">
        <v>36</v>
      </c>
      <c r="C614" s="9" t="s">
        <v>111</v>
      </c>
    </row>
    <row r="615" spans="1:3" x14ac:dyDescent="0.45">
      <c r="A615">
        <f t="shared" si="9"/>
        <v>11413</v>
      </c>
      <c r="B615" s="9">
        <v>49</v>
      </c>
      <c r="C615" s="9" t="s">
        <v>112</v>
      </c>
    </row>
    <row r="616" spans="1:3" x14ac:dyDescent="0.45">
      <c r="A616">
        <f t="shared" si="9"/>
        <v>11414</v>
      </c>
      <c r="B616" s="9">
        <v>55</v>
      </c>
      <c r="C616" s="9" t="s">
        <v>111</v>
      </c>
    </row>
    <row r="617" spans="1:3" x14ac:dyDescent="0.45">
      <c r="A617">
        <f t="shared" si="9"/>
        <v>11415</v>
      </c>
      <c r="B617" s="9">
        <v>26</v>
      </c>
      <c r="C617" s="9" t="s">
        <v>112</v>
      </c>
    </row>
    <row r="618" spans="1:3" x14ac:dyDescent="0.45">
      <c r="A618">
        <f t="shared" si="9"/>
        <v>11416</v>
      </c>
      <c r="B618" s="9">
        <v>27</v>
      </c>
      <c r="C618" s="9" t="s">
        <v>112</v>
      </c>
    </row>
    <row r="619" spans="1:3" x14ac:dyDescent="0.45">
      <c r="A619">
        <f t="shared" si="9"/>
        <v>11417</v>
      </c>
      <c r="B619" s="9">
        <v>49</v>
      </c>
      <c r="C619" s="9" t="s">
        <v>112</v>
      </c>
    </row>
    <row r="620" spans="1:3" x14ac:dyDescent="0.45">
      <c r="A620">
        <f t="shared" si="9"/>
        <v>11418</v>
      </c>
      <c r="B620" s="9">
        <v>51</v>
      </c>
      <c r="C620" s="9" t="s">
        <v>111</v>
      </c>
    </row>
    <row r="621" spans="1:3" x14ac:dyDescent="0.45">
      <c r="A621">
        <f t="shared" si="9"/>
        <v>11419</v>
      </c>
      <c r="B621" s="9">
        <v>32</v>
      </c>
      <c r="C621" s="9" t="s">
        <v>112</v>
      </c>
    </row>
    <row r="622" spans="1:3" x14ac:dyDescent="0.45">
      <c r="A622">
        <f t="shared" si="9"/>
        <v>11420</v>
      </c>
      <c r="B622" s="9">
        <v>45</v>
      </c>
      <c r="C622" s="9" t="s">
        <v>111</v>
      </c>
    </row>
    <row r="623" spans="1:3" x14ac:dyDescent="0.45">
      <c r="A623">
        <f t="shared" si="9"/>
        <v>11421</v>
      </c>
      <c r="B623" s="9">
        <v>45</v>
      </c>
      <c r="C623" s="9" t="s">
        <v>112</v>
      </c>
    </row>
    <row r="624" spans="1:3" x14ac:dyDescent="0.45">
      <c r="A624">
        <f t="shared" si="9"/>
        <v>11422</v>
      </c>
      <c r="B624" s="9">
        <v>47</v>
      </c>
      <c r="C624" s="9" t="s">
        <v>111</v>
      </c>
    </row>
    <row r="625" spans="1:3" x14ac:dyDescent="0.45">
      <c r="A625">
        <f t="shared" si="9"/>
        <v>11423</v>
      </c>
      <c r="B625" s="9">
        <v>39</v>
      </c>
      <c r="C625" s="9" t="s">
        <v>112</v>
      </c>
    </row>
    <row r="626" spans="1:3" x14ac:dyDescent="0.45">
      <c r="A626">
        <f t="shared" si="9"/>
        <v>11424</v>
      </c>
      <c r="B626" s="9">
        <v>38</v>
      </c>
      <c r="C626" s="9" t="s">
        <v>112</v>
      </c>
    </row>
    <row r="627" spans="1:3" x14ac:dyDescent="0.45">
      <c r="A627">
        <f t="shared" si="9"/>
        <v>11425</v>
      </c>
      <c r="B627" s="9">
        <v>61</v>
      </c>
      <c r="C627" s="9" t="s">
        <v>111</v>
      </c>
    </row>
    <row r="628" spans="1:3" x14ac:dyDescent="0.45">
      <c r="A628">
        <f t="shared" si="9"/>
        <v>11426</v>
      </c>
      <c r="B628" s="9">
        <v>33</v>
      </c>
      <c r="C628" s="9" t="s">
        <v>111</v>
      </c>
    </row>
    <row r="629" spans="1:3" x14ac:dyDescent="0.45">
      <c r="A629">
        <f t="shared" si="9"/>
        <v>11427</v>
      </c>
      <c r="B629" s="9">
        <v>29</v>
      </c>
      <c r="C629" s="9" t="s">
        <v>112</v>
      </c>
    </row>
    <row r="630" spans="1:3" x14ac:dyDescent="0.45">
      <c r="A630">
        <f t="shared" si="9"/>
        <v>11428</v>
      </c>
      <c r="B630" s="9">
        <v>51</v>
      </c>
      <c r="C630" s="9" t="s">
        <v>111</v>
      </c>
    </row>
    <row r="631" spans="1:3" x14ac:dyDescent="0.45">
      <c r="A631">
        <f t="shared" si="9"/>
        <v>11429</v>
      </c>
      <c r="B631" s="9">
        <v>45</v>
      </c>
      <c r="C631" s="9" t="s">
        <v>111</v>
      </c>
    </row>
    <row r="632" spans="1:3" x14ac:dyDescent="0.45">
      <c r="A632">
        <f t="shared" si="9"/>
        <v>11430</v>
      </c>
      <c r="B632" s="9">
        <v>33</v>
      </c>
      <c r="C632" s="9" t="s">
        <v>111</v>
      </c>
    </row>
    <row r="633" spans="1:3" x14ac:dyDescent="0.45">
      <c r="A633">
        <f t="shared" si="9"/>
        <v>11431</v>
      </c>
      <c r="B633" s="9">
        <v>60</v>
      </c>
      <c r="C633" s="9" t="s">
        <v>112</v>
      </c>
    </row>
    <row r="634" spans="1:3" x14ac:dyDescent="0.45">
      <c r="A634">
        <f t="shared" si="9"/>
        <v>11432</v>
      </c>
      <c r="B634" s="9">
        <v>33</v>
      </c>
      <c r="C634" s="9" t="s">
        <v>111</v>
      </c>
    </row>
    <row r="635" spans="1:3" x14ac:dyDescent="0.45">
      <c r="A635">
        <f t="shared" si="9"/>
        <v>11433</v>
      </c>
      <c r="B635" s="9">
        <v>37</v>
      </c>
      <c r="C635" s="9" t="s">
        <v>112</v>
      </c>
    </row>
    <row r="636" spans="1:3" x14ac:dyDescent="0.45">
      <c r="A636">
        <f t="shared" si="9"/>
        <v>11434</v>
      </c>
      <c r="B636" s="9">
        <v>45</v>
      </c>
      <c r="C636" s="9" t="s">
        <v>111</v>
      </c>
    </row>
    <row r="637" spans="1:3" x14ac:dyDescent="0.45">
      <c r="A637">
        <f t="shared" si="9"/>
        <v>11435</v>
      </c>
      <c r="B637" s="9">
        <v>37</v>
      </c>
      <c r="C637" s="9" t="s">
        <v>112</v>
      </c>
    </row>
    <row r="638" spans="1:3" x14ac:dyDescent="0.45">
      <c r="A638">
        <f t="shared" si="9"/>
        <v>11436</v>
      </c>
      <c r="B638" s="9">
        <v>49</v>
      </c>
      <c r="C638" s="9" t="s">
        <v>111</v>
      </c>
    </row>
    <row r="639" spans="1:3" x14ac:dyDescent="0.45">
      <c r="A639">
        <f t="shared" si="9"/>
        <v>11437</v>
      </c>
      <c r="B639" s="9">
        <v>58</v>
      </c>
      <c r="C639" s="9" t="s">
        <v>112</v>
      </c>
    </row>
    <row r="640" spans="1:3" x14ac:dyDescent="0.45">
      <c r="A640">
        <f t="shared" si="9"/>
        <v>11438</v>
      </c>
      <c r="B640" s="9">
        <v>53</v>
      </c>
      <c r="C640" s="9" t="s">
        <v>112</v>
      </c>
    </row>
    <row r="641" spans="1:3" x14ac:dyDescent="0.45">
      <c r="A641">
        <f t="shared" si="9"/>
        <v>11439</v>
      </c>
      <c r="B641" s="9">
        <v>35</v>
      </c>
      <c r="C641" s="9" t="s">
        <v>111</v>
      </c>
    </row>
    <row r="642" spans="1:3" x14ac:dyDescent="0.45">
      <c r="A642">
        <f t="shared" si="9"/>
        <v>11440</v>
      </c>
      <c r="B642" s="9">
        <v>30</v>
      </c>
      <c r="C642" s="9" t="s">
        <v>112</v>
      </c>
    </row>
    <row r="643" spans="1:3" x14ac:dyDescent="0.45">
      <c r="A643">
        <f t="shared" si="9"/>
        <v>11441</v>
      </c>
      <c r="B643" s="9">
        <v>33</v>
      </c>
      <c r="C643" s="9" t="s">
        <v>112</v>
      </c>
    </row>
    <row r="644" spans="1:3" x14ac:dyDescent="0.45">
      <c r="A644">
        <f t="shared" ref="A644:A686" si="10">A643+1</f>
        <v>11442</v>
      </c>
      <c r="B644" s="9">
        <v>57</v>
      </c>
      <c r="C644" s="9" t="s">
        <v>111</v>
      </c>
    </row>
    <row r="645" spans="1:3" x14ac:dyDescent="0.45">
      <c r="A645">
        <f t="shared" si="10"/>
        <v>11443</v>
      </c>
      <c r="B645" s="9">
        <v>27</v>
      </c>
      <c r="C645" s="9" t="s">
        <v>112</v>
      </c>
    </row>
    <row r="646" spans="1:3" x14ac:dyDescent="0.45">
      <c r="A646">
        <f t="shared" si="10"/>
        <v>11444</v>
      </c>
      <c r="B646" s="9">
        <v>56</v>
      </c>
      <c r="C646" s="9" t="s">
        <v>111</v>
      </c>
    </row>
    <row r="647" spans="1:3" x14ac:dyDescent="0.45">
      <c r="A647">
        <f t="shared" si="10"/>
        <v>11445</v>
      </c>
      <c r="B647" s="9">
        <v>43</v>
      </c>
      <c r="C647" s="9" t="s">
        <v>111</v>
      </c>
    </row>
    <row r="648" spans="1:3" x14ac:dyDescent="0.45">
      <c r="A648">
        <f t="shared" si="10"/>
        <v>11446</v>
      </c>
      <c r="B648" s="9">
        <v>35</v>
      </c>
      <c r="C648" s="9" t="s">
        <v>112</v>
      </c>
    </row>
    <row r="649" spans="1:3" x14ac:dyDescent="0.45">
      <c r="A649">
        <f t="shared" si="10"/>
        <v>11447</v>
      </c>
      <c r="B649" s="9">
        <v>64</v>
      </c>
      <c r="C649" s="9" t="s">
        <v>112</v>
      </c>
    </row>
    <row r="650" spans="1:3" x14ac:dyDescent="0.45">
      <c r="A650">
        <f t="shared" si="10"/>
        <v>11448</v>
      </c>
      <c r="B650" s="9">
        <v>30</v>
      </c>
      <c r="C650" s="9" t="s">
        <v>112</v>
      </c>
    </row>
    <row r="651" spans="1:3" x14ac:dyDescent="0.45">
      <c r="A651">
        <f t="shared" si="10"/>
        <v>11449</v>
      </c>
      <c r="B651" s="9">
        <v>46</v>
      </c>
      <c r="C651" s="9" t="s">
        <v>111</v>
      </c>
    </row>
    <row r="652" spans="1:3" x14ac:dyDescent="0.45">
      <c r="A652">
        <f t="shared" si="10"/>
        <v>11450</v>
      </c>
      <c r="B652" s="9">
        <v>46</v>
      </c>
      <c r="C652" s="9" t="s">
        <v>111</v>
      </c>
    </row>
    <row r="653" spans="1:3" x14ac:dyDescent="0.45">
      <c r="A653">
        <f t="shared" si="10"/>
        <v>11451</v>
      </c>
      <c r="B653" s="9">
        <v>55</v>
      </c>
      <c r="C653" s="9" t="s">
        <v>112</v>
      </c>
    </row>
    <row r="654" spans="1:3" x14ac:dyDescent="0.45">
      <c r="A654">
        <f t="shared" si="10"/>
        <v>11452</v>
      </c>
      <c r="B654" s="9">
        <v>44</v>
      </c>
      <c r="C654" s="9" t="s">
        <v>111</v>
      </c>
    </row>
    <row r="655" spans="1:3" x14ac:dyDescent="0.45">
      <c r="A655">
        <f t="shared" si="10"/>
        <v>11453</v>
      </c>
      <c r="B655" s="9">
        <v>54</v>
      </c>
      <c r="C655" s="9" t="s">
        <v>111</v>
      </c>
    </row>
    <row r="656" spans="1:3" x14ac:dyDescent="0.45">
      <c r="A656">
        <f t="shared" si="10"/>
        <v>11454</v>
      </c>
      <c r="B656" s="9">
        <v>41</v>
      </c>
      <c r="C656" s="9" t="s">
        <v>111</v>
      </c>
    </row>
    <row r="657" spans="1:3" x14ac:dyDescent="0.45">
      <c r="A657">
        <f t="shared" si="10"/>
        <v>11455</v>
      </c>
      <c r="B657" s="9">
        <v>61</v>
      </c>
      <c r="C657" s="9" t="s">
        <v>112</v>
      </c>
    </row>
    <row r="658" spans="1:3" x14ac:dyDescent="0.45">
      <c r="A658">
        <f t="shared" si="10"/>
        <v>11456</v>
      </c>
      <c r="B658" s="9">
        <v>59</v>
      </c>
      <c r="C658" s="9" t="s">
        <v>111</v>
      </c>
    </row>
    <row r="659" spans="1:3" x14ac:dyDescent="0.45">
      <c r="A659">
        <f t="shared" si="10"/>
        <v>11457</v>
      </c>
      <c r="B659" s="9">
        <v>27</v>
      </c>
      <c r="C659" s="9" t="s">
        <v>111</v>
      </c>
    </row>
    <row r="660" spans="1:3" x14ac:dyDescent="0.45">
      <c r="A660">
        <f t="shared" si="10"/>
        <v>11458</v>
      </c>
      <c r="B660" s="9">
        <v>36</v>
      </c>
      <c r="C660" s="9" t="s">
        <v>111</v>
      </c>
    </row>
    <row r="661" spans="1:3" x14ac:dyDescent="0.45">
      <c r="A661">
        <f t="shared" si="10"/>
        <v>11459</v>
      </c>
      <c r="B661" s="9">
        <v>44</v>
      </c>
      <c r="C661" s="9" t="s">
        <v>111</v>
      </c>
    </row>
    <row r="662" spans="1:3" x14ac:dyDescent="0.45">
      <c r="A662">
        <f t="shared" si="10"/>
        <v>11460</v>
      </c>
      <c r="B662" s="9">
        <v>48</v>
      </c>
      <c r="C662" s="9" t="s">
        <v>112</v>
      </c>
    </row>
    <row r="663" spans="1:3" x14ac:dyDescent="0.45">
      <c r="A663">
        <f t="shared" si="10"/>
        <v>11461</v>
      </c>
      <c r="B663" s="9">
        <v>34</v>
      </c>
      <c r="C663" s="9" t="s">
        <v>112</v>
      </c>
    </row>
    <row r="664" spans="1:3" x14ac:dyDescent="0.45">
      <c r="A664">
        <f t="shared" si="10"/>
        <v>11462</v>
      </c>
      <c r="B664" s="9">
        <v>39</v>
      </c>
      <c r="C664" s="9" t="s">
        <v>112</v>
      </c>
    </row>
    <row r="665" spans="1:3" x14ac:dyDescent="0.45">
      <c r="A665">
        <f t="shared" si="10"/>
        <v>11463</v>
      </c>
      <c r="B665" s="9">
        <v>26</v>
      </c>
      <c r="C665" s="9" t="s">
        <v>111</v>
      </c>
    </row>
    <row r="666" spans="1:3" x14ac:dyDescent="0.45">
      <c r="A666">
        <f t="shared" si="10"/>
        <v>11464</v>
      </c>
      <c r="B666" s="9">
        <v>53</v>
      </c>
      <c r="C666" s="9" t="s">
        <v>111</v>
      </c>
    </row>
    <row r="667" spans="1:3" x14ac:dyDescent="0.45">
      <c r="A667">
        <f t="shared" si="10"/>
        <v>11465</v>
      </c>
      <c r="B667" s="9">
        <v>60</v>
      </c>
      <c r="C667" s="9" t="s">
        <v>111</v>
      </c>
    </row>
    <row r="668" spans="1:3" x14ac:dyDescent="0.45">
      <c r="A668">
        <f t="shared" si="10"/>
        <v>11466</v>
      </c>
      <c r="B668" s="9">
        <v>33</v>
      </c>
      <c r="C668" s="9" t="s">
        <v>111</v>
      </c>
    </row>
    <row r="669" spans="1:3" x14ac:dyDescent="0.45">
      <c r="A669">
        <f t="shared" si="10"/>
        <v>11467</v>
      </c>
      <c r="B669" s="9">
        <v>41</v>
      </c>
      <c r="C669" s="9" t="s">
        <v>111</v>
      </c>
    </row>
    <row r="670" spans="1:3" x14ac:dyDescent="0.45">
      <c r="A670">
        <f t="shared" si="10"/>
        <v>11468</v>
      </c>
      <c r="B670" s="9">
        <v>53</v>
      </c>
      <c r="C670" s="9" t="s">
        <v>112</v>
      </c>
    </row>
    <row r="671" spans="1:3" x14ac:dyDescent="0.45">
      <c r="A671">
        <f t="shared" si="10"/>
        <v>11469</v>
      </c>
      <c r="B671" s="9">
        <v>33</v>
      </c>
      <c r="C671" s="9" t="s">
        <v>111</v>
      </c>
    </row>
    <row r="672" spans="1:3" x14ac:dyDescent="0.45">
      <c r="A672">
        <f t="shared" si="10"/>
        <v>11470</v>
      </c>
      <c r="B672" s="9">
        <v>37</v>
      </c>
      <c r="C672" s="9" t="s">
        <v>112</v>
      </c>
    </row>
    <row r="673" spans="1:3" x14ac:dyDescent="0.45">
      <c r="A673">
        <f t="shared" si="10"/>
        <v>11471</v>
      </c>
      <c r="B673" s="9">
        <v>35</v>
      </c>
      <c r="C673" s="9" t="s">
        <v>111</v>
      </c>
    </row>
    <row r="674" spans="1:3" x14ac:dyDescent="0.45">
      <c r="A674">
        <f t="shared" si="10"/>
        <v>11472</v>
      </c>
      <c r="B674" s="9">
        <v>39</v>
      </c>
      <c r="C674" s="9" t="s">
        <v>111</v>
      </c>
    </row>
    <row r="675" spans="1:3" x14ac:dyDescent="0.45">
      <c r="A675">
        <f t="shared" si="10"/>
        <v>11473</v>
      </c>
      <c r="B675" s="9">
        <v>49</v>
      </c>
      <c r="C675" s="9" t="s">
        <v>112</v>
      </c>
    </row>
    <row r="676" spans="1:3" x14ac:dyDescent="0.45">
      <c r="A676">
        <f t="shared" si="10"/>
        <v>11474</v>
      </c>
      <c r="B676" s="9">
        <v>55</v>
      </c>
      <c r="C676" s="9" t="s">
        <v>112</v>
      </c>
    </row>
    <row r="677" spans="1:3" x14ac:dyDescent="0.45">
      <c r="A677">
        <f t="shared" si="10"/>
        <v>11475</v>
      </c>
      <c r="B677" s="9">
        <v>54</v>
      </c>
      <c r="C677" s="9" t="s">
        <v>111</v>
      </c>
    </row>
    <row r="678" spans="1:3" x14ac:dyDescent="0.45">
      <c r="A678">
        <f t="shared" si="10"/>
        <v>11476</v>
      </c>
      <c r="B678" s="9">
        <v>47</v>
      </c>
      <c r="C678" s="9" t="s">
        <v>111</v>
      </c>
    </row>
    <row r="679" spans="1:3" x14ac:dyDescent="0.45">
      <c r="A679">
        <f t="shared" si="10"/>
        <v>11477</v>
      </c>
      <c r="B679" s="9">
        <v>51</v>
      </c>
      <c r="C679" s="9" t="s">
        <v>112</v>
      </c>
    </row>
    <row r="680" spans="1:3" x14ac:dyDescent="0.45">
      <c r="A680">
        <f t="shared" si="10"/>
        <v>11478</v>
      </c>
      <c r="B680" s="9">
        <v>37</v>
      </c>
      <c r="C680" s="9" t="s">
        <v>112</v>
      </c>
    </row>
    <row r="681" spans="1:3" x14ac:dyDescent="0.45">
      <c r="A681">
        <f t="shared" si="10"/>
        <v>11479</v>
      </c>
      <c r="B681" s="9">
        <v>62</v>
      </c>
      <c r="C681" s="9" t="s">
        <v>111</v>
      </c>
    </row>
    <row r="682" spans="1:3" x14ac:dyDescent="0.45">
      <c r="A682">
        <f t="shared" si="10"/>
        <v>11480</v>
      </c>
      <c r="B682" s="9">
        <v>42</v>
      </c>
      <c r="C682" s="9" t="s">
        <v>112</v>
      </c>
    </row>
    <row r="683" spans="1:3" x14ac:dyDescent="0.45">
      <c r="A683">
        <f t="shared" si="10"/>
        <v>11481</v>
      </c>
      <c r="B683" s="9">
        <v>40</v>
      </c>
      <c r="C683" s="9" t="s">
        <v>111</v>
      </c>
    </row>
    <row r="684" spans="1:3" x14ac:dyDescent="0.45">
      <c r="A684">
        <f t="shared" si="10"/>
        <v>11482</v>
      </c>
      <c r="B684" s="9">
        <v>56</v>
      </c>
      <c r="C684" s="9" t="s">
        <v>112</v>
      </c>
    </row>
    <row r="685" spans="1:3" x14ac:dyDescent="0.45">
      <c r="A685">
        <f t="shared" si="10"/>
        <v>11483</v>
      </c>
      <c r="B685" s="9">
        <v>27</v>
      </c>
      <c r="C685" s="9" t="s">
        <v>111</v>
      </c>
    </row>
    <row r="686" spans="1:3" x14ac:dyDescent="0.45">
      <c r="A686">
        <f t="shared" si="10"/>
        <v>11484</v>
      </c>
      <c r="B686" s="9">
        <v>33</v>
      </c>
      <c r="C686" s="9" t="s">
        <v>112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9"/>
  <sheetViews>
    <sheetView tabSelected="1" zoomScale="70" zoomScaleNormal="70" workbookViewId="0">
      <selection activeCell="I22" sqref="I22"/>
    </sheetView>
  </sheetViews>
  <sheetFormatPr defaultRowHeight="13" x14ac:dyDescent="0.3"/>
  <cols>
    <col min="1" max="1" width="9" style="12"/>
    <col min="2" max="2" width="2.25" style="12" customWidth="1"/>
    <col min="3" max="3" width="8.25" style="12" customWidth="1"/>
    <col min="4" max="4" width="9.25" style="12" customWidth="1"/>
    <col min="5" max="5" width="11.08203125" style="12" customWidth="1"/>
    <col min="6" max="6" width="2.75" style="12" customWidth="1"/>
    <col min="7" max="8" width="11.83203125" style="12" customWidth="1"/>
    <col min="9" max="9" width="10.5" style="12" customWidth="1"/>
    <col min="10" max="10" width="10.08203125" style="25" customWidth="1"/>
    <col min="11" max="11" width="10.25" style="12" customWidth="1"/>
    <col min="12" max="12" width="3.33203125" style="12" customWidth="1"/>
    <col min="13" max="13" width="6.5" style="12" customWidth="1"/>
    <col min="14" max="14" width="5.33203125" style="12" customWidth="1"/>
    <col min="15" max="17" width="8" style="12" customWidth="1"/>
    <col min="18" max="259" width="9" style="12"/>
    <col min="260" max="260" width="8.25" style="12" customWidth="1"/>
    <col min="261" max="261" width="10.75" style="12" bestFit="1" customWidth="1"/>
    <col min="262" max="262" width="13.33203125" style="12" customWidth="1"/>
    <col min="263" max="263" width="10.58203125" style="12" customWidth="1"/>
    <col min="264" max="264" width="14" style="12" customWidth="1"/>
    <col min="265" max="265" width="14.25" style="12" customWidth="1"/>
    <col min="266" max="266" width="13.33203125" style="12" customWidth="1"/>
    <col min="267" max="267" width="10.08203125" style="12" customWidth="1"/>
    <col min="268" max="268" width="10.25" style="12" customWidth="1"/>
    <col min="269" max="269" width="8.5" style="12" customWidth="1"/>
    <col min="270" max="270" width="5.33203125" style="12" customWidth="1"/>
    <col min="271" max="273" width="8" style="12" customWidth="1"/>
    <col min="274" max="515" width="9" style="12"/>
    <col min="516" max="516" width="8.25" style="12" customWidth="1"/>
    <col min="517" max="517" width="10.75" style="12" bestFit="1" customWidth="1"/>
    <col min="518" max="518" width="13.33203125" style="12" customWidth="1"/>
    <col min="519" max="519" width="10.58203125" style="12" customWidth="1"/>
    <col min="520" max="520" width="14" style="12" customWidth="1"/>
    <col min="521" max="521" width="14.25" style="12" customWidth="1"/>
    <col min="522" max="522" width="13.33203125" style="12" customWidth="1"/>
    <col min="523" max="523" width="10.08203125" style="12" customWidth="1"/>
    <col min="524" max="524" width="10.25" style="12" customWidth="1"/>
    <col min="525" max="525" width="8.5" style="12" customWidth="1"/>
    <col min="526" max="526" width="5.33203125" style="12" customWidth="1"/>
    <col min="527" max="529" width="8" style="12" customWidth="1"/>
    <col min="530" max="771" width="9" style="12"/>
    <col min="772" max="772" width="8.25" style="12" customWidth="1"/>
    <col min="773" max="773" width="10.75" style="12" bestFit="1" customWidth="1"/>
    <col min="774" max="774" width="13.33203125" style="12" customWidth="1"/>
    <col min="775" max="775" width="10.58203125" style="12" customWidth="1"/>
    <col min="776" max="776" width="14" style="12" customWidth="1"/>
    <col min="777" max="777" width="14.25" style="12" customWidth="1"/>
    <col min="778" max="778" width="13.33203125" style="12" customWidth="1"/>
    <col min="779" max="779" width="10.08203125" style="12" customWidth="1"/>
    <col min="780" max="780" width="10.25" style="12" customWidth="1"/>
    <col min="781" max="781" width="8.5" style="12" customWidth="1"/>
    <col min="782" max="782" width="5.33203125" style="12" customWidth="1"/>
    <col min="783" max="785" width="8" style="12" customWidth="1"/>
    <col min="786" max="1027" width="9" style="12"/>
    <col min="1028" max="1028" width="8.25" style="12" customWidth="1"/>
    <col min="1029" max="1029" width="10.75" style="12" bestFit="1" customWidth="1"/>
    <col min="1030" max="1030" width="13.33203125" style="12" customWidth="1"/>
    <col min="1031" max="1031" width="10.58203125" style="12" customWidth="1"/>
    <col min="1032" max="1032" width="14" style="12" customWidth="1"/>
    <col min="1033" max="1033" width="14.25" style="12" customWidth="1"/>
    <col min="1034" max="1034" width="13.33203125" style="12" customWidth="1"/>
    <col min="1035" max="1035" width="10.08203125" style="12" customWidth="1"/>
    <col min="1036" max="1036" width="10.25" style="12" customWidth="1"/>
    <col min="1037" max="1037" width="8.5" style="12" customWidth="1"/>
    <col min="1038" max="1038" width="5.33203125" style="12" customWidth="1"/>
    <col min="1039" max="1041" width="8" style="12" customWidth="1"/>
    <col min="1042" max="1283" width="9" style="12"/>
    <col min="1284" max="1284" width="8.25" style="12" customWidth="1"/>
    <col min="1285" max="1285" width="10.75" style="12" bestFit="1" customWidth="1"/>
    <col min="1286" max="1286" width="13.33203125" style="12" customWidth="1"/>
    <col min="1287" max="1287" width="10.58203125" style="12" customWidth="1"/>
    <col min="1288" max="1288" width="14" style="12" customWidth="1"/>
    <col min="1289" max="1289" width="14.25" style="12" customWidth="1"/>
    <col min="1290" max="1290" width="13.33203125" style="12" customWidth="1"/>
    <col min="1291" max="1291" width="10.08203125" style="12" customWidth="1"/>
    <col min="1292" max="1292" width="10.25" style="12" customWidth="1"/>
    <col min="1293" max="1293" width="8.5" style="12" customWidth="1"/>
    <col min="1294" max="1294" width="5.33203125" style="12" customWidth="1"/>
    <col min="1295" max="1297" width="8" style="12" customWidth="1"/>
    <col min="1298" max="1539" width="9" style="12"/>
    <col min="1540" max="1540" width="8.25" style="12" customWidth="1"/>
    <col min="1541" max="1541" width="10.75" style="12" bestFit="1" customWidth="1"/>
    <col min="1542" max="1542" width="13.33203125" style="12" customWidth="1"/>
    <col min="1543" max="1543" width="10.58203125" style="12" customWidth="1"/>
    <col min="1544" max="1544" width="14" style="12" customWidth="1"/>
    <col min="1545" max="1545" width="14.25" style="12" customWidth="1"/>
    <col min="1546" max="1546" width="13.33203125" style="12" customWidth="1"/>
    <col min="1547" max="1547" width="10.08203125" style="12" customWidth="1"/>
    <col min="1548" max="1548" width="10.25" style="12" customWidth="1"/>
    <col min="1549" max="1549" width="8.5" style="12" customWidth="1"/>
    <col min="1550" max="1550" width="5.33203125" style="12" customWidth="1"/>
    <col min="1551" max="1553" width="8" style="12" customWidth="1"/>
    <col min="1554" max="1795" width="9" style="12"/>
    <col min="1796" max="1796" width="8.25" style="12" customWidth="1"/>
    <col min="1797" max="1797" width="10.75" style="12" bestFit="1" customWidth="1"/>
    <col min="1798" max="1798" width="13.33203125" style="12" customWidth="1"/>
    <col min="1799" max="1799" width="10.58203125" style="12" customWidth="1"/>
    <col min="1800" max="1800" width="14" style="12" customWidth="1"/>
    <col min="1801" max="1801" width="14.25" style="12" customWidth="1"/>
    <col min="1802" max="1802" width="13.33203125" style="12" customWidth="1"/>
    <col min="1803" max="1803" width="10.08203125" style="12" customWidth="1"/>
    <col min="1804" max="1804" width="10.25" style="12" customWidth="1"/>
    <col min="1805" max="1805" width="8.5" style="12" customWidth="1"/>
    <col min="1806" max="1806" width="5.33203125" style="12" customWidth="1"/>
    <col min="1807" max="1809" width="8" style="12" customWidth="1"/>
    <col min="1810" max="2051" width="9" style="12"/>
    <col min="2052" max="2052" width="8.25" style="12" customWidth="1"/>
    <col min="2053" max="2053" width="10.75" style="12" bestFit="1" customWidth="1"/>
    <col min="2054" max="2054" width="13.33203125" style="12" customWidth="1"/>
    <col min="2055" max="2055" width="10.58203125" style="12" customWidth="1"/>
    <col min="2056" max="2056" width="14" style="12" customWidth="1"/>
    <col min="2057" max="2057" width="14.25" style="12" customWidth="1"/>
    <col min="2058" max="2058" width="13.33203125" style="12" customWidth="1"/>
    <col min="2059" max="2059" width="10.08203125" style="12" customWidth="1"/>
    <col min="2060" max="2060" width="10.25" style="12" customWidth="1"/>
    <col min="2061" max="2061" width="8.5" style="12" customWidth="1"/>
    <col min="2062" max="2062" width="5.33203125" style="12" customWidth="1"/>
    <col min="2063" max="2065" width="8" style="12" customWidth="1"/>
    <col min="2066" max="2307" width="9" style="12"/>
    <col min="2308" max="2308" width="8.25" style="12" customWidth="1"/>
    <col min="2309" max="2309" width="10.75" style="12" bestFit="1" customWidth="1"/>
    <col min="2310" max="2310" width="13.33203125" style="12" customWidth="1"/>
    <col min="2311" max="2311" width="10.58203125" style="12" customWidth="1"/>
    <col min="2312" max="2312" width="14" style="12" customWidth="1"/>
    <col min="2313" max="2313" width="14.25" style="12" customWidth="1"/>
    <col min="2314" max="2314" width="13.33203125" style="12" customWidth="1"/>
    <col min="2315" max="2315" width="10.08203125" style="12" customWidth="1"/>
    <col min="2316" max="2316" width="10.25" style="12" customWidth="1"/>
    <col min="2317" max="2317" width="8.5" style="12" customWidth="1"/>
    <col min="2318" max="2318" width="5.33203125" style="12" customWidth="1"/>
    <col min="2319" max="2321" width="8" style="12" customWidth="1"/>
    <col min="2322" max="2563" width="9" style="12"/>
    <col min="2564" max="2564" width="8.25" style="12" customWidth="1"/>
    <col min="2565" max="2565" width="10.75" style="12" bestFit="1" customWidth="1"/>
    <col min="2566" max="2566" width="13.33203125" style="12" customWidth="1"/>
    <col min="2567" max="2567" width="10.58203125" style="12" customWidth="1"/>
    <col min="2568" max="2568" width="14" style="12" customWidth="1"/>
    <col min="2569" max="2569" width="14.25" style="12" customWidth="1"/>
    <col min="2570" max="2570" width="13.33203125" style="12" customWidth="1"/>
    <col min="2571" max="2571" width="10.08203125" style="12" customWidth="1"/>
    <col min="2572" max="2572" width="10.25" style="12" customWidth="1"/>
    <col min="2573" max="2573" width="8.5" style="12" customWidth="1"/>
    <col min="2574" max="2574" width="5.33203125" style="12" customWidth="1"/>
    <col min="2575" max="2577" width="8" style="12" customWidth="1"/>
    <col min="2578" max="2819" width="9" style="12"/>
    <col min="2820" max="2820" width="8.25" style="12" customWidth="1"/>
    <col min="2821" max="2821" width="10.75" style="12" bestFit="1" customWidth="1"/>
    <col min="2822" max="2822" width="13.33203125" style="12" customWidth="1"/>
    <col min="2823" max="2823" width="10.58203125" style="12" customWidth="1"/>
    <col min="2824" max="2824" width="14" style="12" customWidth="1"/>
    <col min="2825" max="2825" width="14.25" style="12" customWidth="1"/>
    <col min="2826" max="2826" width="13.33203125" style="12" customWidth="1"/>
    <col min="2827" max="2827" width="10.08203125" style="12" customWidth="1"/>
    <col min="2828" max="2828" width="10.25" style="12" customWidth="1"/>
    <col min="2829" max="2829" width="8.5" style="12" customWidth="1"/>
    <col min="2830" max="2830" width="5.33203125" style="12" customWidth="1"/>
    <col min="2831" max="2833" width="8" style="12" customWidth="1"/>
    <col min="2834" max="3075" width="9" style="12"/>
    <col min="3076" max="3076" width="8.25" style="12" customWidth="1"/>
    <col min="3077" max="3077" width="10.75" style="12" bestFit="1" customWidth="1"/>
    <col min="3078" max="3078" width="13.33203125" style="12" customWidth="1"/>
    <col min="3079" max="3079" width="10.58203125" style="12" customWidth="1"/>
    <col min="3080" max="3080" width="14" style="12" customWidth="1"/>
    <col min="3081" max="3081" width="14.25" style="12" customWidth="1"/>
    <col min="3082" max="3082" width="13.33203125" style="12" customWidth="1"/>
    <col min="3083" max="3083" width="10.08203125" style="12" customWidth="1"/>
    <col min="3084" max="3084" width="10.25" style="12" customWidth="1"/>
    <col min="3085" max="3085" width="8.5" style="12" customWidth="1"/>
    <col min="3086" max="3086" width="5.33203125" style="12" customWidth="1"/>
    <col min="3087" max="3089" width="8" style="12" customWidth="1"/>
    <col min="3090" max="3331" width="9" style="12"/>
    <col min="3332" max="3332" width="8.25" style="12" customWidth="1"/>
    <col min="3333" max="3333" width="10.75" style="12" bestFit="1" customWidth="1"/>
    <col min="3334" max="3334" width="13.33203125" style="12" customWidth="1"/>
    <col min="3335" max="3335" width="10.58203125" style="12" customWidth="1"/>
    <col min="3336" max="3336" width="14" style="12" customWidth="1"/>
    <col min="3337" max="3337" width="14.25" style="12" customWidth="1"/>
    <col min="3338" max="3338" width="13.33203125" style="12" customWidth="1"/>
    <col min="3339" max="3339" width="10.08203125" style="12" customWidth="1"/>
    <col min="3340" max="3340" width="10.25" style="12" customWidth="1"/>
    <col min="3341" max="3341" width="8.5" style="12" customWidth="1"/>
    <col min="3342" max="3342" width="5.33203125" style="12" customWidth="1"/>
    <col min="3343" max="3345" width="8" style="12" customWidth="1"/>
    <col min="3346" max="3587" width="9" style="12"/>
    <col min="3588" max="3588" width="8.25" style="12" customWidth="1"/>
    <col min="3589" max="3589" width="10.75" style="12" bestFit="1" customWidth="1"/>
    <col min="3590" max="3590" width="13.33203125" style="12" customWidth="1"/>
    <col min="3591" max="3591" width="10.58203125" style="12" customWidth="1"/>
    <col min="3592" max="3592" width="14" style="12" customWidth="1"/>
    <col min="3593" max="3593" width="14.25" style="12" customWidth="1"/>
    <col min="3594" max="3594" width="13.33203125" style="12" customWidth="1"/>
    <col min="3595" max="3595" width="10.08203125" style="12" customWidth="1"/>
    <col min="3596" max="3596" width="10.25" style="12" customWidth="1"/>
    <col min="3597" max="3597" width="8.5" style="12" customWidth="1"/>
    <col min="3598" max="3598" width="5.33203125" style="12" customWidth="1"/>
    <col min="3599" max="3601" width="8" style="12" customWidth="1"/>
    <col min="3602" max="3843" width="9" style="12"/>
    <col min="3844" max="3844" width="8.25" style="12" customWidth="1"/>
    <col min="3845" max="3845" width="10.75" style="12" bestFit="1" customWidth="1"/>
    <col min="3846" max="3846" width="13.33203125" style="12" customWidth="1"/>
    <col min="3847" max="3847" width="10.58203125" style="12" customWidth="1"/>
    <col min="3848" max="3848" width="14" style="12" customWidth="1"/>
    <col min="3849" max="3849" width="14.25" style="12" customWidth="1"/>
    <col min="3850" max="3850" width="13.33203125" style="12" customWidth="1"/>
    <col min="3851" max="3851" width="10.08203125" style="12" customWidth="1"/>
    <col min="3852" max="3852" width="10.25" style="12" customWidth="1"/>
    <col min="3853" max="3853" width="8.5" style="12" customWidth="1"/>
    <col min="3854" max="3854" width="5.33203125" style="12" customWidth="1"/>
    <col min="3855" max="3857" width="8" style="12" customWidth="1"/>
    <col min="3858" max="4099" width="9" style="12"/>
    <col min="4100" max="4100" width="8.25" style="12" customWidth="1"/>
    <col min="4101" max="4101" width="10.75" style="12" bestFit="1" customWidth="1"/>
    <col min="4102" max="4102" width="13.33203125" style="12" customWidth="1"/>
    <col min="4103" max="4103" width="10.58203125" style="12" customWidth="1"/>
    <col min="4104" max="4104" width="14" style="12" customWidth="1"/>
    <col min="4105" max="4105" width="14.25" style="12" customWidth="1"/>
    <col min="4106" max="4106" width="13.33203125" style="12" customWidth="1"/>
    <col min="4107" max="4107" width="10.08203125" style="12" customWidth="1"/>
    <col min="4108" max="4108" width="10.25" style="12" customWidth="1"/>
    <col min="4109" max="4109" width="8.5" style="12" customWidth="1"/>
    <col min="4110" max="4110" width="5.33203125" style="12" customWidth="1"/>
    <col min="4111" max="4113" width="8" style="12" customWidth="1"/>
    <col min="4114" max="4355" width="9" style="12"/>
    <col min="4356" max="4356" width="8.25" style="12" customWidth="1"/>
    <col min="4357" max="4357" width="10.75" style="12" bestFit="1" customWidth="1"/>
    <col min="4358" max="4358" width="13.33203125" style="12" customWidth="1"/>
    <col min="4359" max="4359" width="10.58203125" style="12" customWidth="1"/>
    <col min="4360" max="4360" width="14" style="12" customWidth="1"/>
    <col min="4361" max="4361" width="14.25" style="12" customWidth="1"/>
    <col min="4362" max="4362" width="13.33203125" style="12" customWidth="1"/>
    <col min="4363" max="4363" width="10.08203125" style="12" customWidth="1"/>
    <col min="4364" max="4364" width="10.25" style="12" customWidth="1"/>
    <col min="4365" max="4365" width="8.5" style="12" customWidth="1"/>
    <col min="4366" max="4366" width="5.33203125" style="12" customWidth="1"/>
    <col min="4367" max="4369" width="8" style="12" customWidth="1"/>
    <col min="4370" max="4611" width="9" style="12"/>
    <col min="4612" max="4612" width="8.25" style="12" customWidth="1"/>
    <col min="4613" max="4613" width="10.75" style="12" bestFit="1" customWidth="1"/>
    <col min="4614" max="4614" width="13.33203125" style="12" customWidth="1"/>
    <col min="4615" max="4615" width="10.58203125" style="12" customWidth="1"/>
    <col min="4616" max="4616" width="14" style="12" customWidth="1"/>
    <col min="4617" max="4617" width="14.25" style="12" customWidth="1"/>
    <col min="4618" max="4618" width="13.33203125" style="12" customWidth="1"/>
    <col min="4619" max="4619" width="10.08203125" style="12" customWidth="1"/>
    <col min="4620" max="4620" width="10.25" style="12" customWidth="1"/>
    <col min="4621" max="4621" width="8.5" style="12" customWidth="1"/>
    <col min="4622" max="4622" width="5.33203125" style="12" customWidth="1"/>
    <col min="4623" max="4625" width="8" style="12" customWidth="1"/>
    <col min="4626" max="4867" width="9" style="12"/>
    <col min="4868" max="4868" width="8.25" style="12" customWidth="1"/>
    <col min="4869" max="4869" width="10.75" style="12" bestFit="1" customWidth="1"/>
    <col min="4870" max="4870" width="13.33203125" style="12" customWidth="1"/>
    <col min="4871" max="4871" width="10.58203125" style="12" customWidth="1"/>
    <col min="4872" max="4872" width="14" style="12" customWidth="1"/>
    <col min="4873" max="4873" width="14.25" style="12" customWidth="1"/>
    <col min="4874" max="4874" width="13.33203125" style="12" customWidth="1"/>
    <col min="4875" max="4875" width="10.08203125" style="12" customWidth="1"/>
    <col min="4876" max="4876" width="10.25" style="12" customWidth="1"/>
    <col min="4877" max="4877" width="8.5" style="12" customWidth="1"/>
    <col min="4878" max="4878" width="5.33203125" style="12" customWidth="1"/>
    <col min="4879" max="4881" width="8" style="12" customWidth="1"/>
    <col min="4882" max="5123" width="9" style="12"/>
    <col min="5124" max="5124" width="8.25" style="12" customWidth="1"/>
    <col min="5125" max="5125" width="10.75" style="12" bestFit="1" customWidth="1"/>
    <col min="5126" max="5126" width="13.33203125" style="12" customWidth="1"/>
    <col min="5127" max="5127" width="10.58203125" style="12" customWidth="1"/>
    <col min="5128" max="5128" width="14" style="12" customWidth="1"/>
    <col min="5129" max="5129" width="14.25" style="12" customWidth="1"/>
    <col min="5130" max="5130" width="13.33203125" style="12" customWidth="1"/>
    <col min="5131" max="5131" width="10.08203125" style="12" customWidth="1"/>
    <col min="5132" max="5132" width="10.25" style="12" customWidth="1"/>
    <col min="5133" max="5133" width="8.5" style="12" customWidth="1"/>
    <col min="5134" max="5134" width="5.33203125" style="12" customWidth="1"/>
    <col min="5135" max="5137" width="8" style="12" customWidth="1"/>
    <col min="5138" max="5379" width="9" style="12"/>
    <col min="5380" max="5380" width="8.25" style="12" customWidth="1"/>
    <col min="5381" max="5381" width="10.75" style="12" bestFit="1" customWidth="1"/>
    <col min="5382" max="5382" width="13.33203125" style="12" customWidth="1"/>
    <col min="5383" max="5383" width="10.58203125" style="12" customWidth="1"/>
    <col min="5384" max="5384" width="14" style="12" customWidth="1"/>
    <col min="5385" max="5385" width="14.25" style="12" customWidth="1"/>
    <col min="5386" max="5386" width="13.33203125" style="12" customWidth="1"/>
    <col min="5387" max="5387" width="10.08203125" style="12" customWidth="1"/>
    <col min="5388" max="5388" width="10.25" style="12" customWidth="1"/>
    <col min="5389" max="5389" width="8.5" style="12" customWidth="1"/>
    <col min="5390" max="5390" width="5.33203125" style="12" customWidth="1"/>
    <col min="5391" max="5393" width="8" style="12" customWidth="1"/>
    <col min="5394" max="5635" width="9" style="12"/>
    <col min="5636" max="5636" width="8.25" style="12" customWidth="1"/>
    <col min="5637" max="5637" width="10.75" style="12" bestFit="1" customWidth="1"/>
    <col min="5638" max="5638" width="13.33203125" style="12" customWidth="1"/>
    <col min="5639" max="5639" width="10.58203125" style="12" customWidth="1"/>
    <col min="5640" max="5640" width="14" style="12" customWidth="1"/>
    <col min="5641" max="5641" width="14.25" style="12" customWidth="1"/>
    <col min="5642" max="5642" width="13.33203125" style="12" customWidth="1"/>
    <col min="5643" max="5643" width="10.08203125" style="12" customWidth="1"/>
    <col min="5644" max="5644" width="10.25" style="12" customWidth="1"/>
    <col min="5645" max="5645" width="8.5" style="12" customWidth="1"/>
    <col min="5646" max="5646" width="5.33203125" style="12" customWidth="1"/>
    <col min="5647" max="5649" width="8" style="12" customWidth="1"/>
    <col min="5650" max="5891" width="9" style="12"/>
    <col min="5892" max="5892" width="8.25" style="12" customWidth="1"/>
    <col min="5893" max="5893" width="10.75" style="12" bestFit="1" customWidth="1"/>
    <col min="5894" max="5894" width="13.33203125" style="12" customWidth="1"/>
    <col min="5895" max="5895" width="10.58203125" style="12" customWidth="1"/>
    <col min="5896" max="5896" width="14" style="12" customWidth="1"/>
    <col min="5897" max="5897" width="14.25" style="12" customWidth="1"/>
    <col min="5898" max="5898" width="13.33203125" style="12" customWidth="1"/>
    <col min="5899" max="5899" width="10.08203125" style="12" customWidth="1"/>
    <col min="5900" max="5900" width="10.25" style="12" customWidth="1"/>
    <col min="5901" max="5901" width="8.5" style="12" customWidth="1"/>
    <col min="5902" max="5902" width="5.33203125" style="12" customWidth="1"/>
    <col min="5903" max="5905" width="8" style="12" customWidth="1"/>
    <col min="5906" max="6147" width="9" style="12"/>
    <col min="6148" max="6148" width="8.25" style="12" customWidth="1"/>
    <col min="6149" max="6149" width="10.75" style="12" bestFit="1" customWidth="1"/>
    <col min="6150" max="6150" width="13.33203125" style="12" customWidth="1"/>
    <col min="6151" max="6151" width="10.58203125" style="12" customWidth="1"/>
    <col min="6152" max="6152" width="14" style="12" customWidth="1"/>
    <col min="6153" max="6153" width="14.25" style="12" customWidth="1"/>
    <col min="6154" max="6154" width="13.33203125" style="12" customWidth="1"/>
    <col min="6155" max="6155" width="10.08203125" style="12" customWidth="1"/>
    <col min="6156" max="6156" width="10.25" style="12" customWidth="1"/>
    <col min="6157" max="6157" width="8.5" style="12" customWidth="1"/>
    <col min="6158" max="6158" width="5.33203125" style="12" customWidth="1"/>
    <col min="6159" max="6161" width="8" style="12" customWidth="1"/>
    <col min="6162" max="6403" width="9" style="12"/>
    <col min="6404" max="6404" width="8.25" style="12" customWidth="1"/>
    <col min="6405" max="6405" width="10.75" style="12" bestFit="1" customWidth="1"/>
    <col min="6406" max="6406" width="13.33203125" style="12" customWidth="1"/>
    <col min="6407" max="6407" width="10.58203125" style="12" customWidth="1"/>
    <col min="6408" max="6408" width="14" style="12" customWidth="1"/>
    <col min="6409" max="6409" width="14.25" style="12" customWidth="1"/>
    <col min="6410" max="6410" width="13.33203125" style="12" customWidth="1"/>
    <col min="6411" max="6411" width="10.08203125" style="12" customWidth="1"/>
    <col min="6412" max="6412" width="10.25" style="12" customWidth="1"/>
    <col min="6413" max="6413" width="8.5" style="12" customWidth="1"/>
    <col min="6414" max="6414" width="5.33203125" style="12" customWidth="1"/>
    <col min="6415" max="6417" width="8" style="12" customWidth="1"/>
    <col min="6418" max="6659" width="9" style="12"/>
    <col min="6660" max="6660" width="8.25" style="12" customWidth="1"/>
    <col min="6661" max="6661" width="10.75" style="12" bestFit="1" customWidth="1"/>
    <col min="6662" max="6662" width="13.33203125" style="12" customWidth="1"/>
    <col min="6663" max="6663" width="10.58203125" style="12" customWidth="1"/>
    <col min="6664" max="6664" width="14" style="12" customWidth="1"/>
    <col min="6665" max="6665" width="14.25" style="12" customWidth="1"/>
    <col min="6666" max="6666" width="13.33203125" style="12" customWidth="1"/>
    <col min="6667" max="6667" width="10.08203125" style="12" customWidth="1"/>
    <col min="6668" max="6668" width="10.25" style="12" customWidth="1"/>
    <col min="6669" max="6669" width="8.5" style="12" customWidth="1"/>
    <col min="6670" max="6670" width="5.33203125" style="12" customWidth="1"/>
    <col min="6671" max="6673" width="8" style="12" customWidth="1"/>
    <col min="6674" max="6915" width="9" style="12"/>
    <col min="6916" max="6916" width="8.25" style="12" customWidth="1"/>
    <col min="6917" max="6917" width="10.75" style="12" bestFit="1" customWidth="1"/>
    <col min="6918" max="6918" width="13.33203125" style="12" customWidth="1"/>
    <col min="6919" max="6919" width="10.58203125" style="12" customWidth="1"/>
    <col min="6920" max="6920" width="14" style="12" customWidth="1"/>
    <col min="6921" max="6921" width="14.25" style="12" customWidth="1"/>
    <col min="6922" max="6922" width="13.33203125" style="12" customWidth="1"/>
    <col min="6923" max="6923" width="10.08203125" style="12" customWidth="1"/>
    <col min="6924" max="6924" width="10.25" style="12" customWidth="1"/>
    <col min="6925" max="6925" width="8.5" style="12" customWidth="1"/>
    <col min="6926" max="6926" width="5.33203125" style="12" customWidth="1"/>
    <col min="6927" max="6929" width="8" style="12" customWidth="1"/>
    <col min="6930" max="7171" width="9" style="12"/>
    <col min="7172" max="7172" width="8.25" style="12" customWidth="1"/>
    <col min="7173" max="7173" width="10.75" style="12" bestFit="1" customWidth="1"/>
    <col min="7174" max="7174" width="13.33203125" style="12" customWidth="1"/>
    <col min="7175" max="7175" width="10.58203125" style="12" customWidth="1"/>
    <col min="7176" max="7176" width="14" style="12" customWidth="1"/>
    <col min="7177" max="7177" width="14.25" style="12" customWidth="1"/>
    <col min="7178" max="7178" width="13.33203125" style="12" customWidth="1"/>
    <col min="7179" max="7179" width="10.08203125" style="12" customWidth="1"/>
    <col min="7180" max="7180" width="10.25" style="12" customWidth="1"/>
    <col min="7181" max="7181" width="8.5" style="12" customWidth="1"/>
    <col min="7182" max="7182" width="5.33203125" style="12" customWidth="1"/>
    <col min="7183" max="7185" width="8" style="12" customWidth="1"/>
    <col min="7186" max="7427" width="9" style="12"/>
    <col min="7428" max="7428" width="8.25" style="12" customWidth="1"/>
    <col min="7429" max="7429" width="10.75" style="12" bestFit="1" customWidth="1"/>
    <col min="7430" max="7430" width="13.33203125" style="12" customWidth="1"/>
    <col min="7431" max="7431" width="10.58203125" style="12" customWidth="1"/>
    <col min="7432" max="7432" width="14" style="12" customWidth="1"/>
    <col min="7433" max="7433" width="14.25" style="12" customWidth="1"/>
    <col min="7434" max="7434" width="13.33203125" style="12" customWidth="1"/>
    <col min="7435" max="7435" width="10.08203125" style="12" customWidth="1"/>
    <col min="7436" max="7436" width="10.25" style="12" customWidth="1"/>
    <col min="7437" max="7437" width="8.5" style="12" customWidth="1"/>
    <col min="7438" max="7438" width="5.33203125" style="12" customWidth="1"/>
    <col min="7439" max="7441" width="8" style="12" customWidth="1"/>
    <col min="7442" max="7683" width="9" style="12"/>
    <col min="7684" max="7684" width="8.25" style="12" customWidth="1"/>
    <col min="7685" max="7685" width="10.75" style="12" bestFit="1" customWidth="1"/>
    <col min="7686" max="7686" width="13.33203125" style="12" customWidth="1"/>
    <col min="7687" max="7687" width="10.58203125" style="12" customWidth="1"/>
    <col min="7688" max="7688" width="14" style="12" customWidth="1"/>
    <col min="7689" max="7689" width="14.25" style="12" customWidth="1"/>
    <col min="7690" max="7690" width="13.33203125" style="12" customWidth="1"/>
    <col min="7691" max="7691" width="10.08203125" style="12" customWidth="1"/>
    <col min="7692" max="7692" width="10.25" style="12" customWidth="1"/>
    <col min="7693" max="7693" width="8.5" style="12" customWidth="1"/>
    <col min="7694" max="7694" width="5.33203125" style="12" customWidth="1"/>
    <col min="7695" max="7697" width="8" style="12" customWidth="1"/>
    <col min="7698" max="7939" width="9" style="12"/>
    <col min="7940" max="7940" width="8.25" style="12" customWidth="1"/>
    <col min="7941" max="7941" width="10.75" style="12" bestFit="1" customWidth="1"/>
    <col min="7942" max="7942" width="13.33203125" style="12" customWidth="1"/>
    <col min="7943" max="7943" width="10.58203125" style="12" customWidth="1"/>
    <col min="7944" max="7944" width="14" style="12" customWidth="1"/>
    <col min="7945" max="7945" width="14.25" style="12" customWidth="1"/>
    <col min="7946" max="7946" width="13.33203125" style="12" customWidth="1"/>
    <col min="7947" max="7947" width="10.08203125" style="12" customWidth="1"/>
    <col min="7948" max="7948" width="10.25" style="12" customWidth="1"/>
    <col min="7949" max="7949" width="8.5" style="12" customWidth="1"/>
    <col min="7950" max="7950" width="5.33203125" style="12" customWidth="1"/>
    <col min="7951" max="7953" width="8" style="12" customWidth="1"/>
    <col min="7954" max="8195" width="9" style="12"/>
    <col min="8196" max="8196" width="8.25" style="12" customWidth="1"/>
    <col min="8197" max="8197" width="10.75" style="12" bestFit="1" customWidth="1"/>
    <col min="8198" max="8198" width="13.33203125" style="12" customWidth="1"/>
    <col min="8199" max="8199" width="10.58203125" style="12" customWidth="1"/>
    <col min="8200" max="8200" width="14" style="12" customWidth="1"/>
    <col min="8201" max="8201" width="14.25" style="12" customWidth="1"/>
    <col min="8202" max="8202" width="13.33203125" style="12" customWidth="1"/>
    <col min="8203" max="8203" width="10.08203125" style="12" customWidth="1"/>
    <col min="8204" max="8204" width="10.25" style="12" customWidth="1"/>
    <col min="8205" max="8205" width="8.5" style="12" customWidth="1"/>
    <col min="8206" max="8206" width="5.33203125" style="12" customWidth="1"/>
    <col min="8207" max="8209" width="8" style="12" customWidth="1"/>
    <col min="8210" max="8451" width="9" style="12"/>
    <col min="8452" max="8452" width="8.25" style="12" customWidth="1"/>
    <col min="8453" max="8453" width="10.75" style="12" bestFit="1" customWidth="1"/>
    <col min="8454" max="8454" width="13.33203125" style="12" customWidth="1"/>
    <col min="8455" max="8455" width="10.58203125" style="12" customWidth="1"/>
    <col min="8456" max="8456" width="14" style="12" customWidth="1"/>
    <col min="8457" max="8457" width="14.25" style="12" customWidth="1"/>
    <col min="8458" max="8458" width="13.33203125" style="12" customWidth="1"/>
    <col min="8459" max="8459" width="10.08203125" style="12" customWidth="1"/>
    <col min="8460" max="8460" width="10.25" style="12" customWidth="1"/>
    <col min="8461" max="8461" width="8.5" style="12" customWidth="1"/>
    <col min="8462" max="8462" width="5.33203125" style="12" customWidth="1"/>
    <col min="8463" max="8465" width="8" style="12" customWidth="1"/>
    <col min="8466" max="8707" width="9" style="12"/>
    <col min="8708" max="8708" width="8.25" style="12" customWidth="1"/>
    <col min="8709" max="8709" width="10.75" style="12" bestFit="1" customWidth="1"/>
    <col min="8710" max="8710" width="13.33203125" style="12" customWidth="1"/>
    <col min="8711" max="8711" width="10.58203125" style="12" customWidth="1"/>
    <col min="8712" max="8712" width="14" style="12" customWidth="1"/>
    <col min="8713" max="8713" width="14.25" style="12" customWidth="1"/>
    <col min="8714" max="8714" width="13.33203125" style="12" customWidth="1"/>
    <col min="8715" max="8715" width="10.08203125" style="12" customWidth="1"/>
    <col min="8716" max="8716" width="10.25" style="12" customWidth="1"/>
    <col min="8717" max="8717" width="8.5" style="12" customWidth="1"/>
    <col min="8718" max="8718" width="5.33203125" style="12" customWidth="1"/>
    <col min="8719" max="8721" width="8" style="12" customWidth="1"/>
    <col min="8722" max="8963" width="9" style="12"/>
    <col min="8964" max="8964" width="8.25" style="12" customWidth="1"/>
    <col min="8965" max="8965" width="10.75" style="12" bestFit="1" customWidth="1"/>
    <col min="8966" max="8966" width="13.33203125" style="12" customWidth="1"/>
    <col min="8967" max="8967" width="10.58203125" style="12" customWidth="1"/>
    <col min="8968" max="8968" width="14" style="12" customWidth="1"/>
    <col min="8969" max="8969" width="14.25" style="12" customWidth="1"/>
    <col min="8970" max="8970" width="13.33203125" style="12" customWidth="1"/>
    <col min="8971" max="8971" width="10.08203125" style="12" customWidth="1"/>
    <col min="8972" max="8972" width="10.25" style="12" customWidth="1"/>
    <col min="8973" max="8973" width="8.5" style="12" customWidth="1"/>
    <col min="8974" max="8974" width="5.33203125" style="12" customWidth="1"/>
    <col min="8975" max="8977" width="8" style="12" customWidth="1"/>
    <col min="8978" max="9219" width="9" style="12"/>
    <col min="9220" max="9220" width="8.25" style="12" customWidth="1"/>
    <col min="9221" max="9221" width="10.75" style="12" bestFit="1" customWidth="1"/>
    <col min="9222" max="9222" width="13.33203125" style="12" customWidth="1"/>
    <col min="9223" max="9223" width="10.58203125" style="12" customWidth="1"/>
    <col min="9224" max="9224" width="14" style="12" customWidth="1"/>
    <col min="9225" max="9225" width="14.25" style="12" customWidth="1"/>
    <col min="9226" max="9226" width="13.33203125" style="12" customWidth="1"/>
    <col min="9227" max="9227" width="10.08203125" style="12" customWidth="1"/>
    <col min="9228" max="9228" width="10.25" style="12" customWidth="1"/>
    <col min="9229" max="9229" width="8.5" style="12" customWidth="1"/>
    <col min="9230" max="9230" width="5.33203125" style="12" customWidth="1"/>
    <col min="9231" max="9233" width="8" style="12" customWidth="1"/>
    <col min="9234" max="9475" width="9" style="12"/>
    <col min="9476" max="9476" width="8.25" style="12" customWidth="1"/>
    <col min="9477" max="9477" width="10.75" style="12" bestFit="1" customWidth="1"/>
    <col min="9478" max="9478" width="13.33203125" style="12" customWidth="1"/>
    <col min="9479" max="9479" width="10.58203125" style="12" customWidth="1"/>
    <col min="9480" max="9480" width="14" style="12" customWidth="1"/>
    <col min="9481" max="9481" width="14.25" style="12" customWidth="1"/>
    <col min="9482" max="9482" width="13.33203125" style="12" customWidth="1"/>
    <col min="9483" max="9483" width="10.08203125" style="12" customWidth="1"/>
    <col min="9484" max="9484" width="10.25" style="12" customWidth="1"/>
    <col min="9485" max="9485" width="8.5" style="12" customWidth="1"/>
    <col min="9486" max="9486" width="5.33203125" style="12" customWidth="1"/>
    <col min="9487" max="9489" width="8" style="12" customWidth="1"/>
    <col min="9490" max="9731" width="9" style="12"/>
    <col min="9732" max="9732" width="8.25" style="12" customWidth="1"/>
    <col min="9733" max="9733" width="10.75" style="12" bestFit="1" customWidth="1"/>
    <col min="9734" max="9734" width="13.33203125" style="12" customWidth="1"/>
    <col min="9735" max="9735" width="10.58203125" style="12" customWidth="1"/>
    <col min="9736" max="9736" width="14" style="12" customWidth="1"/>
    <col min="9737" max="9737" width="14.25" style="12" customWidth="1"/>
    <col min="9738" max="9738" width="13.33203125" style="12" customWidth="1"/>
    <col min="9739" max="9739" width="10.08203125" style="12" customWidth="1"/>
    <col min="9740" max="9740" width="10.25" style="12" customWidth="1"/>
    <col min="9741" max="9741" width="8.5" style="12" customWidth="1"/>
    <col min="9742" max="9742" width="5.33203125" style="12" customWidth="1"/>
    <col min="9743" max="9745" width="8" style="12" customWidth="1"/>
    <col min="9746" max="9987" width="9" style="12"/>
    <col min="9988" max="9988" width="8.25" style="12" customWidth="1"/>
    <col min="9989" max="9989" width="10.75" style="12" bestFit="1" customWidth="1"/>
    <col min="9990" max="9990" width="13.33203125" style="12" customWidth="1"/>
    <col min="9991" max="9991" width="10.58203125" style="12" customWidth="1"/>
    <col min="9992" max="9992" width="14" style="12" customWidth="1"/>
    <col min="9993" max="9993" width="14.25" style="12" customWidth="1"/>
    <col min="9994" max="9994" width="13.33203125" style="12" customWidth="1"/>
    <col min="9995" max="9995" width="10.08203125" style="12" customWidth="1"/>
    <col min="9996" max="9996" width="10.25" style="12" customWidth="1"/>
    <col min="9997" max="9997" width="8.5" style="12" customWidth="1"/>
    <col min="9998" max="9998" width="5.33203125" style="12" customWidth="1"/>
    <col min="9999" max="10001" width="8" style="12" customWidth="1"/>
    <col min="10002" max="10243" width="9" style="12"/>
    <col min="10244" max="10244" width="8.25" style="12" customWidth="1"/>
    <col min="10245" max="10245" width="10.75" style="12" bestFit="1" customWidth="1"/>
    <col min="10246" max="10246" width="13.33203125" style="12" customWidth="1"/>
    <col min="10247" max="10247" width="10.58203125" style="12" customWidth="1"/>
    <col min="10248" max="10248" width="14" style="12" customWidth="1"/>
    <col min="10249" max="10249" width="14.25" style="12" customWidth="1"/>
    <col min="10250" max="10250" width="13.33203125" style="12" customWidth="1"/>
    <col min="10251" max="10251" width="10.08203125" style="12" customWidth="1"/>
    <col min="10252" max="10252" width="10.25" style="12" customWidth="1"/>
    <col min="10253" max="10253" width="8.5" style="12" customWidth="1"/>
    <col min="10254" max="10254" width="5.33203125" style="12" customWidth="1"/>
    <col min="10255" max="10257" width="8" style="12" customWidth="1"/>
    <col min="10258" max="10499" width="9" style="12"/>
    <col min="10500" max="10500" width="8.25" style="12" customWidth="1"/>
    <col min="10501" max="10501" width="10.75" style="12" bestFit="1" customWidth="1"/>
    <col min="10502" max="10502" width="13.33203125" style="12" customWidth="1"/>
    <col min="10503" max="10503" width="10.58203125" style="12" customWidth="1"/>
    <col min="10504" max="10504" width="14" style="12" customWidth="1"/>
    <col min="10505" max="10505" width="14.25" style="12" customWidth="1"/>
    <col min="10506" max="10506" width="13.33203125" style="12" customWidth="1"/>
    <col min="10507" max="10507" width="10.08203125" style="12" customWidth="1"/>
    <col min="10508" max="10508" width="10.25" style="12" customWidth="1"/>
    <col min="10509" max="10509" width="8.5" style="12" customWidth="1"/>
    <col min="10510" max="10510" width="5.33203125" style="12" customWidth="1"/>
    <col min="10511" max="10513" width="8" style="12" customWidth="1"/>
    <col min="10514" max="10755" width="9" style="12"/>
    <col min="10756" max="10756" width="8.25" style="12" customWidth="1"/>
    <col min="10757" max="10757" width="10.75" style="12" bestFit="1" customWidth="1"/>
    <col min="10758" max="10758" width="13.33203125" style="12" customWidth="1"/>
    <col min="10759" max="10759" width="10.58203125" style="12" customWidth="1"/>
    <col min="10760" max="10760" width="14" style="12" customWidth="1"/>
    <col min="10761" max="10761" width="14.25" style="12" customWidth="1"/>
    <col min="10762" max="10762" width="13.33203125" style="12" customWidth="1"/>
    <col min="10763" max="10763" width="10.08203125" style="12" customWidth="1"/>
    <col min="10764" max="10764" width="10.25" style="12" customWidth="1"/>
    <col min="10765" max="10765" width="8.5" style="12" customWidth="1"/>
    <col min="10766" max="10766" width="5.33203125" style="12" customWidth="1"/>
    <col min="10767" max="10769" width="8" style="12" customWidth="1"/>
    <col min="10770" max="11011" width="9" style="12"/>
    <col min="11012" max="11012" width="8.25" style="12" customWidth="1"/>
    <col min="11013" max="11013" width="10.75" style="12" bestFit="1" customWidth="1"/>
    <col min="11014" max="11014" width="13.33203125" style="12" customWidth="1"/>
    <col min="11015" max="11015" width="10.58203125" style="12" customWidth="1"/>
    <col min="11016" max="11016" width="14" style="12" customWidth="1"/>
    <col min="11017" max="11017" width="14.25" style="12" customWidth="1"/>
    <col min="11018" max="11018" width="13.33203125" style="12" customWidth="1"/>
    <col min="11019" max="11019" width="10.08203125" style="12" customWidth="1"/>
    <col min="11020" max="11020" width="10.25" style="12" customWidth="1"/>
    <col min="11021" max="11021" width="8.5" style="12" customWidth="1"/>
    <col min="11022" max="11022" width="5.33203125" style="12" customWidth="1"/>
    <col min="11023" max="11025" width="8" style="12" customWidth="1"/>
    <col min="11026" max="11267" width="9" style="12"/>
    <col min="11268" max="11268" width="8.25" style="12" customWidth="1"/>
    <col min="11269" max="11269" width="10.75" style="12" bestFit="1" customWidth="1"/>
    <col min="11270" max="11270" width="13.33203125" style="12" customWidth="1"/>
    <col min="11271" max="11271" width="10.58203125" style="12" customWidth="1"/>
    <col min="11272" max="11272" width="14" style="12" customWidth="1"/>
    <col min="11273" max="11273" width="14.25" style="12" customWidth="1"/>
    <col min="11274" max="11274" width="13.33203125" style="12" customWidth="1"/>
    <col min="11275" max="11275" width="10.08203125" style="12" customWidth="1"/>
    <col min="11276" max="11276" width="10.25" style="12" customWidth="1"/>
    <col min="11277" max="11277" width="8.5" style="12" customWidth="1"/>
    <col min="11278" max="11278" width="5.33203125" style="12" customWidth="1"/>
    <col min="11279" max="11281" width="8" style="12" customWidth="1"/>
    <col min="11282" max="11523" width="9" style="12"/>
    <col min="11524" max="11524" width="8.25" style="12" customWidth="1"/>
    <col min="11525" max="11525" width="10.75" style="12" bestFit="1" customWidth="1"/>
    <col min="11526" max="11526" width="13.33203125" style="12" customWidth="1"/>
    <col min="11527" max="11527" width="10.58203125" style="12" customWidth="1"/>
    <col min="11528" max="11528" width="14" style="12" customWidth="1"/>
    <col min="11529" max="11529" width="14.25" style="12" customWidth="1"/>
    <col min="11530" max="11530" width="13.33203125" style="12" customWidth="1"/>
    <col min="11531" max="11531" width="10.08203125" style="12" customWidth="1"/>
    <col min="11532" max="11532" width="10.25" style="12" customWidth="1"/>
    <col min="11533" max="11533" width="8.5" style="12" customWidth="1"/>
    <col min="11534" max="11534" width="5.33203125" style="12" customWidth="1"/>
    <col min="11535" max="11537" width="8" style="12" customWidth="1"/>
    <col min="11538" max="11779" width="9" style="12"/>
    <col min="11780" max="11780" width="8.25" style="12" customWidth="1"/>
    <col min="11781" max="11781" width="10.75" style="12" bestFit="1" customWidth="1"/>
    <col min="11782" max="11782" width="13.33203125" style="12" customWidth="1"/>
    <col min="11783" max="11783" width="10.58203125" style="12" customWidth="1"/>
    <col min="11784" max="11784" width="14" style="12" customWidth="1"/>
    <col min="11785" max="11785" width="14.25" style="12" customWidth="1"/>
    <col min="11786" max="11786" width="13.33203125" style="12" customWidth="1"/>
    <col min="11787" max="11787" width="10.08203125" style="12" customWidth="1"/>
    <col min="11788" max="11788" width="10.25" style="12" customWidth="1"/>
    <col min="11789" max="11789" width="8.5" style="12" customWidth="1"/>
    <col min="11790" max="11790" width="5.33203125" style="12" customWidth="1"/>
    <col min="11791" max="11793" width="8" style="12" customWidth="1"/>
    <col min="11794" max="12035" width="9" style="12"/>
    <col min="12036" max="12036" width="8.25" style="12" customWidth="1"/>
    <col min="12037" max="12037" width="10.75" style="12" bestFit="1" customWidth="1"/>
    <col min="12038" max="12038" width="13.33203125" style="12" customWidth="1"/>
    <col min="12039" max="12039" width="10.58203125" style="12" customWidth="1"/>
    <col min="12040" max="12040" width="14" style="12" customWidth="1"/>
    <col min="12041" max="12041" width="14.25" style="12" customWidth="1"/>
    <col min="12042" max="12042" width="13.33203125" style="12" customWidth="1"/>
    <col min="12043" max="12043" width="10.08203125" style="12" customWidth="1"/>
    <col min="12044" max="12044" width="10.25" style="12" customWidth="1"/>
    <col min="12045" max="12045" width="8.5" style="12" customWidth="1"/>
    <col min="12046" max="12046" width="5.33203125" style="12" customWidth="1"/>
    <col min="12047" max="12049" width="8" style="12" customWidth="1"/>
    <col min="12050" max="12291" width="9" style="12"/>
    <col min="12292" max="12292" width="8.25" style="12" customWidth="1"/>
    <col min="12293" max="12293" width="10.75" style="12" bestFit="1" customWidth="1"/>
    <col min="12294" max="12294" width="13.33203125" style="12" customWidth="1"/>
    <col min="12295" max="12295" width="10.58203125" style="12" customWidth="1"/>
    <col min="12296" max="12296" width="14" style="12" customWidth="1"/>
    <col min="12297" max="12297" width="14.25" style="12" customWidth="1"/>
    <col min="12298" max="12298" width="13.33203125" style="12" customWidth="1"/>
    <col min="12299" max="12299" width="10.08203125" style="12" customWidth="1"/>
    <col min="12300" max="12300" width="10.25" style="12" customWidth="1"/>
    <col min="12301" max="12301" width="8.5" style="12" customWidth="1"/>
    <col min="12302" max="12302" width="5.33203125" style="12" customWidth="1"/>
    <col min="12303" max="12305" width="8" style="12" customWidth="1"/>
    <col min="12306" max="12547" width="9" style="12"/>
    <col min="12548" max="12548" width="8.25" style="12" customWidth="1"/>
    <col min="12549" max="12549" width="10.75" style="12" bestFit="1" customWidth="1"/>
    <col min="12550" max="12550" width="13.33203125" style="12" customWidth="1"/>
    <col min="12551" max="12551" width="10.58203125" style="12" customWidth="1"/>
    <col min="12552" max="12552" width="14" style="12" customWidth="1"/>
    <col min="12553" max="12553" width="14.25" style="12" customWidth="1"/>
    <col min="12554" max="12554" width="13.33203125" style="12" customWidth="1"/>
    <col min="12555" max="12555" width="10.08203125" style="12" customWidth="1"/>
    <col min="12556" max="12556" width="10.25" style="12" customWidth="1"/>
    <col min="12557" max="12557" width="8.5" style="12" customWidth="1"/>
    <col min="12558" max="12558" width="5.33203125" style="12" customWidth="1"/>
    <col min="12559" max="12561" width="8" style="12" customWidth="1"/>
    <col min="12562" max="12803" width="9" style="12"/>
    <col min="12804" max="12804" width="8.25" style="12" customWidth="1"/>
    <col min="12805" max="12805" width="10.75" style="12" bestFit="1" customWidth="1"/>
    <col min="12806" max="12806" width="13.33203125" style="12" customWidth="1"/>
    <col min="12807" max="12807" width="10.58203125" style="12" customWidth="1"/>
    <col min="12808" max="12808" width="14" style="12" customWidth="1"/>
    <col min="12809" max="12809" width="14.25" style="12" customWidth="1"/>
    <col min="12810" max="12810" width="13.33203125" style="12" customWidth="1"/>
    <col min="12811" max="12811" width="10.08203125" style="12" customWidth="1"/>
    <col min="12812" max="12812" width="10.25" style="12" customWidth="1"/>
    <col min="12813" max="12813" width="8.5" style="12" customWidth="1"/>
    <col min="12814" max="12814" width="5.33203125" style="12" customWidth="1"/>
    <col min="12815" max="12817" width="8" style="12" customWidth="1"/>
    <col min="12818" max="13059" width="9" style="12"/>
    <col min="13060" max="13060" width="8.25" style="12" customWidth="1"/>
    <col min="13061" max="13061" width="10.75" style="12" bestFit="1" customWidth="1"/>
    <col min="13062" max="13062" width="13.33203125" style="12" customWidth="1"/>
    <col min="13063" max="13063" width="10.58203125" style="12" customWidth="1"/>
    <col min="13064" max="13064" width="14" style="12" customWidth="1"/>
    <col min="13065" max="13065" width="14.25" style="12" customWidth="1"/>
    <col min="13066" max="13066" width="13.33203125" style="12" customWidth="1"/>
    <col min="13067" max="13067" width="10.08203125" style="12" customWidth="1"/>
    <col min="13068" max="13068" width="10.25" style="12" customWidth="1"/>
    <col min="13069" max="13069" width="8.5" style="12" customWidth="1"/>
    <col min="13070" max="13070" width="5.33203125" style="12" customWidth="1"/>
    <col min="13071" max="13073" width="8" style="12" customWidth="1"/>
    <col min="13074" max="13315" width="9" style="12"/>
    <col min="13316" max="13316" width="8.25" style="12" customWidth="1"/>
    <col min="13317" max="13317" width="10.75" style="12" bestFit="1" customWidth="1"/>
    <col min="13318" max="13318" width="13.33203125" style="12" customWidth="1"/>
    <col min="13319" max="13319" width="10.58203125" style="12" customWidth="1"/>
    <col min="13320" max="13320" width="14" style="12" customWidth="1"/>
    <col min="13321" max="13321" width="14.25" style="12" customWidth="1"/>
    <col min="13322" max="13322" width="13.33203125" style="12" customWidth="1"/>
    <col min="13323" max="13323" width="10.08203125" style="12" customWidth="1"/>
    <col min="13324" max="13324" width="10.25" style="12" customWidth="1"/>
    <col min="13325" max="13325" width="8.5" style="12" customWidth="1"/>
    <col min="13326" max="13326" width="5.33203125" style="12" customWidth="1"/>
    <col min="13327" max="13329" width="8" style="12" customWidth="1"/>
    <col min="13330" max="13571" width="9" style="12"/>
    <col min="13572" max="13572" width="8.25" style="12" customWidth="1"/>
    <col min="13573" max="13573" width="10.75" style="12" bestFit="1" customWidth="1"/>
    <col min="13574" max="13574" width="13.33203125" style="12" customWidth="1"/>
    <col min="13575" max="13575" width="10.58203125" style="12" customWidth="1"/>
    <col min="13576" max="13576" width="14" style="12" customWidth="1"/>
    <col min="13577" max="13577" width="14.25" style="12" customWidth="1"/>
    <col min="13578" max="13578" width="13.33203125" style="12" customWidth="1"/>
    <col min="13579" max="13579" width="10.08203125" style="12" customWidth="1"/>
    <col min="13580" max="13580" width="10.25" style="12" customWidth="1"/>
    <col min="13581" max="13581" width="8.5" style="12" customWidth="1"/>
    <col min="13582" max="13582" width="5.33203125" style="12" customWidth="1"/>
    <col min="13583" max="13585" width="8" style="12" customWidth="1"/>
    <col min="13586" max="13827" width="9" style="12"/>
    <col min="13828" max="13828" width="8.25" style="12" customWidth="1"/>
    <col min="13829" max="13829" width="10.75" style="12" bestFit="1" customWidth="1"/>
    <col min="13830" max="13830" width="13.33203125" style="12" customWidth="1"/>
    <col min="13831" max="13831" width="10.58203125" style="12" customWidth="1"/>
    <col min="13832" max="13832" width="14" style="12" customWidth="1"/>
    <col min="13833" max="13833" width="14.25" style="12" customWidth="1"/>
    <col min="13834" max="13834" width="13.33203125" style="12" customWidth="1"/>
    <col min="13835" max="13835" width="10.08203125" style="12" customWidth="1"/>
    <col min="13836" max="13836" width="10.25" style="12" customWidth="1"/>
    <col min="13837" max="13837" width="8.5" style="12" customWidth="1"/>
    <col min="13838" max="13838" width="5.33203125" style="12" customWidth="1"/>
    <col min="13839" max="13841" width="8" style="12" customWidth="1"/>
    <col min="13842" max="14083" width="9" style="12"/>
    <col min="14084" max="14084" width="8.25" style="12" customWidth="1"/>
    <col min="14085" max="14085" width="10.75" style="12" bestFit="1" customWidth="1"/>
    <col min="14086" max="14086" width="13.33203125" style="12" customWidth="1"/>
    <col min="14087" max="14087" width="10.58203125" style="12" customWidth="1"/>
    <col min="14088" max="14088" width="14" style="12" customWidth="1"/>
    <col min="14089" max="14089" width="14.25" style="12" customWidth="1"/>
    <col min="14090" max="14090" width="13.33203125" style="12" customWidth="1"/>
    <col min="14091" max="14091" width="10.08203125" style="12" customWidth="1"/>
    <col min="14092" max="14092" width="10.25" style="12" customWidth="1"/>
    <col min="14093" max="14093" width="8.5" style="12" customWidth="1"/>
    <col min="14094" max="14094" width="5.33203125" style="12" customWidth="1"/>
    <col min="14095" max="14097" width="8" style="12" customWidth="1"/>
    <col min="14098" max="14339" width="9" style="12"/>
    <col min="14340" max="14340" width="8.25" style="12" customWidth="1"/>
    <col min="14341" max="14341" width="10.75" style="12" bestFit="1" customWidth="1"/>
    <col min="14342" max="14342" width="13.33203125" style="12" customWidth="1"/>
    <col min="14343" max="14343" width="10.58203125" style="12" customWidth="1"/>
    <col min="14344" max="14344" width="14" style="12" customWidth="1"/>
    <col min="14345" max="14345" width="14.25" style="12" customWidth="1"/>
    <col min="14346" max="14346" width="13.33203125" style="12" customWidth="1"/>
    <col min="14347" max="14347" width="10.08203125" style="12" customWidth="1"/>
    <col min="14348" max="14348" width="10.25" style="12" customWidth="1"/>
    <col min="14349" max="14349" width="8.5" style="12" customWidth="1"/>
    <col min="14350" max="14350" width="5.33203125" style="12" customWidth="1"/>
    <col min="14351" max="14353" width="8" style="12" customWidth="1"/>
    <col min="14354" max="14595" width="9" style="12"/>
    <col min="14596" max="14596" width="8.25" style="12" customWidth="1"/>
    <col min="14597" max="14597" width="10.75" style="12" bestFit="1" customWidth="1"/>
    <col min="14598" max="14598" width="13.33203125" style="12" customWidth="1"/>
    <col min="14599" max="14599" width="10.58203125" style="12" customWidth="1"/>
    <col min="14600" max="14600" width="14" style="12" customWidth="1"/>
    <col min="14601" max="14601" width="14.25" style="12" customWidth="1"/>
    <col min="14602" max="14602" width="13.33203125" style="12" customWidth="1"/>
    <col min="14603" max="14603" width="10.08203125" style="12" customWidth="1"/>
    <col min="14604" max="14604" width="10.25" style="12" customWidth="1"/>
    <col min="14605" max="14605" width="8.5" style="12" customWidth="1"/>
    <col min="14606" max="14606" width="5.33203125" style="12" customWidth="1"/>
    <col min="14607" max="14609" width="8" style="12" customWidth="1"/>
    <col min="14610" max="14851" width="9" style="12"/>
    <col min="14852" max="14852" width="8.25" style="12" customWidth="1"/>
    <col min="14853" max="14853" width="10.75" style="12" bestFit="1" customWidth="1"/>
    <col min="14854" max="14854" width="13.33203125" style="12" customWidth="1"/>
    <col min="14855" max="14855" width="10.58203125" style="12" customWidth="1"/>
    <col min="14856" max="14856" width="14" style="12" customWidth="1"/>
    <col min="14857" max="14857" width="14.25" style="12" customWidth="1"/>
    <col min="14858" max="14858" width="13.33203125" style="12" customWidth="1"/>
    <col min="14859" max="14859" width="10.08203125" style="12" customWidth="1"/>
    <col min="14860" max="14860" width="10.25" style="12" customWidth="1"/>
    <col min="14861" max="14861" width="8.5" style="12" customWidth="1"/>
    <col min="14862" max="14862" width="5.33203125" style="12" customWidth="1"/>
    <col min="14863" max="14865" width="8" style="12" customWidth="1"/>
    <col min="14866" max="15107" width="9" style="12"/>
    <col min="15108" max="15108" width="8.25" style="12" customWidth="1"/>
    <col min="15109" max="15109" width="10.75" style="12" bestFit="1" customWidth="1"/>
    <col min="15110" max="15110" width="13.33203125" style="12" customWidth="1"/>
    <col min="15111" max="15111" width="10.58203125" style="12" customWidth="1"/>
    <col min="15112" max="15112" width="14" style="12" customWidth="1"/>
    <col min="15113" max="15113" width="14.25" style="12" customWidth="1"/>
    <col min="15114" max="15114" width="13.33203125" style="12" customWidth="1"/>
    <col min="15115" max="15115" width="10.08203125" style="12" customWidth="1"/>
    <col min="15116" max="15116" width="10.25" style="12" customWidth="1"/>
    <col min="15117" max="15117" width="8.5" style="12" customWidth="1"/>
    <col min="15118" max="15118" width="5.33203125" style="12" customWidth="1"/>
    <col min="15119" max="15121" width="8" style="12" customWidth="1"/>
    <col min="15122" max="15363" width="9" style="12"/>
    <col min="15364" max="15364" width="8.25" style="12" customWidth="1"/>
    <col min="15365" max="15365" width="10.75" style="12" bestFit="1" customWidth="1"/>
    <col min="15366" max="15366" width="13.33203125" style="12" customWidth="1"/>
    <col min="15367" max="15367" width="10.58203125" style="12" customWidth="1"/>
    <col min="15368" max="15368" width="14" style="12" customWidth="1"/>
    <col min="15369" max="15369" width="14.25" style="12" customWidth="1"/>
    <col min="15370" max="15370" width="13.33203125" style="12" customWidth="1"/>
    <col min="15371" max="15371" width="10.08203125" style="12" customWidth="1"/>
    <col min="15372" max="15372" width="10.25" style="12" customWidth="1"/>
    <col min="15373" max="15373" width="8.5" style="12" customWidth="1"/>
    <col min="15374" max="15374" width="5.33203125" style="12" customWidth="1"/>
    <col min="15375" max="15377" width="8" style="12" customWidth="1"/>
    <col min="15378" max="15619" width="9" style="12"/>
    <col min="15620" max="15620" width="8.25" style="12" customWidth="1"/>
    <col min="15621" max="15621" width="10.75" style="12" bestFit="1" customWidth="1"/>
    <col min="15622" max="15622" width="13.33203125" style="12" customWidth="1"/>
    <col min="15623" max="15623" width="10.58203125" style="12" customWidth="1"/>
    <col min="15624" max="15624" width="14" style="12" customWidth="1"/>
    <col min="15625" max="15625" width="14.25" style="12" customWidth="1"/>
    <col min="15626" max="15626" width="13.33203125" style="12" customWidth="1"/>
    <col min="15627" max="15627" width="10.08203125" style="12" customWidth="1"/>
    <col min="15628" max="15628" width="10.25" style="12" customWidth="1"/>
    <col min="15629" max="15629" width="8.5" style="12" customWidth="1"/>
    <col min="15630" max="15630" width="5.33203125" style="12" customWidth="1"/>
    <col min="15631" max="15633" width="8" style="12" customWidth="1"/>
    <col min="15634" max="15875" width="9" style="12"/>
    <col min="15876" max="15876" width="8.25" style="12" customWidth="1"/>
    <col min="15877" max="15877" width="10.75" style="12" bestFit="1" customWidth="1"/>
    <col min="15878" max="15878" width="13.33203125" style="12" customWidth="1"/>
    <col min="15879" max="15879" width="10.58203125" style="12" customWidth="1"/>
    <col min="15880" max="15880" width="14" style="12" customWidth="1"/>
    <col min="15881" max="15881" width="14.25" style="12" customWidth="1"/>
    <col min="15882" max="15882" width="13.33203125" style="12" customWidth="1"/>
    <col min="15883" max="15883" width="10.08203125" style="12" customWidth="1"/>
    <col min="15884" max="15884" width="10.25" style="12" customWidth="1"/>
    <col min="15885" max="15885" width="8.5" style="12" customWidth="1"/>
    <col min="15886" max="15886" width="5.33203125" style="12" customWidth="1"/>
    <col min="15887" max="15889" width="8" style="12" customWidth="1"/>
    <col min="15890" max="16131" width="9" style="12"/>
    <col min="16132" max="16132" width="8.25" style="12" customWidth="1"/>
    <col min="16133" max="16133" width="10.75" style="12" bestFit="1" customWidth="1"/>
    <col min="16134" max="16134" width="13.33203125" style="12" customWidth="1"/>
    <col min="16135" max="16135" width="10.58203125" style="12" customWidth="1"/>
    <col min="16136" max="16136" width="14" style="12" customWidth="1"/>
    <col min="16137" max="16137" width="14.25" style="12" customWidth="1"/>
    <col min="16138" max="16138" width="13.33203125" style="12" customWidth="1"/>
    <col min="16139" max="16139" width="10.08203125" style="12" customWidth="1"/>
    <col min="16140" max="16140" width="10.25" style="12" customWidth="1"/>
    <col min="16141" max="16141" width="8.5" style="12" customWidth="1"/>
    <col min="16142" max="16142" width="5.33203125" style="12" customWidth="1"/>
    <col min="16143" max="16145" width="8" style="12" customWidth="1"/>
    <col min="16146" max="16384" width="9" style="12"/>
  </cols>
  <sheetData>
    <row r="1" spans="1:22" ht="7.5" customHeight="1" x14ac:dyDescent="0.3">
      <c r="A1" s="121">
        <v>1</v>
      </c>
    </row>
    <row r="2" spans="1:22" ht="16.5" customHeight="1" x14ac:dyDescent="0.45">
      <c r="A2" s="69" t="s">
        <v>1</v>
      </c>
      <c r="C2" s="141" t="s">
        <v>2</v>
      </c>
      <c r="D2" s="141"/>
      <c r="E2" s="141"/>
      <c r="F2" s="57"/>
      <c r="G2" s="145" t="s">
        <v>3</v>
      </c>
      <c r="H2" s="145"/>
      <c r="I2" s="145"/>
      <c r="J2" s="145"/>
      <c r="K2" s="145"/>
      <c r="L2" s="56"/>
      <c r="O2" s="60" t="s">
        <v>13</v>
      </c>
    </row>
    <row r="3" spans="1:22" ht="35" x14ac:dyDescent="0.3">
      <c r="A3" s="53" t="s">
        <v>4</v>
      </c>
      <c r="C3" s="51" t="s">
        <v>5</v>
      </c>
      <c r="D3" s="51" t="s">
        <v>6</v>
      </c>
      <c r="E3" s="51" t="s">
        <v>7</v>
      </c>
      <c r="F3" s="58"/>
      <c r="G3" s="50" t="s">
        <v>8</v>
      </c>
      <c r="H3" s="50" t="s">
        <v>9</v>
      </c>
      <c r="I3" s="50" t="s">
        <v>10</v>
      </c>
      <c r="J3" s="52" t="s">
        <v>11</v>
      </c>
      <c r="K3" s="50" t="s">
        <v>12</v>
      </c>
      <c r="L3" s="55"/>
      <c r="M3" s="50" t="s">
        <v>32</v>
      </c>
      <c r="O3" s="34" t="s">
        <v>35</v>
      </c>
      <c r="P3" s="14"/>
      <c r="Q3" s="14"/>
      <c r="R3" s="14"/>
      <c r="S3" s="14"/>
      <c r="T3" s="14"/>
      <c r="U3" s="14"/>
      <c r="V3" s="14"/>
    </row>
    <row r="4" spans="1:22" ht="25" customHeight="1" x14ac:dyDescent="0.45">
      <c r="A4" s="54">
        <v>1</v>
      </c>
      <c r="C4" s="15">
        <v>80</v>
      </c>
      <c r="D4" s="15">
        <v>50</v>
      </c>
      <c r="E4" s="15">
        <v>99</v>
      </c>
      <c r="F4" s="59"/>
      <c r="G4" s="49">
        <f>C4-$G$20</f>
        <v>2.8360017122868442</v>
      </c>
      <c r="H4" s="49">
        <f>D4-$H$20</f>
        <v>21.000048149563792</v>
      </c>
      <c r="I4" s="49">
        <f>E4-$I$20</f>
        <v>40.000149650993613</v>
      </c>
      <c r="J4" s="16">
        <v>0</v>
      </c>
      <c r="K4" s="17">
        <f>MAX(G4:J4)</f>
        <v>40.000149650993613</v>
      </c>
      <c r="L4" s="39"/>
      <c r="M4" s="32">
        <f>MATCH(K4,G4:J4,0)</f>
        <v>3</v>
      </c>
      <c r="P4" s="14"/>
      <c r="Q4" s="14"/>
      <c r="R4" s="14"/>
      <c r="S4" s="14"/>
      <c r="T4" s="14"/>
      <c r="U4" s="14"/>
      <c r="V4" s="14"/>
    </row>
    <row r="5" spans="1:22" ht="25" customHeight="1" x14ac:dyDescent="0.45">
      <c r="A5" s="54">
        <f>A4+1</f>
        <v>2</v>
      </c>
      <c r="C5" s="15">
        <v>30</v>
      </c>
      <c r="D5" s="15">
        <v>29</v>
      </c>
      <c r="E5" s="15">
        <v>49</v>
      </c>
      <c r="F5" s="59"/>
      <c r="G5" s="49">
        <f t="shared" ref="G5:G13" si="0">C5-$G$20</f>
        <v>-47.163998287713156</v>
      </c>
      <c r="H5" s="49">
        <f t="shared" ref="H5:H13" si="1">D5-$H$20</f>
        <v>4.8149563792065919E-5</v>
      </c>
      <c r="I5" s="49">
        <f t="shared" ref="I5:I13" si="2">E5-$I$20</f>
        <v>-9.9998503490063868</v>
      </c>
      <c r="J5" s="16">
        <v>0</v>
      </c>
      <c r="K5" s="17">
        <f t="shared" ref="K5:K13" si="3">MAX(G5:J5)</f>
        <v>4.8149563792065919E-5</v>
      </c>
      <c r="L5" s="39"/>
      <c r="M5" s="32">
        <f t="shared" ref="M5:M13" si="4">MATCH(K5,G5:J5,0)</f>
        <v>2</v>
      </c>
      <c r="O5" s="34" t="s">
        <v>14</v>
      </c>
      <c r="P5" s="14"/>
      <c r="Q5" s="14"/>
      <c r="R5" s="14"/>
      <c r="S5" s="14"/>
      <c r="T5" s="14"/>
      <c r="U5" s="14"/>
      <c r="V5" s="14"/>
    </row>
    <row r="6" spans="1:22" ht="25" customHeight="1" x14ac:dyDescent="0.45">
      <c r="A6" s="54">
        <f t="shared" ref="A6:A13" si="5">A5+1</f>
        <v>3</v>
      </c>
      <c r="C6" s="15">
        <v>75</v>
      </c>
      <c r="D6" s="15">
        <v>39</v>
      </c>
      <c r="E6" s="15">
        <v>99</v>
      </c>
      <c r="F6" s="59"/>
      <c r="G6" s="49">
        <f t="shared" si="0"/>
        <v>-2.1639982877131558</v>
      </c>
      <c r="H6" s="49">
        <f t="shared" si="1"/>
        <v>10.000048149563792</v>
      </c>
      <c r="I6" s="49">
        <f t="shared" si="2"/>
        <v>40.000149650993613</v>
      </c>
      <c r="J6" s="16">
        <v>0</v>
      </c>
      <c r="K6" s="17">
        <f t="shared" si="3"/>
        <v>40.000149650993613</v>
      </c>
      <c r="L6" s="39"/>
      <c r="M6" s="32">
        <f t="shared" si="4"/>
        <v>3</v>
      </c>
      <c r="O6" s="34" t="s">
        <v>15</v>
      </c>
      <c r="P6" s="14"/>
      <c r="Q6" s="14"/>
      <c r="R6" s="14"/>
      <c r="S6" s="14"/>
      <c r="T6" s="14"/>
      <c r="U6" s="14"/>
      <c r="V6" s="14"/>
    </row>
    <row r="7" spans="1:22" ht="25" customHeight="1" x14ac:dyDescent="0.45">
      <c r="A7" s="54">
        <f t="shared" si="5"/>
        <v>4</v>
      </c>
      <c r="C7" s="15">
        <v>50</v>
      </c>
      <c r="D7" s="15">
        <v>15</v>
      </c>
      <c r="E7" s="15">
        <v>59</v>
      </c>
      <c r="F7" s="59"/>
      <c r="G7" s="49">
        <f t="shared" si="0"/>
        <v>-27.163998287713156</v>
      </c>
      <c r="H7" s="49">
        <f t="shared" si="1"/>
        <v>-13.999951850436208</v>
      </c>
      <c r="I7" s="49">
        <f>E7-$I$20</f>
        <v>1.496509936131929E-4</v>
      </c>
      <c r="J7" s="16">
        <v>0</v>
      </c>
      <c r="K7" s="17">
        <f t="shared" si="3"/>
        <v>1.496509936131929E-4</v>
      </c>
      <c r="L7" s="39"/>
      <c r="M7" s="32">
        <f t="shared" si="4"/>
        <v>3</v>
      </c>
      <c r="O7" s="34" t="s">
        <v>16</v>
      </c>
      <c r="P7" s="14"/>
      <c r="Q7" s="14"/>
      <c r="R7" s="14"/>
      <c r="S7" s="14"/>
      <c r="T7" s="14"/>
      <c r="U7" s="14"/>
      <c r="V7" s="14"/>
    </row>
    <row r="8" spans="1:22" ht="25" customHeight="1" x14ac:dyDescent="0.45">
      <c r="A8" s="54">
        <f t="shared" si="5"/>
        <v>5</v>
      </c>
      <c r="C8" s="15">
        <v>50</v>
      </c>
      <c r="D8" s="15">
        <v>39</v>
      </c>
      <c r="E8" s="15">
        <v>79</v>
      </c>
      <c r="F8" s="59"/>
      <c r="G8" s="49">
        <f t="shared" si="0"/>
        <v>-27.163998287713156</v>
      </c>
      <c r="H8" s="49">
        <f t="shared" si="1"/>
        <v>10.000048149563792</v>
      </c>
      <c r="I8" s="49">
        <f t="shared" si="2"/>
        <v>20.000149650993613</v>
      </c>
      <c r="J8" s="16">
        <v>0</v>
      </c>
      <c r="K8" s="17">
        <f t="shared" si="3"/>
        <v>20.000149650993613</v>
      </c>
      <c r="L8" s="39"/>
      <c r="M8" s="32">
        <f t="shared" si="4"/>
        <v>3</v>
      </c>
      <c r="O8" s="10" t="s">
        <v>17</v>
      </c>
      <c r="P8" s="14"/>
      <c r="Q8" s="14"/>
      <c r="R8" s="14"/>
      <c r="S8" s="14"/>
      <c r="T8" s="14"/>
      <c r="U8" s="14"/>
      <c r="V8" s="14"/>
    </row>
    <row r="9" spans="1:22" ht="25" customHeight="1" x14ac:dyDescent="0.45">
      <c r="A9" s="54">
        <f t="shared" si="5"/>
        <v>6</v>
      </c>
      <c r="C9" s="15">
        <v>39</v>
      </c>
      <c r="D9" s="15">
        <v>20</v>
      </c>
      <c r="E9" s="15">
        <v>59</v>
      </c>
      <c r="F9" s="59"/>
      <c r="G9" s="49">
        <f>C9-$G$20</f>
        <v>-38.163998287713156</v>
      </c>
      <c r="H9" s="49">
        <f t="shared" si="1"/>
        <v>-8.9999518504362079</v>
      </c>
      <c r="I9" s="49">
        <f t="shared" si="2"/>
        <v>1.496509936131929E-4</v>
      </c>
      <c r="J9" s="16">
        <v>0</v>
      </c>
      <c r="K9" s="17">
        <f t="shared" si="3"/>
        <v>1.496509936131929E-4</v>
      </c>
      <c r="L9" s="39"/>
      <c r="M9" s="32">
        <f t="shared" si="4"/>
        <v>3</v>
      </c>
      <c r="O9" s="45" t="s">
        <v>29</v>
      </c>
      <c r="P9" s="14"/>
      <c r="Q9" s="14"/>
      <c r="R9" s="14"/>
      <c r="S9" s="14"/>
      <c r="T9" s="14"/>
      <c r="U9" s="14"/>
      <c r="V9" s="14"/>
    </row>
    <row r="10" spans="1:22" ht="25" customHeight="1" x14ac:dyDescent="0.45">
      <c r="A10" s="54">
        <f t="shared" si="5"/>
        <v>7</v>
      </c>
      <c r="C10" s="15">
        <v>40</v>
      </c>
      <c r="D10" s="15">
        <v>35</v>
      </c>
      <c r="E10" s="15">
        <v>69</v>
      </c>
      <c r="F10" s="59"/>
      <c r="G10" s="49">
        <f t="shared" si="0"/>
        <v>-37.163998287713156</v>
      </c>
      <c r="H10" s="49">
        <f t="shared" si="1"/>
        <v>6.0000481495637921</v>
      </c>
      <c r="I10" s="49">
        <f t="shared" si="2"/>
        <v>10.000149650993613</v>
      </c>
      <c r="J10" s="16">
        <v>0</v>
      </c>
      <c r="K10" s="17">
        <f t="shared" si="3"/>
        <v>10.000149650993613</v>
      </c>
      <c r="L10" s="39"/>
      <c r="M10" s="32">
        <f t="shared" si="4"/>
        <v>3</v>
      </c>
      <c r="P10" s="14"/>
      <c r="Q10" s="14"/>
      <c r="R10" s="14"/>
      <c r="S10" s="14"/>
      <c r="T10" s="14"/>
      <c r="U10" s="14"/>
      <c r="V10" s="14"/>
    </row>
    <row r="11" spans="1:22" ht="25" customHeight="1" x14ac:dyDescent="0.45">
      <c r="A11" s="54">
        <f t="shared" si="5"/>
        <v>8</v>
      </c>
      <c r="C11" s="15">
        <v>50</v>
      </c>
      <c r="D11" s="15">
        <v>30</v>
      </c>
      <c r="E11" s="15">
        <v>69</v>
      </c>
      <c r="F11" s="59"/>
      <c r="G11" s="49">
        <f t="shared" si="0"/>
        <v>-27.163998287713156</v>
      </c>
      <c r="H11" s="49">
        <f t="shared" si="1"/>
        <v>1.0000481495637921</v>
      </c>
      <c r="I11" s="49">
        <f t="shared" si="2"/>
        <v>10.000149650993613</v>
      </c>
      <c r="J11" s="16">
        <v>0</v>
      </c>
      <c r="K11" s="17">
        <f t="shared" si="3"/>
        <v>10.000149650993613</v>
      </c>
      <c r="L11" s="39"/>
      <c r="M11" s="32">
        <f t="shared" si="4"/>
        <v>3</v>
      </c>
      <c r="O11" s="10"/>
      <c r="P11" s="14"/>
      <c r="Q11" s="14"/>
      <c r="R11" s="14"/>
      <c r="S11" s="14"/>
      <c r="T11" s="14"/>
      <c r="U11" s="14"/>
      <c r="V11" s="14"/>
    </row>
    <row r="12" spans="1:22" ht="25" customHeight="1" x14ac:dyDescent="0.45">
      <c r="A12" s="54">
        <f t="shared" si="5"/>
        <v>9</v>
      </c>
      <c r="C12" s="15">
        <v>80</v>
      </c>
      <c r="D12" s="15">
        <v>45</v>
      </c>
      <c r="E12" s="15">
        <v>99</v>
      </c>
      <c r="F12" s="59"/>
      <c r="G12" s="49">
        <f t="shared" si="0"/>
        <v>2.8360017122868442</v>
      </c>
      <c r="H12" s="49">
        <f t="shared" si="1"/>
        <v>16.000048149563792</v>
      </c>
      <c r="I12" s="49">
        <f t="shared" si="2"/>
        <v>40.000149650993613</v>
      </c>
      <c r="J12" s="16">
        <v>0</v>
      </c>
      <c r="K12" s="17">
        <f t="shared" si="3"/>
        <v>40.000149650993613</v>
      </c>
      <c r="L12" s="39"/>
      <c r="M12" s="32">
        <f t="shared" si="4"/>
        <v>3</v>
      </c>
      <c r="O12" s="14"/>
      <c r="P12" s="14"/>
      <c r="Q12" s="14"/>
      <c r="R12" s="14"/>
      <c r="S12" s="14"/>
      <c r="T12" s="14"/>
      <c r="U12" s="14"/>
      <c r="V12" s="14"/>
    </row>
    <row r="13" spans="1:22" ht="25" customHeight="1" x14ac:dyDescent="0.45">
      <c r="A13" s="54">
        <f t="shared" si="5"/>
        <v>10</v>
      </c>
      <c r="C13" s="15">
        <v>50</v>
      </c>
      <c r="D13" s="15">
        <v>39</v>
      </c>
      <c r="E13" s="15">
        <v>79</v>
      </c>
      <c r="F13" s="59"/>
      <c r="G13" s="49">
        <f t="shared" si="0"/>
        <v>-27.163998287713156</v>
      </c>
      <c r="H13" s="49">
        <f t="shared" si="1"/>
        <v>10.000048149563792</v>
      </c>
      <c r="I13" s="49">
        <f t="shared" si="2"/>
        <v>20.000149650993613</v>
      </c>
      <c r="J13" s="16">
        <v>0</v>
      </c>
      <c r="K13" s="17">
        <f t="shared" si="3"/>
        <v>20.000149650993613</v>
      </c>
      <c r="L13" s="39"/>
      <c r="M13" s="32">
        <f t="shared" si="4"/>
        <v>3</v>
      </c>
      <c r="Q13" s="14"/>
      <c r="R13" s="14"/>
      <c r="S13" s="14"/>
      <c r="T13" s="14"/>
      <c r="U13" s="14"/>
      <c r="V13" s="14"/>
    </row>
    <row r="14" spans="1:22" ht="25" customHeight="1" x14ac:dyDescent="0.45">
      <c r="B14" s="40"/>
      <c r="C14" s="41"/>
      <c r="D14" s="41"/>
      <c r="E14" s="41"/>
      <c r="F14" s="41"/>
      <c r="G14" s="43"/>
      <c r="H14" s="43"/>
      <c r="I14" s="43"/>
      <c r="J14" s="42"/>
      <c r="K14" s="39"/>
      <c r="L14" s="39"/>
      <c r="M14" s="44"/>
      <c r="Q14" s="14"/>
      <c r="R14" s="14"/>
      <c r="S14" s="14"/>
      <c r="T14" s="14"/>
      <c r="U14" s="14"/>
      <c r="V14" s="14"/>
    </row>
    <row r="15" spans="1:22" ht="17" x14ac:dyDescent="0.45">
      <c r="J15" s="18"/>
      <c r="K15" s="39"/>
      <c r="L15" s="39"/>
      <c r="O15" s="14"/>
      <c r="P15" s="14"/>
      <c r="Q15" s="14"/>
      <c r="R15" s="14"/>
      <c r="S15" s="14"/>
      <c r="T15" s="14"/>
      <c r="U15" s="14"/>
      <c r="V15" s="14"/>
    </row>
    <row r="16" spans="1:22" ht="16" x14ac:dyDescent="0.45">
      <c r="E16" s="94" t="s">
        <v>77</v>
      </c>
      <c r="G16" s="68">
        <v>40</v>
      </c>
      <c r="H16" s="68">
        <v>30</v>
      </c>
      <c r="I16" s="68">
        <v>80</v>
      </c>
      <c r="J16" s="18"/>
      <c r="O16" s="14"/>
      <c r="P16" s="14"/>
      <c r="Q16" s="14"/>
      <c r="R16" s="14"/>
      <c r="S16" s="14"/>
      <c r="T16" s="14"/>
      <c r="U16" s="14"/>
      <c r="V16" s="14"/>
    </row>
    <row r="17" spans="5:24" ht="17" x14ac:dyDescent="0.3">
      <c r="G17" s="142" t="s">
        <v>18</v>
      </c>
      <c r="H17" s="142"/>
      <c r="I17" s="142"/>
      <c r="J17" s="18"/>
      <c r="N17" s="34" t="s">
        <v>30</v>
      </c>
      <c r="O17" s="14"/>
      <c r="P17" s="14"/>
      <c r="Q17" s="14"/>
      <c r="R17" s="14"/>
      <c r="S17" s="14"/>
      <c r="T17" s="14"/>
      <c r="U17" s="14"/>
      <c r="V17" s="14"/>
    </row>
    <row r="18" spans="5:24" ht="17.5" x14ac:dyDescent="0.3">
      <c r="E18" s="143" t="s">
        <v>24</v>
      </c>
      <c r="F18" s="37"/>
      <c r="G18" s="19">
        <v>1</v>
      </c>
      <c r="H18" s="19">
        <v>2</v>
      </c>
      <c r="I18" s="19">
        <v>3</v>
      </c>
      <c r="J18" s="144"/>
      <c r="Q18" s="13"/>
      <c r="R18" s="14"/>
      <c r="S18" s="14"/>
      <c r="T18" s="14"/>
      <c r="U18" s="14"/>
      <c r="V18" s="14"/>
    </row>
    <row r="19" spans="5:24" ht="26.25" customHeight="1" x14ac:dyDescent="0.45">
      <c r="E19" s="143"/>
      <c r="F19" s="37"/>
      <c r="G19" s="20" t="s">
        <v>19</v>
      </c>
      <c r="H19" s="20" t="s">
        <v>20</v>
      </c>
      <c r="I19" s="21" t="s">
        <v>21</v>
      </c>
      <c r="J19" s="144"/>
      <c r="N19" s="11" t="s">
        <v>113</v>
      </c>
      <c r="O19" s="64" t="s">
        <v>115</v>
      </c>
      <c r="P19" s="34" t="s">
        <v>36</v>
      </c>
      <c r="Q19" s="22"/>
      <c r="R19" s="23"/>
    </row>
    <row r="20" spans="5:24" ht="30" customHeight="1" x14ac:dyDescent="0.3">
      <c r="E20" s="38" t="s">
        <v>33</v>
      </c>
      <c r="F20" s="38"/>
      <c r="G20" s="62">
        <v>77.163998287713156</v>
      </c>
      <c r="H20" s="62">
        <v>28.999951850436208</v>
      </c>
      <c r="I20" s="62">
        <v>58.999850349006387</v>
      </c>
      <c r="J20" s="24"/>
      <c r="N20" s="11" t="s">
        <v>22</v>
      </c>
      <c r="O20" s="64" t="s">
        <v>116</v>
      </c>
      <c r="P20" s="139" t="s">
        <v>37</v>
      </c>
      <c r="Q20" s="140"/>
      <c r="R20" s="140"/>
      <c r="S20" s="140"/>
      <c r="T20" s="140"/>
      <c r="U20" s="140"/>
      <c r="V20" s="140"/>
      <c r="W20" s="140"/>
      <c r="X20" s="140"/>
    </row>
    <row r="21" spans="5:24" ht="30" customHeight="1" x14ac:dyDescent="0.3">
      <c r="E21" s="38" t="s">
        <v>25</v>
      </c>
      <c r="F21" s="38"/>
      <c r="G21" s="61">
        <v>20</v>
      </c>
      <c r="H21" s="61">
        <v>10</v>
      </c>
      <c r="I21" s="61">
        <v>30</v>
      </c>
      <c r="J21" s="24"/>
      <c r="N21" s="11"/>
      <c r="O21" s="65"/>
      <c r="P21" s="139"/>
      <c r="Q21" s="140"/>
      <c r="R21" s="140"/>
      <c r="S21" s="140"/>
      <c r="T21" s="140"/>
      <c r="U21" s="140"/>
      <c r="V21" s="140"/>
      <c r="W21" s="140"/>
      <c r="X21" s="140"/>
    </row>
    <row r="22" spans="5:24" ht="38.25" customHeight="1" x14ac:dyDescent="0.45">
      <c r="E22" s="21" t="s">
        <v>23</v>
      </c>
      <c r="F22" s="21"/>
      <c r="G22" s="48">
        <f>COUNTIF($M$4:$M$13,G18)</f>
        <v>0</v>
      </c>
      <c r="H22" s="48">
        <f t="shared" ref="H22:I22" si="6">COUNTIF($M$4:$M$13,H18)</f>
        <v>1</v>
      </c>
      <c r="I22" s="48">
        <f t="shared" si="6"/>
        <v>9</v>
      </c>
      <c r="J22" s="29"/>
      <c r="K22" s="30"/>
      <c r="L22" s="30"/>
      <c r="N22" s="11"/>
      <c r="O22" s="66"/>
      <c r="P22" s="46"/>
      <c r="Q22" s="46"/>
      <c r="R22" s="46"/>
      <c r="S22" s="46"/>
      <c r="T22" s="46"/>
      <c r="U22" s="46"/>
      <c r="V22" s="46"/>
    </row>
    <row r="23" spans="5:24" ht="37.5" customHeight="1" x14ac:dyDescent="0.45">
      <c r="E23" s="20" t="s">
        <v>26</v>
      </c>
      <c r="F23" s="20"/>
      <c r="G23" s="33">
        <f>(G20-G21)*G22</f>
        <v>0</v>
      </c>
      <c r="H23" s="33">
        <f t="shared" ref="H23:I23" si="7">(H20-H21)*H22</f>
        <v>18.999951850436208</v>
      </c>
      <c r="I23" s="33">
        <f t="shared" si="7"/>
        <v>260.9986531410575</v>
      </c>
      <c r="J23" s="31" t="s">
        <v>27</v>
      </c>
      <c r="K23" s="70">
        <f>SUM(G23:I23)</f>
        <v>279.99860499149372</v>
      </c>
      <c r="L23" s="63"/>
      <c r="N23" s="11" t="s">
        <v>0</v>
      </c>
      <c r="O23" s="64" t="s">
        <v>117</v>
      </c>
      <c r="P23" s="47" t="s">
        <v>38</v>
      </c>
      <c r="Q23" s="23"/>
      <c r="R23" s="23"/>
    </row>
    <row r="24" spans="5:24" ht="16" x14ac:dyDescent="0.45">
      <c r="N24" s="11"/>
      <c r="O24" s="67"/>
      <c r="P24" s="23"/>
      <c r="Q24" s="23"/>
      <c r="R24" s="23"/>
    </row>
    <row r="25" spans="5:24" ht="21" customHeight="1" x14ac:dyDescent="0.45">
      <c r="G25" s="36"/>
      <c r="H25" s="26"/>
      <c r="N25" s="11" t="s">
        <v>113</v>
      </c>
      <c r="O25" s="64" t="s">
        <v>118</v>
      </c>
      <c r="P25" s="34" t="s">
        <v>31</v>
      </c>
      <c r="Q25" s="23"/>
      <c r="R25" s="23"/>
    </row>
    <row r="26" spans="5:24" ht="20.25" customHeight="1" x14ac:dyDescent="0.45">
      <c r="H26" s="26"/>
      <c r="P26" s="10" t="s">
        <v>28</v>
      </c>
      <c r="Q26" s="23"/>
      <c r="R26" s="23"/>
    </row>
    <row r="27" spans="5:24" ht="16" x14ac:dyDescent="0.45">
      <c r="H27" s="26"/>
      <c r="O27" s="27"/>
      <c r="P27" s="10" t="s">
        <v>34</v>
      </c>
      <c r="Q27" s="23"/>
      <c r="R27" s="23"/>
      <c r="S27" s="27"/>
    </row>
    <row r="28" spans="5:24" ht="17" x14ac:dyDescent="0.3">
      <c r="P28" s="28"/>
    </row>
    <row r="29" spans="5:24" ht="14" x14ac:dyDescent="0.3">
      <c r="O29" s="35"/>
    </row>
  </sheetData>
  <mergeCells count="6">
    <mergeCell ref="P20:X21"/>
    <mergeCell ref="C2:E2"/>
    <mergeCell ref="G17:I17"/>
    <mergeCell ref="E18:E19"/>
    <mergeCell ref="J18:J19"/>
    <mergeCell ref="G2:K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119A-525C-4F03-B963-B419C5DEC7A0}">
  <dimension ref="A1:I19"/>
  <sheetViews>
    <sheetView workbookViewId="0">
      <selection activeCell="C19" sqref="C19"/>
    </sheetView>
  </sheetViews>
  <sheetFormatPr defaultRowHeight="17" x14ac:dyDescent="0.45"/>
  <sheetData>
    <row r="1" spans="1:9" x14ac:dyDescent="0.45">
      <c r="A1" t="s">
        <v>138</v>
      </c>
    </row>
    <row r="2" spans="1:9" ht="17.5" thickBot="1" x14ac:dyDescent="0.5"/>
    <row r="3" spans="1:9" x14ac:dyDescent="0.45">
      <c r="A3" s="131" t="s">
        <v>139</v>
      </c>
      <c r="B3" s="131"/>
    </row>
    <row r="4" spans="1:9" x14ac:dyDescent="0.45">
      <c r="A4" s="128" t="s">
        <v>140</v>
      </c>
      <c r="B4" s="128">
        <v>1</v>
      </c>
    </row>
    <row r="5" spans="1:9" x14ac:dyDescent="0.45">
      <c r="A5" s="128" t="s">
        <v>141</v>
      </c>
      <c r="B5" s="128">
        <v>1</v>
      </c>
    </row>
    <row r="6" spans="1:9" x14ac:dyDescent="0.45">
      <c r="A6" s="128" t="s">
        <v>142</v>
      </c>
      <c r="B6" s="128">
        <v>65535</v>
      </c>
    </row>
    <row r="7" spans="1:9" x14ac:dyDescent="0.45">
      <c r="A7" s="128" t="s">
        <v>143</v>
      </c>
      <c r="B7" s="128">
        <v>0</v>
      </c>
    </row>
    <row r="8" spans="1:9" ht="17.5" thickBot="1" x14ac:dyDescent="0.5">
      <c r="A8" s="129" t="s">
        <v>144</v>
      </c>
      <c r="B8" s="129">
        <v>3</v>
      </c>
    </row>
    <row r="10" spans="1:9" ht="17.5" thickBot="1" x14ac:dyDescent="0.5">
      <c r="A10" t="s">
        <v>145</v>
      </c>
    </row>
    <row r="11" spans="1:9" x14ac:dyDescent="0.45">
      <c r="A11" s="130"/>
      <c r="B11" s="130" t="s">
        <v>150</v>
      </c>
      <c r="C11" s="130" t="s">
        <v>151</v>
      </c>
      <c r="D11" s="130" t="s">
        <v>152</v>
      </c>
      <c r="E11" s="130" t="s">
        <v>153</v>
      </c>
      <c r="F11" s="130" t="s">
        <v>154</v>
      </c>
    </row>
    <row r="12" spans="1:9" x14ac:dyDescent="0.45">
      <c r="A12" s="128" t="s">
        <v>146</v>
      </c>
      <c r="B12" s="128">
        <v>2</v>
      </c>
      <c r="C12" s="128">
        <v>6200</v>
      </c>
      <c r="D12" s="128">
        <v>3100</v>
      </c>
      <c r="E12" s="128" t="e">
        <v>#NUM!</v>
      </c>
      <c r="F12" s="128" t="e">
        <v>#NUM!</v>
      </c>
    </row>
    <row r="13" spans="1:9" x14ac:dyDescent="0.45">
      <c r="A13" s="128" t="s">
        <v>147</v>
      </c>
      <c r="B13" s="128">
        <v>0</v>
      </c>
      <c r="C13" s="128">
        <v>0</v>
      </c>
      <c r="D13" s="128">
        <v>65535</v>
      </c>
      <c r="E13" s="128"/>
      <c r="F13" s="128"/>
    </row>
    <row r="14" spans="1:9" ht="17.5" thickBot="1" x14ac:dyDescent="0.5">
      <c r="A14" s="129" t="s">
        <v>148</v>
      </c>
      <c r="B14" s="129">
        <v>2</v>
      </c>
      <c r="C14" s="129">
        <v>6200</v>
      </c>
      <c r="D14" s="129"/>
      <c r="E14" s="129"/>
      <c r="F14" s="129"/>
    </row>
    <row r="15" spans="1:9" ht="17.5" thickBot="1" x14ac:dyDescent="0.5"/>
    <row r="16" spans="1:9" x14ac:dyDescent="0.45">
      <c r="A16" s="130"/>
      <c r="B16" s="130" t="s">
        <v>155</v>
      </c>
      <c r="C16" s="130" t="s">
        <v>143</v>
      </c>
      <c r="D16" s="130" t="s">
        <v>156</v>
      </c>
      <c r="E16" s="130" t="s">
        <v>157</v>
      </c>
      <c r="F16" s="130" t="s">
        <v>158</v>
      </c>
      <c r="G16" s="130" t="s">
        <v>159</v>
      </c>
      <c r="H16" s="130" t="s">
        <v>160</v>
      </c>
      <c r="I16" s="130" t="s">
        <v>161</v>
      </c>
    </row>
    <row r="17" spans="1:9" x14ac:dyDescent="0.45">
      <c r="A17" s="128" t="s">
        <v>149</v>
      </c>
      <c r="B17" s="128">
        <v>1000</v>
      </c>
      <c r="C17" s="128">
        <v>0</v>
      </c>
      <c r="D17" s="128">
        <v>65535</v>
      </c>
      <c r="E17" s="128" t="e">
        <v>#NUM!</v>
      </c>
      <c r="F17" s="128">
        <v>1000</v>
      </c>
      <c r="G17" s="128">
        <v>1000</v>
      </c>
      <c r="H17" s="128">
        <v>1000</v>
      </c>
      <c r="I17" s="128">
        <v>1000</v>
      </c>
    </row>
    <row r="18" spans="1:9" x14ac:dyDescent="0.45">
      <c r="A18" s="128" t="s">
        <v>62</v>
      </c>
      <c r="B18" s="128">
        <v>-29.999999999999975</v>
      </c>
      <c r="C18" s="128">
        <v>0</v>
      </c>
      <c r="D18" s="128">
        <v>65535</v>
      </c>
      <c r="E18" s="128" t="e">
        <v>#NUM!</v>
      </c>
      <c r="F18" s="128">
        <v>-29.999999999999975</v>
      </c>
      <c r="G18" s="128">
        <v>-29.999999999999975</v>
      </c>
      <c r="H18" s="128">
        <v>-29.999999999999975</v>
      </c>
      <c r="I18" s="128">
        <v>-29.999999999999975</v>
      </c>
    </row>
    <row r="19" spans="1:9" ht="17.5" thickBot="1" x14ac:dyDescent="0.5">
      <c r="A19" s="129" t="s">
        <v>63</v>
      </c>
      <c r="B19" s="129">
        <v>10.000000000000057</v>
      </c>
      <c r="C19" s="129">
        <v>0</v>
      </c>
      <c r="D19" s="129">
        <v>65535</v>
      </c>
      <c r="E19" s="129" t="e">
        <v>#NUM!</v>
      </c>
      <c r="F19" s="129">
        <v>10.000000000000057</v>
      </c>
      <c r="G19" s="129">
        <v>10.000000000000057</v>
      </c>
      <c r="H19" s="129">
        <v>10.000000000000057</v>
      </c>
      <c r="I19" s="129">
        <v>10.000000000000057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6BFC-32C5-45C9-9524-8D26B59F76FA}">
  <dimension ref="A1:N34"/>
  <sheetViews>
    <sheetView topLeftCell="A7" workbookViewId="0">
      <selection activeCell="F23" sqref="F23"/>
    </sheetView>
  </sheetViews>
  <sheetFormatPr defaultRowHeight="17" x14ac:dyDescent="0.45"/>
  <cols>
    <col min="1" max="1" width="7.58203125" customWidth="1"/>
    <col min="4" max="4" width="12" customWidth="1"/>
    <col min="5" max="5" width="11.25" customWidth="1"/>
    <col min="6" max="6" width="10.33203125" customWidth="1"/>
    <col min="7" max="7" width="10.75" customWidth="1"/>
    <col min="8" max="8" width="6.25" customWidth="1"/>
  </cols>
  <sheetData>
    <row r="1" spans="1:10" x14ac:dyDescent="0.45">
      <c r="A1" s="120">
        <v>1</v>
      </c>
      <c r="B1" s="93" t="s">
        <v>39</v>
      </c>
      <c r="C1" s="77"/>
      <c r="D1" s="77"/>
      <c r="E1" s="77"/>
      <c r="F1" s="77"/>
      <c r="G1" s="77"/>
      <c r="H1" s="77"/>
    </row>
    <row r="2" spans="1:10" x14ac:dyDescent="0.45">
      <c r="B2" s="77" t="s">
        <v>59</v>
      </c>
      <c r="C2" s="77"/>
      <c r="D2" s="77"/>
      <c r="E2" s="77"/>
      <c r="F2" s="77"/>
      <c r="G2" s="77"/>
      <c r="H2" s="77"/>
    </row>
    <row r="3" spans="1:10" x14ac:dyDescent="0.45">
      <c r="B3" s="77" t="s">
        <v>52</v>
      </c>
      <c r="C3" s="77"/>
      <c r="D3" s="77"/>
      <c r="E3" s="77"/>
      <c r="F3" s="77"/>
      <c r="G3" s="77"/>
      <c r="H3" s="77"/>
    </row>
    <row r="4" spans="1:10" ht="17.5" x14ac:dyDescent="0.45">
      <c r="B4" s="84" t="s">
        <v>58</v>
      </c>
      <c r="I4" s="8"/>
    </row>
    <row r="5" spans="1:10" ht="24" customHeight="1" x14ac:dyDescent="0.45">
      <c r="B5" s="81" t="s">
        <v>40</v>
      </c>
      <c r="C5" s="81" t="s">
        <v>41</v>
      </c>
      <c r="D5" s="81" t="s">
        <v>42</v>
      </c>
      <c r="E5" s="81" t="s">
        <v>56</v>
      </c>
      <c r="F5" s="98"/>
      <c r="G5" s="99"/>
      <c r="H5" s="98"/>
      <c r="I5" s="83"/>
    </row>
    <row r="6" spans="1:10" x14ac:dyDescent="0.45">
      <c r="B6" s="104" t="s">
        <v>43</v>
      </c>
      <c r="C6" s="102">
        <v>1</v>
      </c>
      <c r="D6" s="102">
        <v>1</v>
      </c>
      <c r="E6" s="71">
        <v>980</v>
      </c>
      <c r="F6" s="100"/>
      <c r="G6" s="101"/>
      <c r="H6" s="72"/>
      <c r="I6" s="4"/>
      <c r="J6" s="7"/>
    </row>
    <row r="7" spans="1:10" x14ac:dyDescent="0.45">
      <c r="B7" s="104">
        <v>2</v>
      </c>
      <c r="C7" s="71">
        <v>2</v>
      </c>
      <c r="D7" s="71">
        <v>0</v>
      </c>
      <c r="E7" s="71">
        <v>940</v>
      </c>
      <c r="F7" s="100"/>
      <c r="G7" s="101"/>
      <c r="H7" s="72"/>
    </row>
    <row r="8" spans="1:10" x14ac:dyDescent="0.45">
      <c r="B8" s="104">
        <v>3</v>
      </c>
      <c r="C8" s="71">
        <v>-1</v>
      </c>
      <c r="D8" s="71">
        <v>2</v>
      </c>
      <c r="E8" s="71">
        <v>1050</v>
      </c>
      <c r="F8" s="100"/>
      <c r="G8" s="101"/>
      <c r="H8" s="72"/>
    </row>
    <row r="9" spans="1:10" x14ac:dyDescent="0.45">
      <c r="C9" s="103" t="s">
        <v>54</v>
      </c>
      <c r="G9" s="1"/>
    </row>
    <row r="11" spans="1:10" x14ac:dyDescent="0.45">
      <c r="B11" s="78" t="s">
        <v>60</v>
      </c>
      <c r="C11" s="77" t="s">
        <v>114</v>
      </c>
      <c r="D11" s="77"/>
      <c r="E11" s="77"/>
      <c r="F11" s="77"/>
      <c r="G11" s="77"/>
    </row>
    <row r="12" spans="1:10" x14ac:dyDescent="0.45">
      <c r="B12" s="79" t="s">
        <v>0</v>
      </c>
      <c r="C12" s="77" t="s">
        <v>53</v>
      </c>
      <c r="D12" s="77"/>
      <c r="E12" s="77"/>
      <c r="F12" s="77"/>
      <c r="G12" s="77"/>
    </row>
    <row r="14" spans="1:10" x14ac:dyDescent="0.45">
      <c r="B14" s="78" t="s">
        <v>81</v>
      </c>
      <c r="C14" s="77" t="s">
        <v>44</v>
      </c>
      <c r="D14" s="75"/>
      <c r="E14" s="75"/>
      <c r="F14" s="75"/>
      <c r="G14" s="75"/>
      <c r="H14" s="75"/>
      <c r="I14" s="75"/>
    </row>
    <row r="15" spans="1:10" x14ac:dyDescent="0.45">
      <c r="B15" s="79" t="s">
        <v>0</v>
      </c>
      <c r="C15" s="77" t="s">
        <v>55</v>
      </c>
      <c r="D15" s="75"/>
      <c r="E15" s="75"/>
      <c r="F15" s="75"/>
      <c r="G15" s="75"/>
      <c r="H15" s="75"/>
      <c r="I15" s="75"/>
    </row>
    <row r="16" spans="1:10" ht="17.5" x14ac:dyDescent="0.45">
      <c r="C16" s="74" t="s">
        <v>45</v>
      </c>
    </row>
    <row r="17" spans="2:14" x14ac:dyDescent="0.45">
      <c r="C17" s="75"/>
      <c r="D17" s="75"/>
      <c r="E17" s="75"/>
      <c r="F17" s="75"/>
    </row>
    <row r="18" spans="2:14" x14ac:dyDescent="0.45">
      <c r="C18" s="76" t="s">
        <v>57</v>
      </c>
      <c r="D18" s="77"/>
      <c r="E18" s="77"/>
      <c r="F18" s="75"/>
    </row>
    <row r="19" spans="2:14" x14ac:dyDescent="0.45">
      <c r="C19" s="5" t="s">
        <v>46</v>
      </c>
      <c r="D19" s="135">
        <v>1000</v>
      </c>
    </row>
    <row r="20" spans="2:14" x14ac:dyDescent="0.45">
      <c r="C20" s="6" t="s">
        <v>47</v>
      </c>
      <c r="D20" s="135">
        <v>-29.999999999999975</v>
      </c>
      <c r="H20" s="82"/>
    </row>
    <row r="21" spans="2:14" x14ac:dyDescent="0.45">
      <c r="C21" s="6" t="s">
        <v>48</v>
      </c>
      <c r="D21" s="135">
        <v>10.000000000000057</v>
      </c>
    </row>
    <row r="23" spans="2:14" x14ac:dyDescent="0.45">
      <c r="B23" s="78" t="s">
        <v>119</v>
      </c>
      <c r="C23" s="3" t="s">
        <v>49</v>
      </c>
      <c r="D23" s="3"/>
      <c r="F23" s="119">
        <f>SUM(Sheet4!C17:C19)</f>
        <v>0</v>
      </c>
      <c r="G23" s="2" t="s">
        <v>50</v>
      </c>
    </row>
    <row r="24" spans="2:14" x14ac:dyDescent="0.45">
      <c r="B24" s="1" t="s">
        <v>51</v>
      </c>
      <c r="C24" s="3"/>
      <c r="D24" s="3"/>
    </row>
    <row r="26" spans="2:14" x14ac:dyDescent="0.45">
      <c r="B26" s="78" t="s">
        <v>120</v>
      </c>
      <c r="C26" s="76" t="s">
        <v>121</v>
      </c>
      <c r="D26" s="77"/>
      <c r="E26" s="77"/>
      <c r="F26" s="77"/>
      <c r="G26" s="77"/>
      <c r="H26" s="75"/>
      <c r="I26" s="75"/>
      <c r="J26" s="75"/>
      <c r="K26" s="75"/>
      <c r="M26" s="77"/>
    </row>
    <row r="27" spans="2:14" x14ac:dyDescent="0.45">
      <c r="B27" s="80" t="s">
        <v>51</v>
      </c>
      <c r="C27" s="79" t="s">
        <v>61</v>
      </c>
      <c r="D27" s="77"/>
      <c r="E27" s="77"/>
      <c r="F27" s="77"/>
      <c r="G27" s="77"/>
      <c r="H27" s="75"/>
      <c r="I27" s="75"/>
      <c r="J27" s="75"/>
      <c r="K27" s="75"/>
    </row>
    <row r="28" spans="2:14" x14ac:dyDescent="0.45">
      <c r="C28" s="2" t="s">
        <v>65</v>
      </c>
      <c r="D28" s="77"/>
      <c r="E28" s="77"/>
      <c r="F28" s="77"/>
      <c r="G28" s="77"/>
      <c r="H28" s="75"/>
      <c r="I28" s="75"/>
      <c r="J28" s="75"/>
      <c r="K28" s="75"/>
      <c r="N28" s="2"/>
    </row>
    <row r="29" spans="2:14" x14ac:dyDescent="0.45">
      <c r="C29" s="79" t="s">
        <v>64</v>
      </c>
      <c r="D29" s="75"/>
      <c r="E29" s="75"/>
      <c r="F29" s="75"/>
      <c r="G29" s="75"/>
      <c r="H29" s="75"/>
      <c r="I29" s="75"/>
      <c r="J29" s="75"/>
      <c r="K29" s="75"/>
      <c r="N29" s="79"/>
    </row>
    <row r="30" spans="2:14" x14ac:dyDescent="0.45">
      <c r="C30" t="s">
        <v>128</v>
      </c>
    </row>
    <row r="31" spans="2:14" x14ac:dyDescent="0.45">
      <c r="C31" s="3"/>
      <c r="D31" s="3"/>
      <c r="E31" s="5" t="s">
        <v>62</v>
      </c>
      <c r="F31" s="6" t="s">
        <v>63</v>
      </c>
    </row>
    <row r="32" spans="2:14" x14ac:dyDescent="0.45">
      <c r="B32" s="3" t="s">
        <v>78</v>
      </c>
      <c r="E32" s="96">
        <v>-2</v>
      </c>
      <c r="F32" s="96">
        <v>2</v>
      </c>
      <c r="G32" s="80" t="s">
        <v>122</v>
      </c>
    </row>
    <row r="34" spans="2:6" x14ac:dyDescent="0.45">
      <c r="B34" s="2" t="s">
        <v>79</v>
      </c>
      <c r="E34" s="97">
        <f>D19+D20*E32+D21*F32</f>
        <v>1080</v>
      </c>
      <c r="F34" s="95" t="s">
        <v>80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DA39-2C3C-469C-B881-FBAC6FAFB6CD}">
  <dimension ref="B2:K12"/>
  <sheetViews>
    <sheetView workbookViewId="0">
      <selection activeCell="H6" sqref="H6"/>
    </sheetView>
  </sheetViews>
  <sheetFormatPr defaultRowHeight="17" x14ac:dyDescent="0.45"/>
  <cols>
    <col min="3" max="3" width="5.83203125" customWidth="1"/>
    <col min="4" max="4" width="6.33203125" customWidth="1"/>
    <col min="5" max="5" width="5.33203125" customWidth="1"/>
    <col min="6" max="6" width="6.25" customWidth="1"/>
    <col min="7" max="7" width="6.5" customWidth="1"/>
    <col min="9" max="9" width="6.25" customWidth="1"/>
    <col min="259" max="259" width="5.83203125" customWidth="1"/>
    <col min="260" max="260" width="6.33203125" customWidth="1"/>
    <col min="261" max="261" width="5.33203125" customWidth="1"/>
    <col min="262" max="262" width="6.25" customWidth="1"/>
    <col min="263" max="263" width="6.5" customWidth="1"/>
    <col min="265" max="265" width="6.25" customWidth="1"/>
    <col min="515" max="515" width="5.83203125" customWidth="1"/>
    <col min="516" max="516" width="6.33203125" customWidth="1"/>
    <col min="517" max="517" width="5.33203125" customWidth="1"/>
    <col min="518" max="518" width="6.25" customWidth="1"/>
    <col min="519" max="519" width="6.5" customWidth="1"/>
    <col min="521" max="521" width="6.25" customWidth="1"/>
    <col min="771" max="771" width="5.83203125" customWidth="1"/>
    <col min="772" max="772" width="6.33203125" customWidth="1"/>
    <col min="773" max="773" width="5.33203125" customWidth="1"/>
    <col min="774" max="774" width="6.25" customWidth="1"/>
    <col min="775" max="775" width="6.5" customWidth="1"/>
    <col min="777" max="777" width="6.25" customWidth="1"/>
    <col min="1027" max="1027" width="5.83203125" customWidth="1"/>
    <col min="1028" max="1028" width="6.33203125" customWidth="1"/>
    <col min="1029" max="1029" width="5.33203125" customWidth="1"/>
    <col min="1030" max="1030" width="6.25" customWidth="1"/>
    <col min="1031" max="1031" width="6.5" customWidth="1"/>
    <col min="1033" max="1033" width="6.25" customWidth="1"/>
    <col min="1283" max="1283" width="5.83203125" customWidth="1"/>
    <col min="1284" max="1284" width="6.33203125" customWidth="1"/>
    <col min="1285" max="1285" width="5.33203125" customWidth="1"/>
    <col min="1286" max="1286" width="6.25" customWidth="1"/>
    <col min="1287" max="1287" width="6.5" customWidth="1"/>
    <col min="1289" max="1289" width="6.25" customWidth="1"/>
    <col min="1539" max="1539" width="5.83203125" customWidth="1"/>
    <col min="1540" max="1540" width="6.33203125" customWidth="1"/>
    <col min="1541" max="1541" width="5.33203125" customWidth="1"/>
    <col min="1542" max="1542" width="6.25" customWidth="1"/>
    <col min="1543" max="1543" width="6.5" customWidth="1"/>
    <col min="1545" max="1545" width="6.25" customWidth="1"/>
    <col min="1795" max="1795" width="5.83203125" customWidth="1"/>
    <col min="1796" max="1796" width="6.33203125" customWidth="1"/>
    <col min="1797" max="1797" width="5.33203125" customWidth="1"/>
    <col min="1798" max="1798" width="6.25" customWidth="1"/>
    <col min="1799" max="1799" width="6.5" customWidth="1"/>
    <col min="1801" max="1801" width="6.25" customWidth="1"/>
    <col min="2051" max="2051" width="5.83203125" customWidth="1"/>
    <col min="2052" max="2052" width="6.33203125" customWidth="1"/>
    <col min="2053" max="2053" width="5.33203125" customWidth="1"/>
    <col min="2054" max="2054" width="6.25" customWidth="1"/>
    <col min="2055" max="2055" width="6.5" customWidth="1"/>
    <col min="2057" max="2057" width="6.25" customWidth="1"/>
    <col min="2307" max="2307" width="5.83203125" customWidth="1"/>
    <col min="2308" max="2308" width="6.33203125" customWidth="1"/>
    <col min="2309" max="2309" width="5.33203125" customWidth="1"/>
    <col min="2310" max="2310" width="6.25" customWidth="1"/>
    <col min="2311" max="2311" width="6.5" customWidth="1"/>
    <col min="2313" max="2313" width="6.25" customWidth="1"/>
    <col min="2563" max="2563" width="5.83203125" customWidth="1"/>
    <col min="2564" max="2564" width="6.33203125" customWidth="1"/>
    <col min="2565" max="2565" width="5.33203125" customWidth="1"/>
    <col min="2566" max="2566" width="6.25" customWidth="1"/>
    <col min="2567" max="2567" width="6.5" customWidth="1"/>
    <col min="2569" max="2569" width="6.25" customWidth="1"/>
    <col min="2819" max="2819" width="5.83203125" customWidth="1"/>
    <col min="2820" max="2820" width="6.33203125" customWidth="1"/>
    <col min="2821" max="2821" width="5.33203125" customWidth="1"/>
    <col min="2822" max="2822" width="6.25" customWidth="1"/>
    <col min="2823" max="2823" width="6.5" customWidth="1"/>
    <col min="2825" max="2825" width="6.25" customWidth="1"/>
    <col min="3075" max="3075" width="5.83203125" customWidth="1"/>
    <col min="3076" max="3076" width="6.33203125" customWidth="1"/>
    <col min="3077" max="3077" width="5.33203125" customWidth="1"/>
    <col min="3078" max="3078" width="6.25" customWidth="1"/>
    <col min="3079" max="3079" width="6.5" customWidth="1"/>
    <col min="3081" max="3081" width="6.25" customWidth="1"/>
    <col min="3331" max="3331" width="5.83203125" customWidth="1"/>
    <col min="3332" max="3332" width="6.33203125" customWidth="1"/>
    <col min="3333" max="3333" width="5.33203125" customWidth="1"/>
    <col min="3334" max="3334" width="6.25" customWidth="1"/>
    <col min="3335" max="3335" width="6.5" customWidth="1"/>
    <col min="3337" max="3337" width="6.25" customWidth="1"/>
    <col min="3587" max="3587" width="5.83203125" customWidth="1"/>
    <col min="3588" max="3588" width="6.33203125" customWidth="1"/>
    <col min="3589" max="3589" width="5.33203125" customWidth="1"/>
    <col min="3590" max="3590" width="6.25" customWidth="1"/>
    <col min="3591" max="3591" width="6.5" customWidth="1"/>
    <col min="3593" max="3593" width="6.25" customWidth="1"/>
    <col min="3843" max="3843" width="5.83203125" customWidth="1"/>
    <col min="3844" max="3844" width="6.33203125" customWidth="1"/>
    <col min="3845" max="3845" width="5.33203125" customWidth="1"/>
    <col min="3846" max="3846" width="6.25" customWidth="1"/>
    <col min="3847" max="3847" width="6.5" customWidth="1"/>
    <col min="3849" max="3849" width="6.25" customWidth="1"/>
    <col min="4099" max="4099" width="5.83203125" customWidth="1"/>
    <col min="4100" max="4100" width="6.33203125" customWidth="1"/>
    <col min="4101" max="4101" width="5.33203125" customWidth="1"/>
    <col min="4102" max="4102" width="6.25" customWidth="1"/>
    <col min="4103" max="4103" width="6.5" customWidth="1"/>
    <col min="4105" max="4105" width="6.25" customWidth="1"/>
    <col min="4355" max="4355" width="5.83203125" customWidth="1"/>
    <col min="4356" max="4356" width="6.33203125" customWidth="1"/>
    <col min="4357" max="4357" width="5.33203125" customWidth="1"/>
    <col min="4358" max="4358" width="6.25" customWidth="1"/>
    <col min="4359" max="4359" width="6.5" customWidth="1"/>
    <col min="4361" max="4361" width="6.25" customWidth="1"/>
    <col min="4611" max="4611" width="5.83203125" customWidth="1"/>
    <col min="4612" max="4612" width="6.33203125" customWidth="1"/>
    <col min="4613" max="4613" width="5.33203125" customWidth="1"/>
    <col min="4614" max="4614" width="6.25" customWidth="1"/>
    <col min="4615" max="4615" width="6.5" customWidth="1"/>
    <col min="4617" max="4617" width="6.25" customWidth="1"/>
    <col min="4867" max="4867" width="5.83203125" customWidth="1"/>
    <col min="4868" max="4868" width="6.33203125" customWidth="1"/>
    <col min="4869" max="4869" width="5.33203125" customWidth="1"/>
    <col min="4870" max="4870" width="6.25" customWidth="1"/>
    <col min="4871" max="4871" width="6.5" customWidth="1"/>
    <col min="4873" max="4873" width="6.25" customWidth="1"/>
    <col min="5123" max="5123" width="5.83203125" customWidth="1"/>
    <col min="5124" max="5124" width="6.33203125" customWidth="1"/>
    <col min="5125" max="5125" width="5.33203125" customWidth="1"/>
    <col min="5126" max="5126" width="6.25" customWidth="1"/>
    <col min="5127" max="5127" width="6.5" customWidth="1"/>
    <col min="5129" max="5129" width="6.25" customWidth="1"/>
    <col min="5379" max="5379" width="5.83203125" customWidth="1"/>
    <col min="5380" max="5380" width="6.33203125" customWidth="1"/>
    <col min="5381" max="5381" width="5.33203125" customWidth="1"/>
    <col min="5382" max="5382" width="6.25" customWidth="1"/>
    <col min="5383" max="5383" width="6.5" customWidth="1"/>
    <col min="5385" max="5385" width="6.25" customWidth="1"/>
    <col min="5635" max="5635" width="5.83203125" customWidth="1"/>
    <col min="5636" max="5636" width="6.33203125" customWidth="1"/>
    <col min="5637" max="5637" width="5.33203125" customWidth="1"/>
    <col min="5638" max="5638" width="6.25" customWidth="1"/>
    <col min="5639" max="5639" width="6.5" customWidth="1"/>
    <col min="5641" max="5641" width="6.25" customWidth="1"/>
    <col min="5891" max="5891" width="5.83203125" customWidth="1"/>
    <col min="5892" max="5892" width="6.33203125" customWidth="1"/>
    <col min="5893" max="5893" width="5.33203125" customWidth="1"/>
    <col min="5894" max="5894" width="6.25" customWidth="1"/>
    <col min="5895" max="5895" width="6.5" customWidth="1"/>
    <col min="5897" max="5897" width="6.25" customWidth="1"/>
    <col min="6147" max="6147" width="5.83203125" customWidth="1"/>
    <col min="6148" max="6148" width="6.33203125" customWidth="1"/>
    <col min="6149" max="6149" width="5.33203125" customWidth="1"/>
    <col min="6150" max="6150" width="6.25" customWidth="1"/>
    <col min="6151" max="6151" width="6.5" customWidth="1"/>
    <col min="6153" max="6153" width="6.25" customWidth="1"/>
    <col min="6403" max="6403" width="5.83203125" customWidth="1"/>
    <col min="6404" max="6404" width="6.33203125" customWidth="1"/>
    <col min="6405" max="6405" width="5.33203125" customWidth="1"/>
    <col min="6406" max="6406" width="6.25" customWidth="1"/>
    <col min="6407" max="6407" width="6.5" customWidth="1"/>
    <col min="6409" max="6409" width="6.25" customWidth="1"/>
    <col min="6659" max="6659" width="5.83203125" customWidth="1"/>
    <col min="6660" max="6660" width="6.33203125" customWidth="1"/>
    <col min="6661" max="6661" width="5.33203125" customWidth="1"/>
    <col min="6662" max="6662" width="6.25" customWidth="1"/>
    <col min="6663" max="6663" width="6.5" customWidth="1"/>
    <col min="6665" max="6665" width="6.25" customWidth="1"/>
    <col min="6915" max="6915" width="5.83203125" customWidth="1"/>
    <col min="6916" max="6916" width="6.33203125" customWidth="1"/>
    <col min="6917" max="6917" width="5.33203125" customWidth="1"/>
    <col min="6918" max="6918" width="6.25" customWidth="1"/>
    <col min="6919" max="6919" width="6.5" customWidth="1"/>
    <col min="6921" max="6921" width="6.25" customWidth="1"/>
    <col min="7171" max="7171" width="5.83203125" customWidth="1"/>
    <col min="7172" max="7172" width="6.33203125" customWidth="1"/>
    <col min="7173" max="7173" width="5.33203125" customWidth="1"/>
    <col min="7174" max="7174" width="6.25" customWidth="1"/>
    <col min="7175" max="7175" width="6.5" customWidth="1"/>
    <col min="7177" max="7177" width="6.25" customWidth="1"/>
    <col min="7427" max="7427" width="5.83203125" customWidth="1"/>
    <col min="7428" max="7428" width="6.33203125" customWidth="1"/>
    <col min="7429" max="7429" width="5.33203125" customWidth="1"/>
    <col min="7430" max="7430" width="6.25" customWidth="1"/>
    <col min="7431" max="7431" width="6.5" customWidth="1"/>
    <col min="7433" max="7433" width="6.25" customWidth="1"/>
    <col min="7683" max="7683" width="5.83203125" customWidth="1"/>
    <col min="7684" max="7684" width="6.33203125" customWidth="1"/>
    <col min="7685" max="7685" width="5.33203125" customWidth="1"/>
    <col min="7686" max="7686" width="6.25" customWidth="1"/>
    <col min="7687" max="7687" width="6.5" customWidth="1"/>
    <col min="7689" max="7689" width="6.25" customWidth="1"/>
    <col min="7939" max="7939" width="5.83203125" customWidth="1"/>
    <col min="7940" max="7940" width="6.33203125" customWidth="1"/>
    <col min="7941" max="7941" width="5.33203125" customWidth="1"/>
    <col min="7942" max="7942" width="6.25" customWidth="1"/>
    <col min="7943" max="7943" width="6.5" customWidth="1"/>
    <col min="7945" max="7945" width="6.25" customWidth="1"/>
    <col min="8195" max="8195" width="5.83203125" customWidth="1"/>
    <col min="8196" max="8196" width="6.33203125" customWidth="1"/>
    <col min="8197" max="8197" width="5.33203125" customWidth="1"/>
    <col min="8198" max="8198" width="6.25" customWidth="1"/>
    <col min="8199" max="8199" width="6.5" customWidth="1"/>
    <col min="8201" max="8201" width="6.25" customWidth="1"/>
    <col min="8451" max="8451" width="5.83203125" customWidth="1"/>
    <col min="8452" max="8452" width="6.33203125" customWidth="1"/>
    <col min="8453" max="8453" width="5.33203125" customWidth="1"/>
    <col min="8454" max="8454" width="6.25" customWidth="1"/>
    <col min="8455" max="8455" width="6.5" customWidth="1"/>
    <col min="8457" max="8457" width="6.25" customWidth="1"/>
    <col min="8707" max="8707" width="5.83203125" customWidth="1"/>
    <col min="8708" max="8708" width="6.33203125" customWidth="1"/>
    <col min="8709" max="8709" width="5.33203125" customWidth="1"/>
    <col min="8710" max="8710" width="6.25" customWidth="1"/>
    <col min="8711" max="8711" width="6.5" customWidth="1"/>
    <col min="8713" max="8713" width="6.25" customWidth="1"/>
    <col min="8963" max="8963" width="5.83203125" customWidth="1"/>
    <col min="8964" max="8964" width="6.33203125" customWidth="1"/>
    <col min="8965" max="8965" width="5.33203125" customWidth="1"/>
    <col min="8966" max="8966" width="6.25" customWidth="1"/>
    <col min="8967" max="8967" width="6.5" customWidth="1"/>
    <col min="8969" max="8969" width="6.25" customWidth="1"/>
    <col min="9219" max="9219" width="5.83203125" customWidth="1"/>
    <col min="9220" max="9220" width="6.33203125" customWidth="1"/>
    <col min="9221" max="9221" width="5.33203125" customWidth="1"/>
    <col min="9222" max="9222" width="6.25" customWidth="1"/>
    <col min="9223" max="9223" width="6.5" customWidth="1"/>
    <col min="9225" max="9225" width="6.25" customWidth="1"/>
    <col min="9475" max="9475" width="5.83203125" customWidth="1"/>
    <col min="9476" max="9476" width="6.33203125" customWidth="1"/>
    <col min="9477" max="9477" width="5.33203125" customWidth="1"/>
    <col min="9478" max="9478" width="6.25" customWidth="1"/>
    <col min="9479" max="9479" width="6.5" customWidth="1"/>
    <col min="9481" max="9481" width="6.25" customWidth="1"/>
    <col min="9731" max="9731" width="5.83203125" customWidth="1"/>
    <col min="9732" max="9732" width="6.33203125" customWidth="1"/>
    <col min="9733" max="9733" width="5.33203125" customWidth="1"/>
    <col min="9734" max="9734" width="6.25" customWidth="1"/>
    <col min="9735" max="9735" width="6.5" customWidth="1"/>
    <col min="9737" max="9737" width="6.25" customWidth="1"/>
    <col min="9987" max="9987" width="5.83203125" customWidth="1"/>
    <col min="9988" max="9988" width="6.33203125" customWidth="1"/>
    <col min="9989" max="9989" width="5.33203125" customWidth="1"/>
    <col min="9990" max="9990" width="6.25" customWidth="1"/>
    <col min="9991" max="9991" width="6.5" customWidth="1"/>
    <col min="9993" max="9993" width="6.25" customWidth="1"/>
    <col min="10243" max="10243" width="5.83203125" customWidth="1"/>
    <col min="10244" max="10244" width="6.33203125" customWidth="1"/>
    <col min="10245" max="10245" width="5.33203125" customWidth="1"/>
    <col min="10246" max="10246" width="6.25" customWidth="1"/>
    <col min="10247" max="10247" width="6.5" customWidth="1"/>
    <col min="10249" max="10249" width="6.25" customWidth="1"/>
    <col min="10499" max="10499" width="5.83203125" customWidth="1"/>
    <col min="10500" max="10500" width="6.33203125" customWidth="1"/>
    <col min="10501" max="10501" width="5.33203125" customWidth="1"/>
    <col min="10502" max="10502" width="6.25" customWidth="1"/>
    <col min="10503" max="10503" width="6.5" customWidth="1"/>
    <col min="10505" max="10505" width="6.25" customWidth="1"/>
    <col min="10755" max="10755" width="5.83203125" customWidth="1"/>
    <col min="10756" max="10756" width="6.33203125" customWidth="1"/>
    <col min="10757" max="10757" width="5.33203125" customWidth="1"/>
    <col min="10758" max="10758" width="6.25" customWidth="1"/>
    <col min="10759" max="10759" width="6.5" customWidth="1"/>
    <col min="10761" max="10761" width="6.25" customWidth="1"/>
    <col min="11011" max="11011" width="5.83203125" customWidth="1"/>
    <col min="11012" max="11012" width="6.33203125" customWidth="1"/>
    <col min="11013" max="11013" width="5.33203125" customWidth="1"/>
    <col min="11014" max="11014" width="6.25" customWidth="1"/>
    <col min="11015" max="11015" width="6.5" customWidth="1"/>
    <col min="11017" max="11017" width="6.25" customWidth="1"/>
    <col min="11267" max="11267" width="5.83203125" customWidth="1"/>
    <col min="11268" max="11268" width="6.33203125" customWidth="1"/>
    <col min="11269" max="11269" width="5.33203125" customWidth="1"/>
    <col min="11270" max="11270" width="6.25" customWidth="1"/>
    <col min="11271" max="11271" width="6.5" customWidth="1"/>
    <col min="11273" max="11273" width="6.25" customWidth="1"/>
    <col min="11523" max="11523" width="5.83203125" customWidth="1"/>
    <col min="11524" max="11524" width="6.33203125" customWidth="1"/>
    <col min="11525" max="11525" width="5.33203125" customWidth="1"/>
    <col min="11526" max="11526" width="6.25" customWidth="1"/>
    <col min="11527" max="11527" width="6.5" customWidth="1"/>
    <col min="11529" max="11529" width="6.25" customWidth="1"/>
    <col min="11779" max="11779" width="5.83203125" customWidth="1"/>
    <col min="11780" max="11780" width="6.33203125" customWidth="1"/>
    <col min="11781" max="11781" width="5.33203125" customWidth="1"/>
    <col min="11782" max="11782" width="6.25" customWidth="1"/>
    <col min="11783" max="11783" width="6.5" customWidth="1"/>
    <col min="11785" max="11785" width="6.25" customWidth="1"/>
    <col min="12035" max="12035" width="5.83203125" customWidth="1"/>
    <col min="12036" max="12036" width="6.33203125" customWidth="1"/>
    <col min="12037" max="12037" width="5.33203125" customWidth="1"/>
    <col min="12038" max="12038" width="6.25" customWidth="1"/>
    <col min="12039" max="12039" width="6.5" customWidth="1"/>
    <col min="12041" max="12041" width="6.25" customWidth="1"/>
    <col min="12291" max="12291" width="5.83203125" customWidth="1"/>
    <col min="12292" max="12292" width="6.33203125" customWidth="1"/>
    <col min="12293" max="12293" width="5.33203125" customWidth="1"/>
    <col min="12294" max="12294" width="6.25" customWidth="1"/>
    <col min="12295" max="12295" width="6.5" customWidth="1"/>
    <col min="12297" max="12297" width="6.25" customWidth="1"/>
    <col min="12547" max="12547" width="5.83203125" customWidth="1"/>
    <col min="12548" max="12548" width="6.33203125" customWidth="1"/>
    <col min="12549" max="12549" width="5.33203125" customWidth="1"/>
    <col min="12550" max="12550" width="6.25" customWidth="1"/>
    <col min="12551" max="12551" width="6.5" customWidth="1"/>
    <col min="12553" max="12553" width="6.25" customWidth="1"/>
    <col min="12803" max="12803" width="5.83203125" customWidth="1"/>
    <col min="12804" max="12804" width="6.33203125" customWidth="1"/>
    <col min="12805" max="12805" width="5.33203125" customWidth="1"/>
    <col min="12806" max="12806" width="6.25" customWidth="1"/>
    <col min="12807" max="12807" width="6.5" customWidth="1"/>
    <col min="12809" max="12809" width="6.25" customWidth="1"/>
    <col min="13059" max="13059" width="5.83203125" customWidth="1"/>
    <col min="13060" max="13060" width="6.33203125" customWidth="1"/>
    <col min="13061" max="13061" width="5.33203125" customWidth="1"/>
    <col min="13062" max="13062" width="6.25" customWidth="1"/>
    <col min="13063" max="13063" width="6.5" customWidth="1"/>
    <col min="13065" max="13065" width="6.25" customWidth="1"/>
    <col min="13315" max="13315" width="5.83203125" customWidth="1"/>
    <col min="13316" max="13316" width="6.33203125" customWidth="1"/>
    <col min="13317" max="13317" width="5.33203125" customWidth="1"/>
    <col min="13318" max="13318" width="6.25" customWidth="1"/>
    <col min="13319" max="13319" width="6.5" customWidth="1"/>
    <col min="13321" max="13321" width="6.25" customWidth="1"/>
    <col min="13571" max="13571" width="5.83203125" customWidth="1"/>
    <col min="13572" max="13572" width="6.33203125" customWidth="1"/>
    <col min="13573" max="13573" width="5.33203125" customWidth="1"/>
    <col min="13574" max="13574" width="6.25" customWidth="1"/>
    <col min="13575" max="13575" width="6.5" customWidth="1"/>
    <col min="13577" max="13577" width="6.25" customWidth="1"/>
    <col min="13827" max="13827" width="5.83203125" customWidth="1"/>
    <col min="13828" max="13828" width="6.33203125" customWidth="1"/>
    <col min="13829" max="13829" width="5.33203125" customWidth="1"/>
    <col min="13830" max="13830" width="6.25" customWidth="1"/>
    <col min="13831" max="13831" width="6.5" customWidth="1"/>
    <col min="13833" max="13833" width="6.25" customWidth="1"/>
    <col min="14083" max="14083" width="5.83203125" customWidth="1"/>
    <col min="14084" max="14084" width="6.33203125" customWidth="1"/>
    <col min="14085" max="14085" width="5.33203125" customWidth="1"/>
    <col min="14086" max="14086" width="6.25" customWidth="1"/>
    <col min="14087" max="14087" width="6.5" customWidth="1"/>
    <col min="14089" max="14089" width="6.25" customWidth="1"/>
    <col min="14339" max="14339" width="5.83203125" customWidth="1"/>
    <col min="14340" max="14340" width="6.33203125" customWidth="1"/>
    <col min="14341" max="14341" width="5.33203125" customWidth="1"/>
    <col min="14342" max="14342" width="6.25" customWidth="1"/>
    <col min="14343" max="14343" width="6.5" customWidth="1"/>
    <col min="14345" max="14345" width="6.25" customWidth="1"/>
    <col min="14595" max="14595" width="5.83203125" customWidth="1"/>
    <col min="14596" max="14596" width="6.33203125" customWidth="1"/>
    <col min="14597" max="14597" width="5.33203125" customWidth="1"/>
    <col min="14598" max="14598" width="6.25" customWidth="1"/>
    <col min="14599" max="14599" width="6.5" customWidth="1"/>
    <col min="14601" max="14601" width="6.25" customWidth="1"/>
    <col min="14851" max="14851" width="5.83203125" customWidth="1"/>
    <col min="14852" max="14852" width="6.33203125" customWidth="1"/>
    <col min="14853" max="14853" width="5.33203125" customWidth="1"/>
    <col min="14854" max="14854" width="6.25" customWidth="1"/>
    <col min="14855" max="14855" width="6.5" customWidth="1"/>
    <col min="14857" max="14857" width="6.25" customWidth="1"/>
    <col min="15107" max="15107" width="5.83203125" customWidth="1"/>
    <col min="15108" max="15108" width="6.33203125" customWidth="1"/>
    <col min="15109" max="15109" width="5.33203125" customWidth="1"/>
    <col min="15110" max="15110" width="6.25" customWidth="1"/>
    <col min="15111" max="15111" width="6.5" customWidth="1"/>
    <col min="15113" max="15113" width="6.25" customWidth="1"/>
    <col min="15363" max="15363" width="5.83203125" customWidth="1"/>
    <col min="15364" max="15364" width="6.33203125" customWidth="1"/>
    <col min="15365" max="15365" width="5.33203125" customWidth="1"/>
    <col min="15366" max="15366" width="6.25" customWidth="1"/>
    <col min="15367" max="15367" width="6.5" customWidth="1"/>
    <col min="15369" max="15369" width="6.25" customWidth="1"/>
    <col min="15619" max="15619" width="5.83203125" customWidth="1"/>
    <col min="15620" max="15620" width="6.33203125" customWidth="1"/>
    <col min="15621" max="15621" width="5.33203125" customWidth="1"/>
    <col min="15622" max="15622" width="6.25" customWidth="1"/>
    <col min="15623" max="15623" width="6.5" customWidth="1"/>
    <col min="15625" max="15625" width="6.25" customWidth="1"/>
    <col min="15875" max="15875" width="5.83203125" customWidth="1"/>
    <col min="15876" max="15876" width="6.33203125" customWidth="1"/>
    <col min="15877" max="15877" width="5.33203125" customWidth="1"/>
    <col min="15878" max="15878" width="6.25" customWidth="1"/>
    <col min="15879" max="15879" width="6.5" customWidth="1"/>
    <col min="15881" max="15881" width="6.25" customWidth="1"/>
    <col min="16131" max="16131" width="5.83203125" customWidth="1"/>
    <col min="16132" max="16132" width="6.33203125" customWidth="1"/>
    <col min="16133" max="16133" width="5.33203125" customWidth="1"/>
    <col min="16134" max="16134" width="6.25" customWidth="1"/>
    <col min="16135" max="16135" width="6.5" customWidth="1"/>
    <col min="16137" max="16137" width="6.25" customWidth="1"/>
  </cols>
  <sheetData>
    <row r="2" spans="2:11" ht="21" x14ac:dyDescent="0.45">
      <c r="B2" s="85" t="s">
        <v>66</v>
      </c>
    </row>
    <row r="3" spans="2:11" x14ac:dyDescent="0.45">
      <c r="C3" s="86" t="s">
        <v>67</v>
      </c>
    </row>
    <row r="5" spans="2:11" x14ac:dyDescent="0.45">
      <c r="C5" s="87">
        <v>-1</v>
      </c>
      <c r="D5" s="88">
        <v>0.5</v>
      </c>
      <c r="E5" s="87">
        <v>0.3</v>
      </c>
      <c r="F5" s="9"/>
      <c r="G5" s="88">
        <v>0.5</v>
      </c>
      <c r="I5" s="89">
        <f>MATCH(G5,C5:E5,0)</f>
        <v>2</v>
      </c>
      <c r="J5" s="90" t="s">
        <v>68</v>
      </c>
      <c r="K5" s="1" t="s">
        <v>69</v>
      </c>
    </row>
    <row r="6" spans="2:11" x14ac:dyDescent="0.45">
      <c r="C6" s="146" t="s">
        <v>70</v>
      </c>
      <c r="D6" s="146"/>
      <c r="E6" s="146"/>
      <c r="F6" s="9"/>
      <c r="G6" s="91" t="s">
        <v>71</v>
      </c>
      <c r="I6" s="92" t="s">
        <v>72</v>
      </c>
    </row>
    <row r="7" spans="2:11" x14ac:dyDescent="0.45">
      <c r="B7" s="3" t="s">
        <v>73</v>
      </c>
    </row>
    <row r="8" spans="2:11" ht="17.5" x14ac:dyDescent="0.45">
      <c r="C8" s="1" t="s">
        <v>74</v>
      </c>
      <c r="G8" s="11"/>
    </row>
    <row r="10" spans="2:11" x14ac:dyDescent="0.45">
      <c r="B10" s="3" t="s">
        <v>75</v>
      </c>
    </row>
    <row r="11" spans="2:11" x14ac:dyDescent="0.45">
      <c r="B11" s="3"/>
    </row>
    <row r="12" spans="2:11" x14ac:dyDescent="0.45">
      <c r="B12" s="1" t="s">
        <v>76</v>
      </c>
    </row>
  </sheetData>
  <mergeCells count="1">
    <mergeCell ref="C6:E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파트1 피벗</vt:lpstr>
      <vt:lpstr>파트1 회귀</vt:lpstr>
      <vt:lpstr>part 1 (8점)</vt:lpstr>
      <vt:lpstr>고객DB</vt:lpstr>
      <vt:lpstr>part 2 (6점)</vt:lpstr>
      <vt:lpstr>Sheet4</vt:lpstr>
      <vt:lpstr>part 3 (6점)</vt:lpstr>
      <vt:lpstr>match 함수 사용법(문제 아님)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Hongjai Rhee</dc:creator>
  <cp:lastModifiedBy>jiheon788@outlook.com</cp:lastModifiedBy>
  <dcterms:created xsi:type="dcterms:W3CDTF">2019-08-18T03:21:06Z</dcterms:created>
  <dcterms:modified xsi:type="dcterms:W3CDTF">2021-10-25T05:54:59Z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df0f1bd8-e64a-437c-9b55-381709d36101</vt:lpwstr>
  </property>
</Properties>
</file>