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27480" yWindow="900" windowWidth="25600" windowHeight="14180" tabRatio="849" activeTab="7"/>
  </bookViews>
  <sheets>
    <sheet name="All_raw_data" sheetId="2" r:id="rId1"/>
    <sheet name="Good&amp;bad images" sheetId="15" r:id="rId2"/>
    <sheet name="Good images only" sheetId="16" r:id="rId3"/>
    <sheet name="Good images volume normalized" sheetId="18" r:id="rId4"/>
    <sheet name="Good_Image_by_layers" sheetId="19" r:id="rId5"/>
    <sheet name="Sheet2" sheetId="20" r:id="rId6"/>
    <sheet name="All_layers_normalized" sheetId="21" r:id="rId7"/>
    <sheet name="Sheet4" sheetId="22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0" l="1"/>
  <c r="Q3" i="20"/>
  <c r="P4" i="20"/>
  <c r="Q4" i="20"/>
  <c r="P5" i="20"/>
  <c r="Q5" i="20"/>
  <c r="P6" i="20"/>
  <c r="Q6" i="20"/>
  <c r="P7" i="20"/>
  <c r="Q7" i="20"/>
  <c r="P8" i="20"/>
  <c r="Q8" i="20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P48" i="20"/>
  <c r="Q48" i="20"/>
  <c r="P49" i="20"/>
  <c r="Q49" i="20"/>
  <c r="P50" i="20"/>
  <c r="Q50" i="20"/>
  <c r="P51" i="20"/>
  <c r="Q51" i="20"/>
  <c r="P52" i="20"/>
  <c r="Q52" i="20"/>
  <c r="P53" i="20"/>
  <c r="Q53" i="20"/>
  <c r="P54" i="20"/>
  <c r="Q54" i="20"/>
  <c r="P55" i="20"/>
  <c r="Q55" i="20"/>
  <c r="P56" i="20"/>
  <c r="Q56" i="20"/>
  <c r="P57" i="20"/>
  <c r="Q57" i="20"/>
  <c r="P58" i="20"/>
  <c r="Q58" i="20"/>
  <c r="P59" i="20"/>
  <c r="Q59" i="20"/>
  <c r="P60" i="20"/>
  <c r="Q60" i="20"/>
  <c r="P61" i="20"/>
  <c r="Q61" i="20"/>
  <c r="P62" i="20"/>
  <c r="Q62" i="20"/>
  <c r="P63" i="20"/>
  <c r="Q63" i="20"/>
  <c r="P64" i="20"/>
  <c r="Q64" i="20"/>
  <c r="P65" i="20"/>
  <c r="Q65" i="20"/>
  <c r="P66" i="20"/>
  <c r="Q66" i="20"/>
  <c r="P67" i="20"/>
  <c r="Q67" i="20"/>
  <c r="P68" i="20"/>
  <c r="Q68" i="20"/>
  <c r="P69" i="20"/>
  <c r="Q69" i="20"/>
  <c r="P70" i="20"/>
  <c r="Q70" i="20"/>
  <c r="P71" i="20"/>
  <c r="Q71" i="20"/>
  <c r="P2" i="20"/>
  <c r="Q2" i="20"/>
  <c r="K3" i="20"/>
  <c r="L3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2" i="20"/>
  <c r="L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2" i="20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24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2" i="19"/>
  <c r="G3" i="18"/>
  <c r="H3" i="18"/>
  <c r="I3" i="18"/>
  <c r="K3" i="18"/>
  <c r="G4" i="18"/>
  <c r="H4" i="18"/>
  <c r="I4" i="18"/>
  <c r="K4" i="18"/>
  <c r="G5" i="18"/>
  <c r="H5" i="18"/>
  <c r="I5" i="18"/>
  <c r="K5" i="18"/>
  <c r="G6" i="18"/>
  <c r="H6" i="18"/>
  <c r="I6" i="18"/>
  <c r="K6" i="18"/>
  <c r="G7" i="18"/>
  <c r="H7" i="18"/>
  <c r="I7" i="18"/>
  <c r="K7" i="18"/>
  <c r="G8" i="18"/>
  <c r="H8" i="18"/>
  <c r="I8" i="18"/>
  <c r="K8" i="18"/>
  <c r="G9" i="18"/>
  <c r="H9" i="18"/>
  <c r="I9" i="18"/>
  <c r="K9" i="18"/>
  <c r="G10" i="18"/>
  <c r="H10" i="18"/>
  <c r="I10" i="18"/>
  <c r="K10" i="18"/>
  <c r="G11" i="18"/>
  <c r="H11" i="18"/>
  <c r="I11" i="18"/>
  <c r="K11" i="18"/>
  <c r="G12" i="18"/>
  <c r="H12" i="18"/>
  <c r="I12" i="18"/>
  <c r="K12" i="18"/>
  <c r="G13" i="18"/>
  <c r="H13" i="18"/>
  <c r="I13" i="18"/>
  <c r="K13" i="18"/>
  <c r="G14" i="18"/>
  <c r="H14" i="18"/>
  <c r="I14" i="18"/>
  <c r="K14" i="18"/>
  <c r="G15" i="18"/>
  <c r="H15" i="18"/>
  <c r="I15" i="18"/>
  <c r="K15" i="18"/>
  <c r="G16" i="18"/>
  <c r="H16" i="18"/>
  <c r="I16" i="18"/>
  <c r="K16" i="18"/>
  <c r="G17" i="18"/>
  <c r="H17" i="18"/>
  <c r="I17" i="18"/>
  <c r="K17" i="18"/>
  <c r="G18" i="18"/>
  <c r="H18" i="18"/>
  <c r="I18" i="18"/>
  <c r="K18" i="18"/>
  <c r="G19" i="18"/>
  <c r="H19" i="18"/>
  <c r="I19" i="18"/>
  <c r="K19" i="18"/>
  <c r="G20" i="18"/>
  <c r="H20" i="18"/>
  <c r="I20" i="18"/>
  <c r="K20" i="18"/>
  <c r="G21" i="18"/>
  <c r="H21" i="18"/>
  <c r="I21" i="18"/>
  <c r="K21" i="18"/>
  <c r="G22" i="18"/>
  <c r="H22" i="18"/>
  <c r="I22" i="18"/>
  <c r="K22" i="18"/>
  <c r="G23" i="18"/>
  <c r="H23" i="18"/>
  <c r="I23" i="18"/>
  <c r="K23" i="18"/>
  <c r="G24" i="18"/>
  <c r="H24" i="18"/>
  <c r="I24" i="18"/>
  <c r="K24" i="18"/>
  <c r="G25" i="18"/>
  <c r="H25" i="18"/>
  <c r="I25" i="18"/>
  <c r="K25" i="18"/>
  <c r="G26" i="18"/>
  <c r="H26" i="18"/>
  <c r="I26" i="18"/>
  <c r="K26" i="18"/>
  <c r="G27" i="18"/>
  <c r="H27" i="18"/>
  <c r="I27" i="18"/>
  <c r="K27" i="18"/>
  <c r="G28" i="18"/>
  <c r="H28" i="18"/>
  <c r="I28" i="18"/>
  <c r="K28" i="18"/>
  <c r="G29" i="18"/>
  <c r="H29" i="18"/>
  <c r="I29" i="18"/>
  <c r="K29" i="18"/>
  <c r="G30" i="18"/>
  <c r="H30" i="18"/>
  <c r="I30" i="18"/>
  <c r="K30" i="18"/>
  <c r="G31" i="18"/>
  <c r="H31" i="18"/>
  <c r="I31" i="18"/>
  <c r="K31" i="18"/>
  <c r="G32" i="18"/>
  <c r="H32" i="18"/>
  <c r="I32" i="18"/>
  <c r="K32" i="18"/>
  <c r="G33" i="18"/>
  <c r="H33" i="18"/>
  <c r="I33" i="18"/>
  <c r="K33" i="18"/>
  <c r="G34" i="18"/>
  <c r="H34" i="18"/>
  <c r="I34" i="18"/>
  <c r="K34" i="18"/>
  <c r="G35" i="18"/>
  <c r="H35" i="18"/>
  <c r="I35" i="18"/>
  <c r="K35" i="18"/>
  <c r="G36" i="18"/>
  <c r="H36" i="18"/>
  <c r="I36" i="18"/>
  <c r="K36" i="18"/>
  <c r="G37" i="18"/>
  <c r="H37" i="18"/>
  <c r="I37" i="18"/>
  <c r="K37" i="18"/>
  <c r="G38" i="18"/>
  <c r="H38" i="18"/>
  <c r="I38" i="18"/>
  <c r="K38" i="18"/>
  <c r="G39" i="18"/>
  <c r="H39" i="18"/>
  <c r="I39" i="18"/>
  <c r="K39" i="18"/>
  <c r="G40" i="18"/>
  <c r="H40" i="18"/>
  <c r="I40" i="18"/>
  <c r="K40" i="18"/>
  <c r="G41" i="18"/>
  <c r="H41" i="18"/>
  <c r="I41" i="18"/>
  <c r="K41" i="18"/>
  <c r="G42" i="18"/>
  <c r="H42" i="18"/>
  <c r="I42" i="18"/>
  <c r="K42" i="18"/>
  <c r="G43" i="18"/>
  <c r="H43" i="18"/>
  <c r="I43" i="18"/>
  <c r="K43" i="18"/>
  <c r="G44" i="18"/>
  <c r="H44" i="18"/>
  <c r="I44" i="18"/>
  <c r="K44" i="18"/>
  <c r="G45" i="18"/>
  <c r="H45" i="18"/>
  <c r="I45" i="18"/>
  <c r="K45" i="18"/>
  <c r="G46" i="18"/>
  <c r="H46" i="18"/>
  <c r="I46" i="18"/>
  <c r="K46" i="18"/>
  <c r="G47" i="18"/>
  <c r="H47" i="18"/>
  <c r="I47" i="18"/>
  <c r="K47" i="18"/>
  <c r="G48" i="18"/>
  <c r="H48" i="18"/>
  <c r="I48" i="18"/>
  <c r="K48" i="18"/>
  <c r="G49" i="18"/>
  <c r="H49" i="18"/>
  <c r="I49" i="18"/>
  <c r="K49" i="18"/>
  <c r="G50" i="18"/>
  <c r="H50" i="18"/>
  <c r="I50" i="18"/>
  <c r="K50" i="18"/>
  <c r="G51" i="18"/>
  <c r="H51" i="18"/>
  <c r="I51" i="18"/>
  <c r="K51" i="18"/>
  <c r="G52" i="18"/>
  <c r="H52" i="18"/>
  <c r="I52" i="18"/>
  <c r="K52" i="18"/>
  <c r="G53" i="18"/>
  <c r="H53" i="18"/>
  <c r="I53" i="18"/>
  <c r="K53" i="18"/>
  <c r="G54" i="18"/>
  <c r="H54" i="18"/>
  <c r="I54" i="18"/>
  <c r="K54" i="18"/>
  <c r="G55" i="18"/>
  <c r="H55" i="18"/>
  <c r="I55" i="18"/>
  <c r="K55" i="18"/>
  <c r="G56" i="18"/>
  <c r="H56" i="18"/>
  <c r="I56" i="18"/>
  <c r="K56" i="18"/>
  <c r="G57" i="18"/>
  <c r="H57" i="18"/>
  <c r="I57" i="18"/>
  <c r="K57" i="18"/>
  <c r="G58" i="18"/>
  <c r="H58" i="18"/>
  <c r="I58" i="18"/>
  <c r="K58" i="18"/>
  <c r="G59" i="18"/>
  <c r="H59" i="18"/>
  <c r="I59" i="18"/>
  <c r="K59" i="18"/>
  <c r="G60" i="18"/>
  <c r="H60" i="18"/>
  <c r="I60" i="18"/>
  <c r="K60" i="18"/>
  <c r="G61" i="18"/>
  <c r="H61" i="18"/>
  <c r="I61" i="18"/>
  <c r="K61" i="18"/>
  <c r="G62" i="18"/>
  <c r="H62" i="18"/>
  <c r="I62" i="18"/>
  <c r="K62" i="18"/>
  <c r="G63" i="18"/>
  <c r="H63" i="18"/>
  <c r="I63" i="18"/>
  <c r="K63" i="18"/>
  <c r="G64" i="18"/>
  <c r="H64" i="18"/>
  <c r="I64" i="18"/>
  <c r="K64" i="18"/>
  <c r="G65" i="18"/>
  <c r="H65" i="18"/>
  <c r="I65" i="18"/>
  <c r="K65" i="18"/>
  <c r="G66" i="18"/>
  <c r="H66" i="18"/>
  <c r="I66" i="18"/>
  <c r="K66" i="18"/>
  <c r="G67" i="18"/>
  <c r="H67" i="18"/>
  <c r="I67" i="18"/>
  <c r="K67" i="18"/>
  <c r="G68" i="18"/>
  <c r="H68" i="18"/>
  <c r="I68" i="18"/>
  <c r="K68" i="18"/>
  <c r="G69" i="18"/>
  <c r="H69" i="18"/>
  <c r="I69" i="18"/>
  <c r="K69" i="18"/>
  <c r="G70" i="18"/>
  <c r="H70" i="18"/>
  <c r="I70" i="18"/>
  <c r="K70" i="18"/>
  <c r="G71" i="18"/>
  <c r="H71" i="18"/>
  <c r="I71" i="18"/>
  <c r="K71" i="18"/>
  <c r="G2" i="18"/>
  <c r="H2" i="18"/>
  <c r="I2" i="18"/>
  <c r="K2" i="18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</calcChain>
</file>

<file path=xl/sharedStrings.xml><?xml version="1.0" encoding="utf-8"?>
<sst xmlns="http://schemas.openxmlformats.org/spreadsheetml/2006/main" count="3051" uniqueCount="211">
  <si>
    <t>Image name</t>
  </si>
  <si>
    <t>Imaging date</t>
  </si>
  <si>
    <t>030618JK1_C_S2_20xQuant</t>
  </si>
  <si>
    <t>030618JK1_C_S1_20xQuant</t>
  </si>
  <si>
    <t>Number of CCK/GABAB1 double positive neurons</t>
  </si>
  <si>
    <t>LM</t>
  </si>
  <si>
    <t>LM/Radiatum</t>
  </si>
  <si>
    <t>Radiatum</t>
  </si>
  <si>
    <t>Rad/PL</t>
  </si>
  <si>
    <t>PL</t>
  </si>
  <si>
    <t>Oriens</t>
  </si>
  <si>
    <t>Oriens/Alveus</t>
  </si>
  <si>
    <t>Whole CA1</t>
  </si>
  <si>
    <t>030618JK1_I_S1_20xQuant</t>
  </si>
  <si>
    <t>030618JK1_I_S2_20xQuant</t>
  </si>
  <si>
    <t>031218JK10_C_S1_20xQuant</t>
  </si>
  <si>
    <t>031218JK10_C_S2_20xQuant</t>
  </si>
  <si>
    <t>031218JK10_I_S1_20xsameQuant</t>
  </si>
  <si>
    <t>Better resolution, chosen over 031218JK10_I_S1_20x</t>
  </si>
  <si>
    <t>Note</t>
  </si>
  <si>
    <t>031218JK10_I_S2_20xQuant</t>
  </si>
  <si>
    <t>031218JK11_C_S1_20xQuant</t>
  </si>
  <si>
    <t>031218JK11_I_S2_20xQuant</t>
  </si>
  <si>
    <t>031218JK11_I_S1_20xQuant</t>
  </si>
  <si>
    <t>031218JK11_C_S2_20xsameQuant</t>
  </si>
  <si>
    <t>Not good</t>
  </si>
  <si>
    <t>Red Image quality?</t>
  </si>
  <si>
    <t>032418JK4_C_S1_20xQuant</t>
  </si>
  <si>
    <t>032418JK4_C_S2_20xQuant</t>
  </si>
  <si>
    <t>032418JK4_I_S1_20xQuant</t>
  </si>
  <si>
    <t>032418JK4_I_S2_20xQuant</t>
  </si>
  <si>
    <t>good</t>
  </si>
  <si>
    <t>okay good</t>
  </si>
  <si>
    <t>032418JK10_C_S1_20xQuant</t>
  </si>
  <si>
    <t>032418JK10_C_S2_20xQuant</t>
  </si>
  <si>
    <t>032418JK10_I_S1_20xQuant</t>
  </si>
  <si>
    <t>032418JK10_I_S2_20xQuant</t>
  </si>
  <si>
    <t>032818JK3_C_S1_20xQuant</t>
  </si>
  <si>
    <t>032818JK3_C_S2_20xQuant</t>
  </si>
  <si>
    <t>032818JK3_I_S1_20xQuant</t>
  </si>
  <si>
    <t>040318JK12_C_S1_20xQuant</t>
  </si>
  <si>
    <t>040318JK12_C_S2_20xQuant</t>
  </si>
  <si>
    <t>040318JK12_I_S1_20xQuant</t>
  </si>
  <si>
    <t>040318JK12_I_S2_20xQuant</t>
  </si>
  <si>
    <t>040318JK50_C_S1_20xQuant</t>
  </si>
  <si>
    <t>040318JK50_C_S2_20xQuant</t>
  </si>
  <si>
    <t>040318JK50_I_S1_20xQuant</t>
  </si>
  <si>
    <t>040318JK50_I_S2_20xQuant</t>
  </si>
  <si>
    <t>Z projected?</t>
  </si>
  <si>
    <t>Yes</t>
  </si>
  <si>
    <t>021918JK0_C_S1_20xQuantGood</t>
  </si>
  <si>
    <t>No</t>
  </si>
  <si>
    <t>021918JK0_C_S2_20xQuantGood</t>
  </si>
  <si>
    <t>okay</t>
  </si>
  <si>
    <t>021918JK1_I_Pepsin_20xQuantGood</t>
  </si>
  <si>
    <t>021918JK1_I_S1_20xQuantGood</t>
  </si>
  <si>
    <t>021918JK1_I_S2_20xQuantGood</t>
  </si>
  <si>
    <t>022818JK0_C_S1_20xQuantGood</t>
  </si>
  <si>
    <t>022818JK0_C_S2_20xQuantGood</t>
  </si>
  <si>
    <t>022818JK0_I_S1_20xQuantGood</t>
  </si>
  <si>
    <t>022818JK0_I_S2_20xQuantGood</t>
  </si>
  <si>
    <t>022818JK1_C_S1_20xQuantGood</t>
  </si>
  <si>
    <t>022818JK1_C_S2_20xQuantGood</t>
  </si>
  <si>
    <t>022818JK1_I_S1_20xQuantGood</t>
  </si>
  <si>
    <t>022818JK1_I_S2_20xQuantGood</t>
  </si>
  <si>
    <t>030318JK1_C_S1_20xQuantGood</t>
  </si>
  <si>
    <t>030318JK1_C_S2_20xQuantGood</t>
  </si>
  <si>
    <t>030318JK1_I_S1_20xQuantGood</t>
  </si>
  <si>
    <t>030318JK1_I_S2_20xQuantGood</t>
  </si>
  <si>
    <t>030318JK1_I_S3_20xQuantGood</t>
  </si>
  <si>
    <t>not good</t>
  </si>
  <si>
    <t>030618JK0_C_S1_20xQuantGood</t>
  </si>
  <si>
    <t>030618JK0_I_S2_20xQuantGood</t>
  </si>
  <si>
    <t>Not good, truly S3 slice</t>
  </si>
  <si>
    <t>030618JK0_I_S3_20xQuantGood</t>
  </si>
  <si>
    <t>030618JK0_I_S4_20xQuantGood</t>
  </si>
  <si>
    <t>Alveus</t>
  </si>
  <si>
    <t>040318JK7_C_S1_20xQuantGood</t>
  </si>
  <si>
    <t>040318JK7_C_S2_20xQuantGood</t>
  </si>
  <si>
    <t>040318JK7_I_S3_20xQuantGood</t>
  </si>
  <si>
    <t>040318JK7_I_S4_20xQuantGood</t>
  </si>
  <si>
    <t>Bad image quality</t>
  </si>
  <si>
    <t>Okay</t>
  </si>
  <si>
    <t>Good</t>
  </si>
  <si>
    <t>032818JK3_I_S2_20xQuant</t>
  </si>
  <si>
    <t>Not too bad</t>
  </si>
  <si>
    <r>
      <t>CA1 area in Z projection (nm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</si>
  <si>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t>ID</t>
  </si>
  <si>
    <t>030618JK1</t>
  </si>
  <si>
    <t>Ipsi or contra</t>
  </si>
  <si>
    <t>Treatment</t>
  </si>
  <si>
    <t>C</t>
  </si>
  <si>
    <t>I</t>
  </si>
  <si>
    <t>Saline</t>
  </si>
  <si>
    <t>031218JK10</t>
  </si>
  <si>
    <t>031218JK11</t>
  </si>
  <si>
    <t>KA</t>
  </si>
  <si>
    <t>032418JK4</t>
  </si>
  <si>
    <t>032418JK10</t>
  </si>
  <si>
    <t>032818JK3</t>
  </si>
  <si>
    <t>040318JK12</t>
  </si>
  <si>
    <t>040318JK50</t>
  </si>
  <si>
    <t>021918JK0</t>
  </si>
  <si>
    <t>021918JK1</t>
  </si>
  <si>
    <t>022818JK0</t>
  </si>
  <si>
    <t>022818JK1</t>
  </si>
  <si>
    <t>030318JK1</t>
  </si>
  <si>
    <t>030618JK0</t>
  </si>
  <si>
    <t>040318JK7</t>
  </si>
  <si>
    <t>N</t>
  </si>
  <si>
    <t>Mean</t>
  </si>
  <si>
    <t>Std. Deviation</t>
  </si>
  <si>
    <t>Std. Error Mean</t>
  </si>
  <si>
    <t>Independent Samples Test</t>
  </si>
  <si>
    <t>Levene's Test for Equality of Variances</t>
  </si>
  <si>
    <t>t-test for Equality of Means</t>
  </si>
  <si>
    <t>F</t>
  </si>
  <si>
    <t>Sig.</t>
  </si>
  <si>
    <t>t</t>
  </si>
  <si>
    <t>df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</si>
  <si>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</si>
  <si>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</si>
  <si>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</si>
  <si>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</si>
  <si>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</si>
  <si>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</si>
  <si>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</si>
  <si>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</si>
  <si>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022218JK0</t>
  </si>
  <si>
    <t>022218JK1</t>
  </si>
  <si>
    <t>CNB005_CCK_GABAB1_20xProQuant</t>
  </si>
  <si>
    <t>All good</t>
  </si>
  <si>
    <t>Strep488 cell positive for both CCK &amp; GABAB1</t>
  </si>
  <si>
    <t>CNB011_CCK_GABAB1_20xProQuant</t>
  </si>
  <si>
    <t>Strep488 cell positive  only for GABAB1; CCK might be washed off</t>
  </si>
  <si>
    <t>022218JK0_C_S1_20xZproQuant</t>
  </si>
  <si>
    <t>Image good</t>
  </si>
  <si>
    <t>022218JK0_C_S2_20xZproQuant</t>
  </si>
  <si>
    <t>022218JK0_I_S1_20xZproQuant</t>
  </si>
  <si>
    <t>022218JK0_I_S2_20xZproQuant</t>
  </si>
  <si>
    <t>022218JK1_C_S1_20xZproQuant</t>
  </si>
  <si>
    <t>022218JK1_C_S2_20xZproQuant</t>
  </si>
  <si>
    <t>022218JK1_I_S1_20xZproQuant</t>
  </si>
  <si>
    <t>022218JK1_I_S2_20xZproQuant</t>
  </si>
  <si>
    <t>022818JK1_I_S2_20xZproQuant</t>
  </si>
  <si>
    <t>030318JK1_I_S1_20xZproQuant</t>
  </si>
  <si>
    <t>030618JK0_I_S1_20XZproQuant</t>
  </si>
  <si>
    <t>030618JK1_C_S2_20XZproQuant</t>
  </si>
  <si>
    <t>030618JK1_C_S3_20XZproQuant</t>
  </si>
  <si>
    <t>030618JK1_I_S1_20XZproQuant</t>
  </si>
  <si>
    <t>031218JK10_C_S1_20XZproQuant</t>
  </si>
  <si>
    <t>031218JK10_C_S3_20XZproQuant</t>
  </si>
  <si>
    <t>031218JK10_I_S1_20XZproQuant</t>
  </si>
  <si>
    <t>031218JK10_I_S3_20XZproQuant</t>
  </si>
  <si>
    <t>032418JK4_I_S1_20xZproQuant</t>
  </si>
  <si>
    <t>032418JK4_I_S2_20xZproQuant</t>
  </si>
  <si>
    <t>040318JK7_I_S1_20xZproQuant</t>
  </si>
  <si>
    <t>010318JK-4</t>
  </si>
  <si>
    <t>CA1 area in Z projection (nm2)</t>
  </si>
  <si>
    <t>Image quality</t>
  </si>
  <si>
    <t>CNB013_20XPHZproQuant</t>
  </si>
  <si>
    <t>Strep+ve soma positive for both CCK and GABAB1</t>
  </si>
  <si>
    <t>CNB028_Soma_CCK_GABAB1_20XZproQuant</t>
  </si>
  <si>
    <t>CNB030_20XZproQuant</t>
  </si>
  <si>
    <t>CNB036_20XZproQuant</t>
  </si>
  <si>
    <t>CNB037_20XZproQuant</t>
  </si>
  <si>
    <t>Strep+ve soma only weakly positive for GABAB1, no CCK signal</t>
  </si>
  <si>
    <t>CNB047_20XZproQuant</t>
  </si>
  <si>
    <t>CNB049_20XZproQuant</t>
  </si>
  <si>
    <t>CNB075_NoSoma20XZproQuant</t>
  </si>
  <si>
    <t>No strep+ve soma in this slice by accident</t>
  </si>
  <si>
    <t>022518JK0</t>
  </si>
  <si>
    <t>022518JK1</t>
  </si>
  <si>
    <t>Z stack projected?</t>
  </si>
  <si>
    <t>ConTreat_number</t>
  </si>
  <si>
    <t>CA1_AREA</t>
  </si>
  <si>
    <t>Total_number</t>
  </si>
  <si>
    <t>Contralateral CCK/GABAB1 cell numbers (using all bad and good images)</t>
  </si>
  <si>
    <t>IpsiTreat_number</t>
  </si>
  <si>
    <t>Ipsilateral CCK/GABAB1 cell numbers (using all bad and good images)</t>
  </si>
  <si>
    <t>ConTreatgood_number</t>
  </si>
  <si>
    <t>Group Statistics: CCK/GABAB1 cell numbers in contralateral side (good images only)</t>
  </si>
  <si>
    <t>IpsiTreatgood_number</t>
  </si>
  <si>
    <t>Group Statistics: CCK/GABAB1 cell numbers in ipsilateral side (good images only)</t>
  </si>
  <si>
    <t>CA1 area in um^2</t>
  </si>
  <si>
    <t>CA1 area volume (um^3)</t>
  </si>
  <si>
    <t>CA1 area volume (mm^3)</t>
  </si>
  <si>
    <t>Whole CA1 counted cells</t>
  </si>
  <si>
    <t>Normalized cell number in mm^3</t>
  </si>
  <si>
    <t>cell_number_per_mm3</t>
  </si>
  <si>
    <t>Group Statistics: contralateral CCK/GABAB1 cell number normalized by 1 mm^3</t>
  </si>
  <si>
    <t>Group Statistics: ipsilateral CCK/GABAB1 cell number normalized by 1 mm^3</t>
  </si>
  <si>
    <t>KA (8 mice)</t>
  </si>
  <si>
    <t>Saline (9 mice)</t>
  </si>
  <si>
    <t>KA (7 mice)</t>
  </si>
  <si>
    <t>LM+LM/Rad border</t>
  </si>
  <si>
    <t>Rad/PL/Ori/Alv</t>
  </si>
  <si>
    <t>LM norm</t>
  </si>
  <si>
    <t>LM/Rad norm</t>
  </si>
  <si>
    <t>LM+LM border norm</t>
  </si>
  <si>
    <t>Rad norm</t>
  </si>
  <si>
    <t>Rad/PL norm</t>
  </si>
  <si>
    <t>PL norm</t>
  </si>
  <si>
    <t>Ori norm</t>
  </si>
  <si>
    <t>Ori/Alv norm</t>
  </si>
  <si>
    <t>Alv norm</t>
  </si>
  <si>
    <t>Rad/PL/Ori/Avi norm</t>
  </si>
  <si>
    <t>Rad/PL+PL</t>
  </si>
  <si>
    <t>Rad/PL+PL norm</t>
  </si>
  <si>
    <t>Ori+Ori/alv+alv sum</t>
  </si>
  <si>
    <t>Ori+ori/alv+alv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</si>
</sst>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/>
    <xf numFmtId="0" fontId="1" fillId="0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6" fillId="0" borderId="2" xfId="0" applyFont="1" applyBorder="1"/>
    <xf numFmtId="0" fontId="0" fillId="2" borderId="5" xfId="0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0" xfId="0" applyFill="1"/>
    <xf numFmtId="14" fontId="0" fillId="0" borderId="0" xfId="0" applyNumberFormat="1" applyFill="1"/>
    <xf numFmtId="0" fontId="0" fillId="0" borderId="7" xfId="0" applyBorder="1"/>
    <xf numFmtId="0" fontId="6" fillId="3" borderId="2" xfId="0" applyFont="1" applyFill="1" applyBorder="1"/>
    <xf numFmtId="0" fontId="0" fillId="3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6" fillId="4" borderId="2" xfId="0" applyFont="1" applyFill="1" applyBorder="1"/>
    <xf numFmtId="0" fontId="0" fillId="4" borderId="3" xfId="0" applyFill="1" applyBorder="1"/>
    <xf numFmtId="0" fontId="0" fillId="5" borderId="0" xfId="0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/>
    <xf numFmtId="0" fontId="7" fillId="2" borderId="0" xfId="0" applyFont="1" applyFill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zoomScale="125" zoomScaleNormal="125" zoomScalePageLayoutView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1" sqref="E91"/>
    </sheetView>
  </sheetViews>
  <sheetFormatPr baseColWidth="10" defaultColWidth="8.83203125" defaultRowHeight="14" x14ac:dyDescent="0"/>
  <cols>
    <col min="1" max="1" width="28.83203125" style="1" bestFit="1" customWidth="1"/>
    <col min="2" max="4" width="14.83203125" style="1" customWidth="1"/>
    <col min="5" max="5" width="14.5" style="1" customWidth="1"/>
    <col min="6" max="6" width="42.5" style="1" customWidth="1"/>
    <col min="7" max="7" width="8.83203125" style="1"/>
    <col min="8" max="8" width="12.83203125" style="1" bestFit="1" customWidth="1"/>
    <col min="9" max="9" width="9.5" style="1" bestFit="1" customWidth="1"/>
    <col min="10" max="10" width="9.6640625" style="1" customWidth="1"/>
    <col min="11" max="12" width="8.83203125" style="1"/>
    <col min="13" max="13" width="13.83203125" style="1" bestFit="1" customWidth="1"/>
    <col min="14" max="14" width="13.83203125" style="1" customWidth="1"/>
    <col min="15" max="15" width="10.6640625" style="1" bestFit="1" customWidth="1"/>
    <col min="16" max="16" width="18.1640625" style="1" bestFit="1" customWidth="1"/>
    <col min="17" max="17" width="18.1640625" style="1" customWidth="1"/>
    <col min="18" max="16384" width="8.83203125" style="1"/>
  </cols>
  <sheetData>
    <row r="1" spans="1:18" ht="15" thickBot="1">
      <c r="G1" s="33" t="s">
        <v>4</v>
      </c>
      <c r="H1" s="33"/>
      <c r="I1" s="33"/>
      <c r="J1" s="33"/>
      <c r="K1" s="33"/>
      <c r="L1" s="33"/>
      <c r="M1" s="33"/>
      <c r="N1" s="33"/>
      <c r="O1" s="33"/>
      <c r="P1" s="2" t="s">
        <v>26</v>
      </c>
      <c r="Q1" s="2" t="s">
        <v>48</v>
      </c>
      <c r="R1" s="1" t="s">
        <v>19</v>
      </c>
    </row>
    <row r="2" spans="1:18" ht="16">
      <c r="A2" s="1" t="s">
        <v>0</v>
      </c>
      <c r="B2" s="1" t="s">
        <v>87</v>
      </c>
      <c r="C2" s="1" t="s">
        <v>89</v>
      </c>
      <c r="D2" s="1" t="s">
        <v>90</v>
      </c>
      <c r="E2" s="1" t="s">
        <v>1</v>
      </c>
      <c r="F2" s="1" t="s">
        <v>86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76</v>
      </c>
      <c r="O2" s="1" t="s">
        <v>12</v>
      </c>
      <c r="Q2" s="1" t="s">
        <v>49</v>
      </c>
    </row>
    <row r="3" spans="1:18">
      <c r="A3" s="1" t="s">
        <v>3</v>
      </c>
      <c r="B3" s="1" t="s">
        <v>88</v>
      </c>
      <c r="C3" s="1" t="s">
        <v>91</v>
      </c>
      <c r="D3" s="1" t="s">
        <v>93</v>
      </c>
      <c r="E3" s="3">
        <v>43335</v>
      </c>
      <c r="F3" s="1">
        <v>536992290354.26001</v>
      </c>
      <c r="G3" s="1">
        <v>0</v>
      </c>
      <c r="H3" s="1">
        <v>4</v>
      </c>
      <c r="I3" s="1">
        <v>1</v>
      </c>
      <c r="J3" s="1">
        <v>1</v>
      </c>
      <c r="K3" s="1">
        <v>1</v>
      </c>
      <c r="L3" s="1">
        <v>3</v>
      </c>
      <c r="M3" s="1">
        <v>0</v>
      </c>
      <c r="O3" s="1">
        <f>SUM(G3:N3)</f>
        <v>10</v>
      </c>
      <c r="Q3" s="1" t="s">
        <v>49</v>
      </c>
    </row>
    <row r="4" spans="1:18">
      <c r="A4" s="1" t="s">
        <v>2</v>
      </c>
      <c r="B4" s="1" t="s">
        <v>88</v>
      </c>
      <c r="C4" s="1" t="s">
        <v>91</v>
      </c>
      <c r="D4" s="1" t="s">
        <v>93</v>
      </c>
      <c r="E4" s="3">
        <v>43335</v>
      </c>
      <c r="F4" s="1">
        <v>624186993560.29504</v>
      </c>
      <c r="G4" s="1">
        <v>0</v>
      </c>
      <c r="H4" s="1">
        <v>1</v>
      </c>
      <c r="I4" s="1">
        <v>5</v>
      </c>
      <c r="J4" s="1">
        <v>0</v>
      </c>
      <c r="K4" s="1">
        <v>3</v>
      </c>
      <c r="L4" s="1">
        <v>5</v>
      </c>
      <c r="M4" s="1">
        <v>0</v>
      </c>
      <c r="N4" s="1">
        <v>0</v>
      </c>
      <c r="O4" s="1">
        <f t="shared" ref="O4:O60" si="0">SUM(G4:N4)</f>
        <v>14</v>
      </c>
      <c r="Q4" s="1" t="s">
        <v>49</v>
      </c>
    </row>
    <row r="5" spans="1:18">
      <c r="A5" s="1" t="s">
        <v>13</v>
      </c>
      <c r="B5" s="1" t="s">
        <v>88</v>
      </c>
      <c r="C5" s="1" t="s">
        <v>92</v>
      </c>
      <c r="D5" s="1" t="s">
        <v>93</v>
      </c>
      <c r="E5" s="3">
        <v>43335</v>
      </c>
      <c r="F5" s="1">
        <v>609571925525.40796</v>
      </c>
      <c r="G5" s="1">
        <v>0</v>
      </c>
      <c r="H5" s="1">
        <v>0</v>
      </c>
      <c r="I5" s="1">
        <v>3</v>
      </c>
      <c r="J5" s="1">
        <v>0</v>
      </c>
      <c r="K5" s="1">
        <v>3</v>
      </c>
      <c r="L5" s="1">
        <v>3</v>
      </c>
      <c r="M5" s="1">
        <v>0</v>
      </c>
      <c r="N5" s="1">
        <v>0</v>
      </c>
      <c r="O5" s="1">
        <f t="shared" si="0"/>
        <v>9</v>
      </c>
      <c r="P5" s="1" t="s">
        <v>70</v>
      </c>
      <c r="Q5" s="1" t="s">
        <v>49</v>
      </c>
    </row>
    <row r="6" spans="1:18">
      <c r="A6" s="1" t="s">
        <v>14</v>
      </c>
      <c r="B6" s="1" t="s">
        <v>88</v>
      </c>
      <c r="C6" s="1" t="s">
        <v>92</v>
      </c>
      <c r="D6" s="1" t="s">
        <v>93</v>
      </c>
      <c r="E6" s="3">
        <v>43335</v>
      </c>
      <c r="F6" s="1">
        <v>671026469670.78503</v>
      </c>
      <c r="G6" s="1">
        <v>0</v>
      </c>
      <c r="H6" s="1">
        <v>0</v>
      </c>
      <c r="I6" s="1">
        <v>4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f t="shared" si="0"/>
        <v>6</v>
      </c>
      <c r="P6" s="1" t="s">
        <v>53</v>
      </c>
      <c r="Q6" s="1" t="s">
        <v>49</v>
      </c>
    </row>
    <row r="7" spans="1:18">
      <c r="A7" s="1" t="s">
        <v>15</v>
      </c>
      <c r="B7" s="1" t="s">
        <v>94</v>
      </c>
      <c r="C7" s="1" t="s">
        <v>91</v>
      </c>
      <c r="D7" s="1" t="s">
        <v>93</v>
      </c>
      <c r="E7" s="3">
        <v>43335</v>
      </c>
      <c r="F7" s="1">
        <v>676506961062.99805</v>
      </c>
      <c r="G7" s="1">
        <v>2</v>
      </c>
      <c r="H7" s="1">
        <v>3</v>
      </c>
      <c r="I7" s="1">
        <v>3</v>
      </c>
      <c r="J7" s="1">
        <v>0</v>
      </c>
      <c r="K7" s="1">
        <v>4</v>
      </c>
      <c r="L7" s="1">
        <v>3</v>
      </c>
      <c r="M7" s="1">
        <v>0</v>
      </c>
      <c r="N7" s="1">
        <v>0</v>
      </c>
      <c r="O7" s="1">
        <f t="shared" si="0"/>
        <v>15</v>
      </c>
      <c r="P7" s="1" t="s">
        <v>25</v>
      </c>
      <c r="Q7" s="1" t="s">
        <v>49</v>
      </c>
    </row>
    <row r="8" spans="1:18">
      <c r="A8" s="1" t="s">
        <v>16</v>
      </c>
      <c r="B8" s="1" t="s">
        <v>94</v>
      </c>
      <c r="C8" s="1" t="s">
        <v>91</v>
      </c>
      <c r="D8" s="1" t="s">
        <v>93</v>
      </c>
      <c r="E8" s="3">
        <v>43335</v>
      </c>
      <c r="F8" s="1">
        <v>569379771740.59998</v>
      </c>
      <c r="G8" s="1">
        <v>0</v>
      </c>
      <c r="H8" s="1">
        <v>0</v>
      </c>
      <c r="I8" s="1">
        <v>5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f t="shared" si="0"/>
        <v>9</v>
      </c>
      <c r="P8" s="1" t="s">
        <v>25</v>
      </c>
      <c r="Q8" s="1" t="s">
        <v>49</v>
      </c>
    </row>
    <row r="9" spans="1:18">
      <c r="A9" s="1" t="s">
        <v>17</v>
      </c>
      <c r="B9" s="1" t="s">
        <v>94</v>
      </c>
      <c r="C9" s="1" t="s">
        <v>92</v>
      </c>
      <c r="D9" s="1" t="s">
        <v>93</v>
      </c>
      <c r="E9" s="3">
        <v>43335</v>
      </c>
      <c r="F9" s="1">
        <v>594256808594.92896</v>
      </c>
      <c r="G9" s="1">
        <v>1</v>
      </c>
      <c r="H9" s="1">
        <v>1</v>
      </c>
      <c r="I9" s="1">
        <v>3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f t="shared" si="0"/>
        <v>7</v>
      </c>
      <c r="P9" s="1" t="s">
        <v>25</v>
      </c>
      <c r="Q9" s="1" t="s">
        <v>49</v>
      </c>
      <c r="R9" s="1" t="s">
        <v>18</v>
      </c>
    </row>
    <row r="10" spans="1:18">
      <c r="A10" s="1" t="s">
        <v>20</v>
      </c>
      <c r="B10" s="1" t="s">
        <v>94</v>
      </c>
      <c r="C10" s="1" t="s">
        <v>92</v>
      </c>
      <c r="D10" s="1" t="s">
        <v>93</v>
      </c>
      <c r="E10" s="3">
        <v>43335</v>
      </c>
      <c r="F10" s="1">
        <v>605234879591.15906</v>
      </c>
      <c r="G10" s="1">
        <v>1</v>
      </c>
      <c r="H10" s="1">
        <v>2</v>
      </c>
      <c r="I10" s="1">
        <v>6</v>
      </c>
      <c r="J10" s="1">
        <v>0</v>
      </c>
      <c r="K10" s="1">
        <v>2</v>
      </c>
      <c r="L10" s="1">
        <v>1</v>
      </c>
      <c r="M10" s="1">
        <v>0</v>
      </c>
      <c r="N10" s="1">
        <v>0</v>
      </c>
      <c r="O10" s="1">
        <f t="shared" si="0"/>
        <v>12</v>
      </c>
      <c r="P10" s="1" t="s">
        <v>25</v>
      </c>
      <c r="Q10" s="1" t="s">
        <v>49</v>
      </c>
    </row>
    <row r="11" spans="1:18">
      <c r="A11" s="1" t="s">
        <v>21</v>
      </c>
      <c r="B11" s="1" t="s">
        <v>95</v>
      </c>
      <c r="C11" s="1" t="s">
        <v>91</v>
      </c>
      <c r="D11" s="1" t="s">
        <v>96</v>
      </c>
      <c r="E11" s="3">
        <v>43335</v>
      </c>
      <c r="F11" s="1">
        <v>600491043183.67505</v>
      </c>
      <c r="G11" s="1">
        <v>0</v>
      </c>
      <c r="H11" s="1">
        <v>2</v>
      </c>
      <c r="I11" s="1">
        <v>1</v>
      </c>
      <c r="J11" s="1">
        <v>0</v>
      </c>
      <c r="K11" s="1">
        <v>2</v>
      </c>
      <c r="L11" s="1">
        <v>1</v>
      </c>
      <c r="M11" s="1">
        <v>0</v>
      </c>
      <c r="N11" s="1">
        <v>0</v>
      </c>
      <c r="O11" s="1">
        <f t="shared" si="0"/>
        <v>6</v>
      </c>
      <c r="P11" s="1" t="s">
        <v>25</v>
      </c>
      <c r="Q11" s="1" t="s">
        <v>49</v>
      </c>
    </row>
    <row r="12" spans="1:18">
      <c r="A12" s="1" t="s">
        <v>24</v>
      </c>
      <c r="B12" s="1" t="s">
        <v>95</v>
      </c>
      <c r="C12" s="1" t="s">
        <v>91</v>
      </c>
      <c r="D12" s="1" t="s">
        <v>96</v>
      </c>
      <c r="E12" s="3">
        <v>43335</v>
      </c>
      <c r="F12" s="1">
        <v>678586854623.03894</v>
      </c>
      <c r="G12" s="1">
        <v>1</v>
      </c>
      <c r="H12" s="1">
        <v>0</v>
      </c>
      <c r="I12" s="1">
        <v>2</v>
      </c>
      <c r="J12" s="1">
        <v>2</v>
      </c>
      <c r="K12" s="1">
        <v>4</v>
      </c>
      <c r="L12" s="1">
        <v>1</v>
      </c>
      <c r="M12" s="1">
        <v>0</v>
      </c>
      <c r="N12" s="1">
        <v>0</v>
      </c>
      <c r="O12" s="1">
        <f t="shared" si="0"/>
        <v>10</v>
      </c>
      <c r="P12" s="1" t="s">
        <v>25</v>
      </c>
      <c r="Q12" s="1" t="s">
        <v>49</v>
      </c>
    </row>
    <row r="13" spans="1:18">
      <c r="A13" s="1" t="s">
        <v>23</v>
      </c>
      <c r="B13" s="1" t="s">
        <v>95</v>
      </c>
      <c r="C13" s="1" t="s">
        <v>92</v>
      </c>
      <c r="D13" s="1" t="s">
        <v>96</v>
      </c>
      <c r="E13" s="3">
        <v>43335</v>
      </c>
      <c r="F13" s="1">
        <v>698789092143.43701</v>
      </c>
      <c r="G13" s="1">
        <v>1</v>
      </c>
      <c r="H13" s="1">
        <v>0</v>
      </c>
      <c r="I13" s="1">
        <v>2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f t="shared" si="0"/>
        <v>4</v>
      </c>
      <c r="P13" s="1" t="s">
        <v>81</v>
      </c>
      <c r="Q13" s="1" t="s">
        <v>49</v>
      </c>
    </row>
    <row r="14" spans="1:18">
      <c r="A14" s="1" t="s">
        <v>22</v>
      </c>
      <c r="B14" s="1" t="s">
        <v>95</v>
      </c>
      <c r="C14" s="1" t="s">
        <v>92</v>
      </c>
      <c r="D14" s="1" t="s">
        <v>96</v>
      </c>
      <c r="E14" s="3">
        <v>43335</v>
      </c>
      <c r="F14" s="1">
        <v>609864573340.00403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f t="shared" si="0"/>
        <v>4</v>
      </c>
      <c r="P14" s="1" t="s">
        <v>25</v>
      </c>
      <c r="Q14" s="1" t="s">
        <v>49</v>
      </c>
    </row>
    <row r="15" spans="1:18">
      <c r="A15" s="1" t="s">
        <v>27</v>
      </c>
      <c r="B15" s="1" t="s">
        <v>97</v>
      </c>
      <c r="C15" s="1" t="s">
        <v>91</v>
      </c>
      <c r="D15" s="1" t="s">
        <v>93</v>
      </c>
      <c r="E15" s="3">
        <v>43335</v>
      </c>
      <c r="F15" s="1">
        <v>633501652380.06006</v>
      </c>
      <c r="G15" s="1">
        <v>1</v>
      </c>
      <c r="H15" s="1">
        <v>1</v>
      </c>
      <c r="I15" s="1">
        <v>4</v>
      </c>
      <c r="J15" s="1">
        <v>0</v>
      </c>
      <c r="K15" s="1">
        <v>1</v>
      </c>
      <c r="L15" s="1">
        <v>2</v>
      </c>
      <c r="M15" s="1">
        <v>0</v>
      </c>
      <c r="N15" s="1">
        <v>0</v>
      </c>
      <c r="O15" s="1">
        <f t="shared" si="0"/>
        <v>9</v>
      </c>
      <c r="P15" s="1" t="s">
        <v>31</v>
      </c>
      <c r="Q15" s="1" t="s">
        <v>49</v>
      </c>
    </row>
    <row r="16" spans="1:18">
      <c r="A16" s="1" t="s">
        <v>28</v>
      </c>
      <c r="B16" s="1" t="s">
        <v>97</v>
      </c>
      <c r="C16" s="1" t="s">
        <v>91</v>
      </c>
      <c r="D16" s="1" t="s">
        <v>93</v>
      </c>
      <c r="E16" s="3">
        <v>43335</v>
      </c>
      <c r="F16" s="1">
        <v>672136852981.19897</v>
      </c>
      <c r="G16" s="1">
        <v>1</v>
      </c>
      <c r="H16" s="1">
        <v>1</v>
      </c>
      <c r="I16" s="1">
        <v>5</v>
      </c>
      <c r="J16" s="1">
        <v>0</v>
      </c>
      <c r="K16" s="1">
        <v>3</v>
      </c>
      <c r="L16" s="1">
        <v>3</v>
      </c>
      <c r="M16" s="1">
        <v>0</v>
      </c>
      <c r="N16" s="1">
        <v>0</v>
      </c>
      <c r="O16" s="1">
        <f t="shared" si="0"/>
        <v>13</v>
      </c>
      <c r="P16" s="1" t="s">
        <v>31</v>
      </c>
      <c r="Q16" s="1" t="s">
        <v>49</v>
      </c>
    </row>
    <row r="17" spans="1:17">
      <c r="A17" s="1" t="s">
        <v>29</v>
      </c>
      <c r="B17" s="1" t="s">
        <v>97</v>
      </c>
      <c r="C17" s="1" t="s">
        <v>92</v>
      </c>
      <c r="D17" s="1" t="s">
        <v>93</v>
      </c>
      <c r="E17" s="3">
        <v>43335</v>
      </c>
      <c r="F17" s="1">
        <v>668553139669.90503</v>
      </c>
      <c r="G17" s="1">
        <v>0</v>
      </c>
      <c r="H17" s="1">
        <v>0</v>
      </c>
      <c r="I17" s="1">
        <v>4</v>
      </c>
      <c r="J17" s="1">
        <v>0</v>
      </c>
      <c r="K17" s="1">
        <v>3</v>
      </c>
      <c r="L17" s="1">
        <v>1</v>
      </c>
      <c r="M17" s="1">
        <v>0</v>
      </c>
      <c r="N17" s="1">
        <v>1</v>
      </c>
      <c r="O17" s="1">
        <f t="shared" si="0"/>
        <v>9</v>
      </c>
      <c r="P17" s="1" t="s">
        <v>32</v>
      </c>
      <c r="Q17" s="1" t="s">
        <v>49</v>
      </c>
    </row>
    <row r="18" spans="1:17">
      <c r="A18" s="1" t="s">
        <v>30</v>
      </c>
      <c r="B18" s="1" t="s">
        <v>97</v>
      </c>
      <c r="C18" s="1" t="s">
        <v>92</v>
      </c>
      <c r="D18" s="1" t="s">
        <v>93</v>
      </c>
      <c r="E18" s="3">
        <v>43335</v>
      </c>
      <c r="F18" s="1">
        <v>736277457305.672</v>
      </c>
      <c r="G18" s="1">
        <v>2</v>
      </c>
      <c r="H18" s="1">
        <v>2</v>
      </c>
      <c r="I18" s="1">
        <v>3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f t="shared" si="0"/>
        <v>10</v>
      </c>
      <c r="P18" s="1" t="s">
        <v>25</v>
      </c>
      <c r="Q18" s="1" t="s">
        <v>49</v>
      </c>
    </row>
    <row r="19" spans="1:17">
      <c r="A19" s="1" t="s">
        <v>33</v>
      </c>
      <c r="B19" s="1" t="s">
        <v>98</v>
      </c>
      <c r="C19" s="1" t="s">
        <v>91</v>
      </c>
      <c r="D19" s="1" t="s">
        <v>96</v>
      </c>
      <c r="E19" s="3">
        <v>43335</v>
      </c>
      <c r="F19" s="1">
        <v>636906367262.64001</v>
      </c>
      <c r="G19" s="1">
        <v>0</v>
      </c>
      <c r="H19" s="1">
        <v>1</v>
      </c>
      <c r="I19" s="1">
        <v>2</v>
      </c>
      <c r="J19" s="1">
        <v>0</v>
      </c>
      <c r="K19" s="1">
        <v>2</v>
      </c>
      <c r="L19" s="1">
        <v>5</v>
      </c>
      <c r="M19" s="1">
        <v>1</v>
      </c>
      <c r="N19" s="1">
        <v>0</v>
      </c>
      <c r="O19" s="1">
        <f t="shared" si="0"/>
        <v>11</v>
      </c>
      <c r="P19" s="1" t="s">
        <v>83</v>
      </c>
      <c r="Q19" s="1" t="s">
        <v>49</v>
      </c>
    </row>
    <row r="20" spans="1:17">
      <c r="A20" s="1" t="s">
        <v>34</v>
      </c>
      <c r="B20" s="1" t="s">
        <v>98</v>
      </c>
      <c r="C20" s="1" t="s">
        <v>91</v>
      </c>
      <c r="D20" s="1" t="s">
        <v>96</v>
      </c>
      <c r="E20" s="3">
        <v>43335</v>
      </c>
      <c r="F20" s="1">
        <v>476648849350.21997</v>
      </c>
      <c r="G20" s="1">
        <v>0</v>
      </c>
      <c r="H20" s="1">
        <v>1</v>
      </c>
      <c r="I20" s="1">
        <v>3</v>
      </c>
      <c r="J20" s="1">
        <v>0</v>
      </c>
      <c r="K20" s="1">
        <v>3</v>
      </c>
      <c r="L20" s="1">
        <v>2</v>
      </c>
      <c r="M20" s="1">
        <v>0</v>
      </c>
      <c r="N20" s="1">
        <v>0</v>
      </c>
      <c r="O20" s="1">
        <f t="shared" si="0"/>
        <v>9</v>
      </c>
      <c r="P20" s="1" t="s">
        <v>53</v>
      </c>
      <c r="Q20" s="1" t="s">
        <v>49</v>
      </c>
    </row>
    <row r="21" spans="1:17">
      <c r="A21" s="1" t="s">
        <v>35</v>
      </c>
      <c r="B21" s="1" t="s">
        <v>98</v>
      </c>
      <c r="C21" s="1" t="s">
        <v>92</v>
      </c>
      <c r="D21" s="1" t="s">
        <v>96</v>
      </c>
      <c r="E21" s="3">
        <v>43335</v>
      </c>
      <c r="F21" s="1">
        <v>738877802680.13696</v>
      </c>
      <c r="G21" s="1">
        <v>0</v>
      </c>
      <c r="H21" s="1">
        <v>1</v>
      </c>
      <c r="I21" s="1">
        <v>2</v>
      </c>
      <c r="J21" s="1">
        <v>0</v>
      </c>
      <c r="K21" s="1">
        <v>4</v>
      </c>
      <c r="L21" s="1">
        <v>1</v>
      </c>
      <c r="M21" s="1">
        <v>0</v>
      </c>
      <c r="N21" s="1">
        <v>0</v>
      </c>
      <c r="O21" s="1">
        <f t="shared" si="0"/>
        <v>8</v>
      </c>
      <c r="P21" s="1" t="s">
        <v>31</v>
      </c>
      <c r="Q21" s="1" t="s">
        <v>49</v>
      </c>
    </row>
    <row r="22" spans="1:17">
      <c r="A22" s="1" t="s">
        <v>36</v>
      </c>
      <c r="B22" s="1" t="s">
        <v>98</v>
      </c>
      <c r="C22" s="1" t="s">
        <v>92</v>
      </c>
      <c r="D22" s="1" t="s">
        <v>96</v>
      </c>
      <c r="E22" s="3">
        <v>43335</v>
      </c>
      <c r="F22" s="1">
        <v>767680072860.38</v>
      </c>
      <c r="G22" s="1">
        <v>0</v>
      </c>
      <c r="H22" s="1">
        <v>2</v>
      </c>
      <c r="I22" s="1">
        <v>1</v>
      </c>
      <c r="J22" s="1">
        <v>0</v>
      </c>
      <c r="K22" s="1">
        <v>3</v>
      </c>
      <c r="L22" s="1">
        <v>4</v>
      </c>
      <c r="M22" s="1">
        <v>1</v>
      </c>
      <c r="N22" s="1">
        <v>0</v>
      </c>
      <c r="O22" s="1">
        <f t="shared" si="0"/>
        <v>11</v>
      </c>
      <c r="P22" s="1" t="s">
        <v>31</v>
      </c>
      <c r="Q22" s="1" t="s">
        <v>49</v>
      </c>
    </row>
    <row r="23" spans="1:17">
      <c r="A23" s="1" t="s">
        <v>37</v>
      </c>
      <c r="B23" s="1" t="s">
        <v>99</v>
      </c>
      <c r="C23" s="1" t="s">
        <v>91</v>
      </c>
      <c r="D23" s="1" t="s">
        <v>93</v>
      </c>
      <c r="E23" s="3">
        <v>43335</v>
      </c>
      <c r="F23" s="1">
        <v>722606920404.71802</v>
      </c>
      <c r="G23" s="1">
        <v>1</v>
      </c>
      <c r="H23" s="1">
        <v>0</v>
      </c>
      <c r="I23" s="1">
        <v>3</v>
      </c>
      <c r="J23" s="1">
        <v>1</v>
      </c>
      <c r="K23" s="1">
        <v>3</v>
      </c>
      <c r="L23" s="1">
        <v>2</v>
      </c>
      <c r="M23" s="1">
        <v>1</v>
      </c>
      <c r="N23" s="1">
        <v>0</v>
      </c>
      <c r="O23" s="1">
        <f t="shared" si="0"/>
        <v>11</v>
      </c>
      <c r="P23" s="1" t="s">
        <v>31</v>
      </c>
      <c r="Q23" s="1" t="s">
        <v>49</v>
      </c>
    </row>
    <row r="24" spans="1:17">
      <c r="A24" s="1" t="s">
        <v>38</v>
      </c>
      <c r="B24" s="1" t="s">
        <v>99</v>
      </c>
      <c r="C24" s="1" t="s">
        <v>91</v>
      </c>
      <c r="D24" s="1" t="s">
        <v>93</v>
      </c>
      <c r="E24" s="3">
        <v>43335</v>
      </c>
      <c r="F24" s="1">
        <v>612814976231.41296</v>
      </c>
      <c r="G24" s="1">
        <v>2</v>
      </c>
      <c r="H24" s="1">
        <v>4</v>
      </c>
      <c r="I24" s="1">
        <v>6</v>
      </c>
      <c r="J24" s="1">
        <v>0</v>
      </c>
      <c r="K24" s="1">
        <v>2</v>
      </c>
      <c r="L24" s="1">
        <v>2</v>
      </c>
      <c r="M24" s="1">
        <v>1</v>
      </c>
      <c r="N24" s="1">
        <v>0</v>
      </c>
      <c r="O24" s="1">
        <f t="shared" si="0"/>
        <v>17</v>
      </c>
      <c r="P24" s="1" t="s">
        <v>31</v>
      </c>
      <c r="Q24" s="1" t="s">
        <v>49</v>
      </c>
    </row>
    <row r="25" spans="1:17">
      <c r="A25" s="1" t="s">
        <v>39</v>
      </c>
      <c r="B25" s="1" t="s">
        <v>99</v>
      </c>
      <c r="C25" s="1" t="s">
        <v>92</v>
      </c>
      <c r="D25" s="1" t="s">
        <v>93</v>
      </c>
      <c r="E25" s="3">
        <v>43335</v>
      </c>
      <c r="F25" s="1">
        <v>664033242108.01099</v>
      </c>
      <c r="G25" s="1">
        <v>1</v>
      </c>
      <c r="H25" s="1">
        <v>0</v>
      </c>
      <c r="I25" s="1">
        <v>4</v>
      </c>
      <c r="J25" s="1">
        <v>0</v>
      </c>
      <c r="K25" s="1">
        <v>2</v>
      </c>
      <c r="L25" s="1">
        <v>1</v>
      </c>
      <c r="M25" s="1">
        <v>0</v>
      </c>
      <c r="N25" s="1">
        <v>0</v>
      </c>
      <c r="O25" s="1">
        <f t="shared" si="0"/>
        <v>8</v>
      </c>
      <c r="P25" s="1" t="s">
        <v>31</v>
      </c>
      <c r="Q25" s="1" t="s">
        <v>49</v>
      </c>
    </row>
    <row r="26" spans="1:17">
      <c r="A26" s="1" t="s">
        <v>84</v>
      </c>
      <c r="B26" s="1" t="s">
        <v>99</v>
      </c>
      <c r="C26" s="1" t="s">
        <v>92</v>
      </c>
      <c r="D26" s="1" t="s">
        <v>93</v>
      </c>
      <c r="E26" s="3">
        <v>43335</v>
      </c>
      <c r="F26" s="1">
        <v>691033544842.69995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f t="shared" si="0"/>
        <v>11</v>
      </c>
      <c r="P26" s="1" t="s">
        <v>31</v>
      </c>
      <c r="Q26" s="1" t="s">
        <v>49</v>
      </c>
    </row>
    <row r="27" spans="1:17">
      <c r="A27" s="1" t="s">
        <v>40</v>
      </c>
      <c r="B27" s="1" t="s">
        <v>100</v>
      </c>
      <c r="C27" s="1" t="s">
        <v>91</v>
      </c>
      <c r="D27" s="1" t="s">
        <v>96</v>
      </c>
      <c r="E27" s="3">
        <v>43335</v>
      </c>
      <c r="F27" s="1">
        <v>695267344497.61096</v>
      </c>
      <c r="G27" s="1">
        <v>0</v>
      </c>
      <c r="H27" s="1">
        <v>1</v>
      </c>
      <c r="I27" s="1">
        <v>1</v>
      </c>
      <c r="J27" s="1">
        <v>0</v>
      </c>
      <c r="K27" s="1">
        <v>2</v>
      </c>
      <c r="L27" s="1">
        <v>1</v>
      </c>
      <c r="M27" s="1">
        <v>1</v>
      </c>
      <c r="N27" s="1">
        <v>0</v>
      </c>
      <c r="O27" s="1">
        <f t="shared" si="0"/>
        <v>6</v>
      </c>
      <c r="P27" s="1" t="s">
        <v>31</v>
      </c>
      <c r="Q27" s="1" t="s">
        <v>49</v>
      </c>
    </row>
    <row r="28" spans="1:17">
      <c r="A28" s="1" t="s">
        <v>41</v>
      </c>
      <c r="B28" s="1" t="s">
        <v>100</v>
      </c>
      <c r="C28" s="1" t="s">
        <v>91</v>
      </c>
      <c r="D28" s="1" t="s">
        <v>96</v>
      </c>
      <c r="E28" s="3">
        <v>43335</v>
      </c>
      <c r="F28" s="1">
        <v>543922207661.58899</v>
      </c>
      <c r="G28" s="1">
        <v>0</v>
      </c>
      <c r="H28" s="1">
        <v>2</v>
      </c>
      <c r="I28" s="1">
        <v>1</v>
      </c>
      <c r="J28" s="1">
        <v>0</v>
      </c>
      <c r="K28" s="1">
        <v>1</v>
      </c>
      <c r="L28" s="1">
        <v>1</v>
      </c>
      <c r="M28" s="1">
        <v>0</v>
      </c>
      <c r="N28" s="1">
        <v>0</v>
      </c>
      <c r="O28" s="1">
        <f t="shared" si="0"/>
        <v>5</v>
      </c>
      <c r="P28" s="1" t="s">
        <v>31</v>
      </c>
      <c r="Q28" s="1" t="s">
        <v>49</v>
      </c>
    </row>
    <row r="29" spans="1:17">
      <c r="A29" s="1" t="s">
        <v>42</v>
      </c>
      <c r="B29" s="1" t="s">
        <v>100</v>
      </c>
      <c r="C29" s="1" t="s">
        <v>92</v>
      </c>
      <c r="D29" s="1" t="s">
        <v>96</v>
      </c>
      <c r="E29" s="3">
        <v>43335</v>
      </c>
      <c r="F29" s="1">
        <v>516089917354.276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f t="shared" si="0"/>
        <v>2</v>
      </c>
      <c r="P29" s="1" t="s">
        <v>85</v>
      </c>
      <c r="Q29" s="1" t="s">
        <v>49</v>
      </c>
    </row>
    <row r="30" spans="1:17">
      <c r="A30" s="1" t="s">
        <v>43</v>
      </c>
      <c r="B30" s="1" t="s">
        <v>100</v>
      </c>
      <c r="C30" s="1" t="s">
        <v>92</v>
      </c>
      <c r="D30" s="1" t="s">
        <v>96</v>
      </c>
      <c r="E30" s="3">
        <v>43335</v>
      </c>
      <c r="F30" s="1">
        <v>643085183316.59705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2</v>
      </c>
      <c r="P30" s="1" t="s">
        <v>85</v>
      </c>
      <c r="Q30" s="1" t="s">
        <v>49</v>
      </c>
    </row>
    <row r="31" spans="1:17">
      <c r="A31" s="1" t="s">
        <v>44</v>
      </c>
      <c r="B31" s="1" t="s">
        <v>101</v>
      </c>
      <c r="C31" s="1" t="s">
        <v>91</v>
      </c>
      <c r="D31" s="1" t="s">
        <v>96</v>
      </c>
      <c r="E31" s="3">
        <v>43335</v>
      </c>
      <c r="F31" s="1">
        <v>513422915661.16803</v>
      </c>
      <c r="G31" s="1">
        <v>0</v>
      </c>
      <c r="H31" s="1">
        <v>0</v>
      </c>
      <c r="I31" s="1">
        <v>3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f t="shared" si="0"/>
        <v>5</v>
      </c>
      <c r="P31" s="1" t="s">
        <v>31</v>
      </c>
      <c r="Q31" s="1" t="s">
        <v>49</v>
      </c>
    </row>
    <row r="32" spans="1:17">
      <c r="A32" s="1" t="s">
        <v>45</v>
      </c>
      <c r="B32" s="1" t="s">
        <v>101</v>
      </c>
      <c r="C32" s="1" t="s">
        <v>91</v>
      </c>
      <c r="D32" s="1" t="s">
        <v>96</v>
      </c>
      <c r="E32" s="3">
        <v>43335</v>
      </c>
      <c r="F32" s="1">
        <v>676730147388.34094</v>
      </c>
      <c r="G32" s="1">
        <v>0</v>
      </c>
      <c r="H32" s="1">
        <v>0</v>
      </c>
      <c r="I32" s="1">
        <v>2</v>
      </c>
      <c r="J32" s="1">
        <v>0</v>
      </c>
      <c r="K32" s="1">
        <v>3</v>
      </c>
      <c r="L32" s="1">
        <v>2</v>
      </c>
      <c r="M32" s="1">
        <v>1</v>
      </c>
      <c r="N32" s="1">
        <v>0</v>
      </c>
      <c r="O32" s="1">
        <f t="shared" si="0"/>
        <v>8</v>
      </c>
      <c r="P32" s="1" t="s">
        <v>31</v>
      </c>
      <c r="Q32" s="1" t="s">
        <v>49</v>
      </c>
    </row>
    <row r="33" spans="1:17">
      <c r="A33" s="1" t="s">
        <v>46</v>
      </c>
      <c r="B33" s="1" t="s">
        <v>101</v>
      </c>
      <c r="C33" s="1" t="s">
        <v>92</v>
      </c>
      <c r="D33" s="1" t="s">
        <v>96</v>
      </c>
      <c r="E33" s="3">
        <v>43335</v>
      </c>
      <c r="F33" s="1">
        <v>735592919381.63306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f t="shared" si="0"/>
        <v>4</v>
      </c>
      <c r="P33" s="1" t="s">
        <v>31</v>
      </c>
      <c r="Q33" s="1" t="s">
        <v>49</v>
      </c>
    </row>
    <row r="34" spans="1:17">
      <c r="A34" s="1" t="s">
        <v>47</v>
      </c>
      <c r="B34" s="1" t="s">
        <v>101</v>
      </c>
      <c r="C34" s="1" t="s">
        <v>92</v>
      </c>
      <c r="D34" s="1" t="s">
        <v>96</v>
      </c>
      <c r="E34" s="3">
        <v>43335</v>
      </c>
      <c r="F34" s="1">
        <v>613967606280.75098</v>
      </c>
      <c r="G34" s="1">
        <v>0</v>
      </c>
      <c r="H34" s="1">
        <v>1</v>
      </c>
      <c r="I34" s="1">
        <v>3</v>
      </c>
      <c r="J34" s="1">
        <v>0</v>
      </c>
      <c r="K34" s="1">
        <v>2</v>
      </c>
      <c r="L34" s="1">
        <v>0</v>
      </c>
      <c r="M34" s="1">
        <v>0</v>
      </c>
      <c r="N34" s="1">
        <v>0</v>
      </c>
      <c r="O34" s="1">
        <f t="shared" si="0"/>
        <v>6</v>
      </c>
      <c r="P34" s="1" t="s">
        <v>31</v>
      </c>
      <c r="Q34" s="1" t="s">
        <v>49</v>
      </c>
    </row>
    <row r="35" spans="1:17">
      <c r="A35" s="1" t="s">
        <v>50</v>
      </c>
      <c r="B35" s="1" t="s">
        <v>102</v>
      </c>
      <c r="C35" s="1" t="s">
        <v>91</v>
      </c>
      <c r="D35" s="1" t="s">
        <v>96</v>
      </c>
      <c r="E35" s="3">
        <v>43319</v>
      </c>
      <c r="F35" s="1">
        <v>579756437974.24402</v>
      </c>
      <c r="G35" s="1">
        <v>1</v>
      </c>
      <c r="H35" s="1">
        <v>0</v>
      </c>
      <c r="I35" s="1">
        <v>4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f t="shared" si="0"/>
        <v>8</v>
      </c>
      <c r="P35" s="1" t="s">
        <v>31</v>
      </c>
      <c r="Q35" s="1" t="s">
        <v>51</v>
      </c>
    </row>
    <row r="36" spans="1:17">
      <c r="A36" s="1" t="s">
        <v>52</v>
      </c>
      <c r="B36" s="1" t="s">
        <v>102</v>
      </c>
      <c r="C36" s="1" t="s">
        <v>91</v>
      </c>
      <c r="D36" s="1" t="s">
        <v>96</v>
      </c>
      <c r="E36" s="3">
        <v>43319</v>
      </c>
      <c r="F36" s="1">
        <v>682619120798.31104</v>
      </c>
      <c r="G36" s="1">
        <v>3</v>
      </c>
      <c r="H36" s="1">
        <v>2</v>
      </c>
      <c r="I36" s="1">
        <v>2</v>
      </c>
      <c r="J36" s="1">
        <v>0</v>
      </c>
      <c r="K36" s="1">
        <v>1</v>
      </c>
      <c r="L36" s="1">
        <v>4</v>
      </c>
      <c r="M36" s="1">
        <v>0</v>
      </c>
      <c r="N36" s="1">
        <v>0</v>
      </c>
      <c r="O36" s="1">
        <f t="shared" si="0"/>
        <v>12</v>
      </c>
      <c r="P36" s="1" t="s">
        <v>53</v>
      </c>
      <c r="Q36" s="1" t="s">
        <v>51</v>
      </c>
    </row>
    <row r="37" spans="1:17">
      <c r="A37" s="1" t="s">
        <v>54</v>
      </c>
      <c r="B37" s="1" t="s">
        <v>103</v>
      </c>
      <c r="C37" s="1" t="s">
        <v>92</v>
      </c>
      <c r="D37" s="1" t="s">
        <v>93</v>
      </c>
      <c r="E37" s="3">
        <v>43319</v>
      </c>
      <c r="F37" s="1">
        <v>675445702596.51904</v>
      </c>
      <c r="G37" s="1">
        <v>0</v>
      </c>
      <c r="H37" s="1">
        <v>2</v>
      </c>
      <c r="I37" s="1">
        <v>2</v>
      </c>
      <c r="J37" s="1">
        <v>1</v>
      </c>
      <c r="K37" s="1">
        <v>3</v>
      </c>
      <c r="L37" s="1">
        <v>6</v>
      </c>
      <c r="M37" s="1">
        <v>0</v>
      </c>
      <c r="N37" s="1">
        <v>0</v>
      </c>
      <c r="O37" s="1">
        <f t="shared" si="0"/>
        <v>14</v>
      </c>
      <c r="P37" s="1" t="s">
        <v>25</v>
      </c>
      <c r="Q37" s="1" t="s">
        <v>51</v>
      </c>
    </row>
    <row r="38" spans="1:17">
      <c r="A38" s="1" t="s">
        <v>55</v>
      </c>
      <c r="B38" s="1" t="s">
        <v>103</v>
      </c>
      <c r="C38" s="1" t="s">
        <v>92</v>
      </c>
      <c r="D38" s="1" t="s">
        <v>93</v>
      </c>
      <c r="E38" s="3">
        <v>43319</v>
      </c>
      <c r="F38" s="1">
        <v>660508695641.35303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f t="shared" si="0"/>
        <v>8</v>
      </c>
      <c r="P38" s="1" t="s">
        <v>81</v>
      </c>
      <c r="Q38" s="1" t="s">
        <v>51</v>
      </c>
    </row>
    <row r="39" spans="1:17">
      <c r="A39" s="1" t="s">
        <v>56</v>
      </c>
      <c r="B39" s="1" t="s">
        <v>103</v>
      </c>
      <c r="C39" s="1" t="s">
        <v>92</v>
      </c>
      <c r="D39" s="1" t="s">
        <v>93</v>
      </c>
      <c r="E39" s="3">
        <v>43319</v>
      </c>
      <c r="F39" s="1">
        <v>541530162653.76599</v>
      </c>
      <c r="G39" s="1">
        <v>0</v>
      </c>
      <c r="H39" s="1">
        <v>2</v>
      </c>
      <c r="I39" s="1">
        <v>3</v>
      </c>
      <c r="J39" s="1">
        <v>0</v>
      </c>
      <c r="K39" s="1">
        <v>3</v>
      </c>
      <c r="L39" s="1">
        <v>1</v>
      </c>
      <c r="M39" s="1">
        <v>0</v>
      </c>
      <c r="N39" s="1">
        <v>0</v>
      </c>
      <c r="O39" s="1">
        <f t="shared" si="0"/>
        <v>9</v>
      </c>
      <c r="P39" s="1" t="s">
        <v>25</v>
      </c>
      <c r="Q39" s="1" t="s">
        <v>51</v>
      </c>
    </row>
    <row r="40" spans="1:17">
      <c r="A40" s="1" t="s">
        <v>57</v>
      </c>
      <c r="B40" s="1" t="s">
        <v>104</v>
      </c>
      <c r="C40" s="1" t="s">
        <v>91</v>
      </c>
      <c r="D40" s="1" t="s">
        <v>96</v>
      </c>
      <c r="E40" s="3">
        <v>43319</v>
      </c>
      <c r="F40" s="1">
        <v>627831371611.02905</v>
      </c>
      <c r="G40" s="1">
        <v>1</v>
      </c>
      <c r="H40" s="1">
        <v>0</v>
      </c>
      <c r="I40" s="1">
        <v>4</v>
      </c>
      <c r="J40" s="1">
        <v>0</v>
      </c>
      <c r="K40" s="1">
        <v>4</v>
      </c>
      <c r="L40" s="1">
        <v>1</v>
      </c>
      <c r="M40" s="1">
        <v>0</v>
      </c>
      <c r="N40" s="1">
        <v>0</v>
      </c>
      <c r="O40" s="1">
        <f t="shared" si="0"/>
        <v>10</v>
      </c>
      <c r="P40" s="1" t="s">
        <v>53</v>
      </c>
      <c r="Q40" s="1" t="s">
        <v>51</v>
      </c>
    </row>
    <row r="41" spans="1:17">
      <c r="A41" s="1" t="s">
        <v>58</v>
      </c>
      <c r="B41" s="1" t="s">
        <v>104</v>
      </c>
      <c r="C41" s="1" t="s">
        <v>91</v>
      </c>
      <c r="D41" s="1" t="s">
        <v>96</v>
      </c>
      <c r="E41" s="3">
        <v>43319</v>
      </c>
      <c r="F41" s="1">
        <v>614007300492.97705</v>
      </c>
      <c r="G41" s="1">
        <v>1</v>
      </c>
      <c r="H41" s="1">
        <v>0</v>
      </c>
      <c r="I41" s="1">
        <v>3</v>
      </c>
      <c r="J41" s="1">
        <v>1</v>
      </c>
      <c r="K41" s="1">
        <v>2</v>
      </c>
      <c r="L41" s="1">
        <v>6</v>
      </c>
      <c r="M41" s="1">
        <v>0</v>
      </c>
      <c r="N41" s="1">
        <v>0</v>
      </c>
      <c r="O41" s="1">
        <f t="shared" si="0"/>
        <v>13</v>
      </c>
      <c r="P41" s="1" t="s">
        <v>53</v>
      </c>
      <c r="Q41" s="1" t="s">
        <v>51</v>
      </c>
    </row>
    <row r="42" spans="1:17">
      <c r="A42" s="1" t="s">
        <v>59</v>
      </c>
      <c r="B42" s="1" t="s">
        <v>104</v>
      </c>
      <c r="C42" s="1" t="s">
        <v>92</v>
      </c>
      <c r="D42" s="1" t="s">
        <v>96</v>
      </c>
      <c r="E42" s="3">
        <v>43319</v>
      </c>
      <c r="F42" s="1">
        <v>551796733619.54004</v>
      </c>
      <c r="G42" s="1">
        <v>2</v>
      </c>
      <c r="H42" s="1">
        <v>0</v>
      </c>
      <c r="I42" s="1">
        <v>2</v>
      </c>
      <c r="J42" s="1">
        <v>1</v>
      </c>
      <c r="K42" s="1">
        <v>1</v>
      </c>
      <c r="L42" s="1">
        <v>0</v>
      </c>
      <c r="M42" s="1">
        <v>0</v>
      </c>
      <c r="N42" s="1">
        <v>1</v>
      </c>
      <c r="O42" s="1">
        <f t="shared" si="0"/>
        <v>7</v>
      </c>
      <c r="P42" s="1" t="s">
        <v>53</v>
      </c>
      <c r="Q42" s="1" t="s">
        <v>51</v>
      </c>
    </row>
    <row r="43" spans="1:17">
      <c r="A43" s="1" t="s">
        <v>60</v>
      </c>
      <c r="B43" s="1" t="s">
        <v>104</v>
      </c>
      <c r="C43" s="1" t="s">
        <v>92</v>
      </c>
      <c r="D43" s="1" t="s">
        <v>96</v>
      </c>
      <c r="E43" s="3">
        <v>43319</v>
      </c>
      <c r="F43" s="1">
        <v>451049078254.427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f t="shared" si="0"/>
        <v>13</v>
      </c>
      <c r="P43" s="1" t="s">
        <v>82</v>
      </c>
      <c r="Q43" s="1" t="s">
        <v>51</v>
      </c>
    </row>
    <row r="44" spans="1:17">
      <c r="A44" s="1" t="s">
        <v>61</v>
      </c>
      <c r="B44" s="1" t="s">
        <v>105</v>
      </c>
      <c r="C44" s="1" t="s">
        <v>91</v>
      </c>
      <c r="D44" s="1" t="s">
        <v>93</v>
      </c>
      <c r="E44" s="3">
        <v>43319</v>
      </c>
      <c r="F44" s="1">
        <v>508916499152.48199</v>
      </c>
      <c r="G44" s="1">
        <v>0</v>
      </c>
      <c r="H44" s="1">
        <v>3</v>
      </c>
      <c r="I44" s="1">
        <v>1</v>
      </c>
      <c r="J44" s="1">
        <v>0</v>
      </c>
      <c r="K44" s="1">
        <v>4</v>
      </c>
      <c r="L44" s="1">
        <v>4</v>
      </c>
      <c r="M44" s="1">
        <v>0</v>
      </c>
      <c r="N44" s="1">
        <v>0</v>
      </c>
      <c r="O44" s="1">
        <f t="shared" si="0"/>
        <v>12</v>
      </c>
      <c r="P44" s="1" t="s">
        <v>53</v>
      </c>
      <c r="Q44" s="1" t="s">
        <v>51</v>
      </c>
    </row>
    <row r="45" spans="1:17">
      <c r="A45" s="1" t="s">
        <v>62</v>
      </c>
      <c r="B45" s="1" t="s">
        <v>105</v>
      </c>
      <c r="C45" s="1" t="s">
        <v>91</v>
      </c>
      <c r="D45" s="1" t="s">
        <v>93</v>
      </c>
      <c r="E45" s="3">
        <v>43319</v>
      </c>
      <c r="F45" s="1">
        <v>565318229987.79895</v>
      </c>
      <c r="G45" s="1">
        <v>2</v>
      </c>
      <c r="H45" s="1">
        <v>1</v>
      </c>
      <c r="I45" s="1">
        <v>4</v>
      </c>
      <c r="J45" s="1">
        <v>0</v>
      </c>
      <c r="K45" s="1">
        <v>3</v>
      </c>
      <c r="L45" s="1">
        <v>4</v>
      </c>
      <c r="M45" s="1">
        <v>0</v>
      </c>
      <c r="N45" s="1">
        <v>1</v>
      </c>
      <c r="O45" s="1">
        <f t="shared" si="0"/>
        <v>15</v>
      </c>
      <c r="P45" s="1" t="s">
        <v>53</v>
      </c>
      <c r="Q45" s="1" t="s">
        <v>51</v>
      </c>
    </row>
    <row r="46" spans="1:17">
      <c r="A46" s="1" t="s">
        <v>63</v>
      </c>
      <c r="B46" s="1" t="s">
        <v>105</v>
      </c>
      <c r="C46" s="1" t="s">
        <v>92</v>
      </c>
      <c r="D46" s="1" t="s">
        <v>93</v>
      </c>
      <c r="E46" s="3">
        <v>43319</v>
      </c>
      <c r="F46" s="1">
        <v>524522316136.276</v>
      </c>
      <c r="G46" s="1">
        <v>2</v>
      </c>
      <c r="H46" s="1">
        <v>1</v>
      </c>
      <c r="I46" s="1">
        <v>1</v>
      </c>
      <c r="J46" s="1">
        <v>0</v>
      </c>
      <c r="K46" s="1">
        <v>7</v>
      </c>
      <c r="L46" s="1">
        <v>7</v>
      </c>
      <c r="M46" s="1">
        <v>0</v>
      </c>
      <c r="N46" s="1">
        <v>0</v>
      </c>
      <c r="O46" s="1">
        <f t="shared" si="0"/>
        <v>18</v>
      </c>
      <c r="P46" s="1" t="s">
        <v>53</v>
      </c>
      <c r="Q46" s="1" t="s">
        <v>51</v>
      </c>
    </row>
    <row r="47" spans="1:17">
      <c r="A47" s="1" t="s">
        <v>64</v>
      </c>
      <c r="B47" s="1" t="s">
        <v>105</v>
      </c>
      <c r="C47" s="1" t="s">
        <v>92</v>
      </c>
      <c r="D47" s="1" t="s">
        <v>93</v>
      </c>
      <c r="E47" s="3">
        <v>43319</v>
      </c>
      <c r="F47" s="1">
        <v>551665667824.45605</v>
      </c>
      <c r="G47" s="1">
        <v>0</v>
      </c>
      <c r="H47" s="1">
        <v>0</v>
      </c>
      <c r="I47" s="1">
        <v>2</v>
      </c>
      <c r="J47" s="1">
        <v>0</v>
      </c>
      <c r="K47" s="1">
        <v>3</v>
      </c>
      <c r="L47" s="1">
        <v>2</v>
      </c>
      <c r="M47" s="1">
        <v>1</v>
      </c>
      <c r="N47" s="1">
        <v>0</v>
      </c>
      <c r="O47" s="1">
        <f t="shared" si="0"/>
        <v>8</v>
      </c>
      <c r="P47" s="1" t="s">
        <v>25</v>
      </c>
      <c r="Q47" s="1" t="s">
        <v>51</v>
      </c>
    </row>
    <row r="48" spans="1:17">
      <c r="A48" s="1" t="s">
        <v>65</v>
      </c>
      <c r="B48" s="1" t="s">
        <v>106</v>
      </c>
      <c r="C48" s="1" t="s">
        <v>91</v>
      </c>
      <c r="D48" s="1" t="s">
        <v>93</v>
      </c>
      <c r="E48" s="3">
        <v>43319</v>
      </c>
      <c r="F48" s="1">
        <v>631845611619.52295</v>
      </c>
      <c r="G48" s="1">
        <v>0</v>
      </c>
      <c r="H48" s="1">
        <v>2</v>
      </c>
      <c r="I48" s="1">
        <v>2</v>
      </c>
      <c r="J48" s="1">
        <v>0</v>
      </c>
      <c r="K48" s="1">
        <v>5</v>
      </c>
      <c r="L48" s="1">
        <v>5</v>
      </c>
      <c r="M48" s="1">
        <v>0</v>
      </c>
      <c r="N48" s="1">
        <v>0</v>
      </c>
      <c r="O48" s="1">
        <f t="shared" si="0"/>
        <v>14</v>
      </c>
      <c r="P48" s="1" t="s">
        <v>53</v>
      </c>
      <c r="Q48" s="1" t="s">
        <v>51</v>
      </c>
    </row>
    <row r="49" spans="1:18">
      <c r="A49" s="1" t="s">
        <v>66</v>
      </c>
      <c r="B49" s="1" t="s">
        <v>106</v>
      </c>
      <c r="C49" s="1" t="s">
        <v>91</v>
      </c>
      <c r="D49" s="1" t="s">
        <v>93</v>
      </c>
      <c r="E49" s="3">
        <v>43319</v>
      </c>
      <c r="F49" s="1">
        <v>542829586393.59802</v>
      </c>
      <c r="G49" s="1">
        <v>3</v>
      </c>
      <c r="H49" s="1">
        <v>0</v>
      </c>
      <c r="I49" s="1">
        <v>4</v>
      </c>
      <c r="J49" s="1">
        <v>2</v>
      </c>
      <c r="K49" s="1">
        <v>4</v>
      </c>
      <c r="L49" s="1">
        <v>4</v>
      </c>
      <c r="M49" s="1">
        <v>0</v>
      </c>
      <c r="N49" s="1">
        <v>0</v>
      </c>
      <c r="O49" s="1">
        <f t="shared" si="0"/>
        <v>17</v>
      </c>
      <c r="P49" s="1" t="s">
        <v>53</v>
      </c>
      <c r="Q49" s="1" t="s">
        <v>51</v>
      </c>
    </row>
    <row r="50" spans="1:18">
      <c r="A50" s="1" t="s">
        <v>67</v>
      </c>
      <c r="B50" s="1" t="s">
        <v>106</v>
      </c>
      <c r="C50" s="1" t="s">
        <v>92</v>
      </c>
      <c r="D50" s="1" t="s">
        <v>93</v>
      </c>
      <c r="E50" s="3">
        <v>43319</v>
      </c>
      <c r="F50" s="1">
        <v>543942522230.711</v>
      </c>
      <c r="G50" s="1">
        <v>6</v>
      </c>
      <c r="H50" s="1">
        <v>3</v>
      </c>
      <c r="I50" s="1">
        <v>4</v>
      </c>
      <c r="J50" s="1">
        <v>0</v>
      </c>
      <c r="K50" s="1">
        <v>4</v>
      </c>
      <c r="L50" s="1">
        <v>3</v>
      </c>
      <c r="M50" s="1">
        <v>0</v>
      </c>
      <c r="N50" s="1">
        <v>0</v>
      </c>
      <c r="O50" s="1">
        <f t="shared" si="0"/>
        <v>20</v>
      </c>
      <c r="P50" s="1" t="s">
        <v>53</v>
      </c>
      <c r="Q50" s="1" t="s">
        <v>51</v>
      </c>
    </row>
    <row r="51" spans="1:18">
      <c r="A51" s="1" t="s">
        <v>68</v>
      </c>
      <c r="B51" s="1" t="s">
        <v>106</v>
      </c>
      <c r="C51" s="1" t="s">
        <v>92</v>
      </c>
      <c r="D51" s="1" t="s">
        <v>93</v>
      </c>
      <c r="E51" s="3">
        <v>43319</v>
      </c>
      <c r="F51" s="1">
        <v>493555587968.646</v>
      </c>
      <c r="G51" s="1">
        <v>2</v>
      </c>
      <c r="H51" s="1">
        <v>1</v>
      </c>
      <c r="I51" s="1">
        <v>1</v>
      </c>
      <c r="J51" s="1">
        <v>0</v>
      </c>
      <c r="K51" s="1">
        <v>3</v>
      </c>
      <c r="L51" s="1">
        <v>2</v>
      </c>
      <c r="M51" s="1">
        <v>1</v>
      </c>
      <c r="N51" s="1">
        <v>0</v>
      </c>
      <c r="O51" s="1">
        <f t="shared" si="0"/>
        <v>10</v>
      </c>
      <c r="P51" s="1" t="s">
        <v>70</v>
      </c>
      <c r="Q51" s="1" t="s">
        <v>51</v>
      </c>
    </row>
    <row r="52" spans="1:18">
      <c r="A52" s="1" t="s">
        <v>69</v>
      </c>
      <c r="B52" s="1" t="s">
        <v>106</v>
      </c>
      <c r="C52" s="1" t="s">
        <v>92</v>
      </c>
      <c r="D52" s="1" t="s">
        <v>93</v>
      </c>
      <c r="E52" s="3">
        <v>43319</v>
      </c>
      <c r="F52" s="1">
        <v>470113534333.63501</v>
      </c>
      <c r="G52" s="1">
        <v>1</v>
      </c>
      <c r="H52" s="1">
        <v>0</v>
      </c>
      <c r="I52" s="1">
        <v>2</v>
      </c>
      <c r="J52" s="1">
        <v>0</v>
      </c>
      <c r="K52" s="1">
        <v>3</v>
      </c>
      <c r="L52" s="1">
        <v>3</v>
      </c>
      <c r="M52" s="1">
        <v>0</v>
      </c>
      <c r="N52" s="1">
        <v>0</v>
      </c>
      <c r="O52" s="1">
        <f t="shared" si="0"/>
        <v>9</v>
      </c>
      <c r="P52" s="1" t="s">
        <v>73</v>
      </c>
      <c r="Q52" s="1" t="s">
        <v>51</v>
      </c>
    </row>
    <row r="53" spans="1:18">
      <c r="A53" s="1" t="s">
        <v>71</v>
      </c>
      <c r="B53" s="1" t="s">
        <v>107</v>
      </c>
      <c r="C53" s="1" t="s">
        <v>91</v>
      </c>
      <c r="D53" s="1" t="s">
        <v>96</v>
      </c>
      <c r="E53" s="3">
        <v>43319</v>
      </c>
      <c r="F53" s="1">
        <v>487226233487.19299</v>
      </c>
      <c r="G53" s="1">
        <v>0</v>
      </c>
      <c r="H53" s="1">
        <v>3</v>
      </c>
      <c r="I53" s="1">
        <v>3</v>
      </c>
      <c r="J53" s="1">
        <v>5</v>
      </c>
      <c r="K53" s="1">
        <v>2</v>
      </c>
      <c r="L53" s="1">
        <v>2</v>
      </c>
      <c r="M53" s="1">
        <v>0</v>
      </c>
      <c r="N53" s="1">
        <v>0</v>
      </c>
      <c r="O53" s="1">
        <f t="shared" si="0"/>
        <v>15</v>
      </c>
      <c r="P53" s="1" t="s">
        <v>53</v>
      </c>
      <c r="Q53" s="1" t="s">
        <v>51</v>
      </c>
    </row>
    <row r="54" spans="1:18">
      <c r="A54" s="1" t="s">
        <v>72</v>
      </c>
      <c r="B54" s="1" t="s">
        <v>107</v>
      </c>
      <c r="C54" s="1" t="s">
        <v>92</v>
      </c>
      <c r="D54" s="1" t="s">
        <v>96</v>
      </c>
      <c r="E54" s="3">
        <v>43319</v>
      </c>
      <c r="F54" s="1">
        <v>451425798796.86902</v>
      </c>
      <c r="G54" s="1">
        <v>1</v>
      </c>
      <c r="H54" s="1">
        <v>3</v>
      </c>
      <c r="I54" s="1">
        <v>2</v>
      </c>
      <c r="J54" s="1">
        <v>0</v>
      </c>
      <c r="K54" s="1">
        <v>3</v>
      </c>
      <c r="L54" s="1">
        <v>0</v>
      </c>
      <c r="M54" s="1">
        <v>0</v>
      </c>
      <c r="N54" s="1">
        <v>0</v>
      </c>
      <c r="O54" s="1">
        <f t="shared" si="0"/>
        <v>9</v>
      </c>
      <c r="P54" s="1" t="s">
        <v>53</v>
      </c>
      <c r="Q54" s="1" t="s">
        <v>51</v>
      </c>
    </row>
    <row r="55" spans="1:18">
      <c r="A55" s="1" t="s">
        <v>74</v>
      </c>
      <c r="B55" s="1" t="s">
        <v>107</v>
      </c>
      <c r="C55" s="1" t="s">
        <v>92</v>
      </c>
      <c r="D55" s="1" t="s">
        <v>96</v>
      </c>
      <c r="E55" s="3">
        <v>43319</v>
      </c>
      <c r="F55" s="1">
        <v>478820347443.16998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5</v>
      </c>
      <c r="M55" s="1">
        <v>2</v>
      </c>
      <c r="N55" s="1">
        <v>0</v>
      </c>
      <c r="O55" s="1">
        <f t="shared" si="0"/>
        <v>8</v>
      </c>
      <c r="P55" s="1" t="s">
        <v>25</v>
      </c>
      <c r="Q55" s="1" t="s">
        <v>51</v>
      </c>
    </row>
    <row r="56" spans="1:18">
      <c r="A56" s="1" t="s">
        <v>75</v>
      </c>
      <c r="B56" s="1" t="s">
        <v>107</v>
      </c>
      <c r="C56" s="1" t="s">
        <v>92</v>
      </c>
      <c r="D56" s="1" t="s">
        <v>96</v>
      </c>
      <c r="E56" s="3">
        <v>43319</v>
      </c>
      <c r="F56" s="1">
        <v>420824556960.67297</v>
      </c>
      <c r="G56" s="1">
        <v>0</v>
      </c>
      <c r="H56" s="1">
        <v>0</v>
      </c>
      <c r="I56" s="1">
        <v>1</v>
      </c>
      <c r="J56" s="1">
        <v>0</v>
      </c>
      <c r="K56" s="1">
        <v>3</v>
      </c>
      <c r="L56" s="1">
        <v>1</v>
      </c>
      <c r="M56" s="1">
        <v>0</v>
      </c>
      <c r="N56" s="1">
        <v>1</v>
      </c>
      <c r="O56" s="1">
        <f t="shared" si="0"/>
        <v>6</v>
      </c>
      <c r="P56" s="1" t="s">
        <v>53</v>
      </c>
      <c r="Q56" s="1" t="s">
        <v>51</v>
      </c>
    </row>
    <row r="57" spans="1:18">
      <c r="A57" s="1" t="s">
        <v>77</v>
      </c>
      <c r="B57" s="1" t="s">
        <v>108</v>
      </c>
      <c r="C57" s="1" t="s">
        <v>91</v>
      </c>
      <c r="D57" s="1" t="s">
        <v>93</v>
      </c>
      <c r="E57" s="3">
        <v>43319</v>
      </c>
      <c r="F57" s="1">
        <v>461396535539.453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3</v>
      </c>
      <c r="M57" s="1">
        <v>0</v>
      </c>
      <c r="N57" s="1">
        <v>0</v>
      </c>
      <c r="O57" s="1">
        <f t="shared" si="0"/>
        <v>13</v>
      </c>
      <c r="P57" s="1" t="s">
        <v>53</v>
      </c>
      <c r="Q57" s="1" t="s">
        <v>51</v>
      </c>
    </row>
    <row r="58" spans="1:18">
      <c r="A58" s="1" t="s">
        <v>78</v>
      </c>
      <c r="B58" s="1" t="s">
        <v>108</v>
      </c>
      <c r="C58" s="1" t="s">
        <v>91</v>
      </c>
      <c r="D58" s="1" t="s">
        <v>93</v>
      </c>
      <c r="E58" s="3">
        <v>43319</v>
      </c>
      <c r="F58" s="1">
        <v>416038783071.60797</v>
      </c>
      <c r="G58" s="1">
        <v>2</v>
      </c>
      <c r="H58" s="1">
        <v>4</v>
      </c>
      <c r="I58" s="1">
        <v>1</v>
      </c>
      <c r="J58" s="1">
        <v>0</v>
      </c>
      <c r="K58" s="1">
        <v>2</v>
      </c>
      <c r="L58" s="1">
        <v>2</v>
      </c>
      <c r="M58" s="1">
        <v>1</v>
      </c>
      <c r="N58" s="1">
        <v>0</v>
      </c>
      <c r="O58" s="1">
        <f t="shared" si="0"/>
        <v>12</v>
      </c>
      <c r="P58" s="1" t="s">
        <v>53</v>
      </c>
      <c r="Q58" s="1" t="s">
        <v>51</v>
      </c>
    </row>
    <row r="59" spans="1:18">
      <c r="A59" s="1" t="s">
        <v>79</v>
      </c>
      <c r="B59" s="1" t="s">
        <v>108</v>
      </c>
      <c r="C59" s="1" t="s">
        <v>92</v>
      </c>
      <c r="D59" s="1" t="s">
        <v>93</v>
      </c>
      <c r="E59" s="3">
        <v>43319</v>
      </c>
      <c r="F59" s="1">
        <v>510152262363.27399</v>
      </c>
      <c r="G59" s="1">
        <v>6</v>
      </c>
      <c r="H59" s="1">
        <v>1</v>
      </c>
      <c r="I59" s="1">
        <v>0</v>
      </c>
      <c r="J59" s="1">
        <v>0</v>
      </c>
      <c r="K59" s="1">
        <v>2</v>
      </c>
      <c r="L59" s="1">
        <v>2</v>
      </c>
      <c r="M59" s="1">
        <v>1</v>
      </c>
      <c r="N59" s="1">
        <v>0</v>
      </c>
      <c r="O59" s="1">
        <f t="shared" si="0"/>
        <v>12</v>
      </c>
      <c r="P59" s="1" t="s">
        <v>53</v>
      </c>
      <c r="Q59" s="1" t="s">
        <v>51</v>
      </c>
    </row>
    <row r="60" spans="1:18">
      <c r="A60" s="1" t="s">
        <v>80</v>
      </c>
      <c r="B60" s="1" t="s">
        <v>108</v>
      </c>
      <c r="C60" s="1" t="s">
        <v>92</v>
      </c>
      <c r="D60" s="1" t="s">
        <v>93</v>
      </c>
      <c r="E60" s="3">
        <v>43319</v>
      </c>
      <c r="F60" s="1">
        <v>420367699046.38098</v>
      </c>
      <c r="G60" s="1">
        <v>0</v>
      </c>
      <c r="H60" s="1">
        <v>2</v>
      </c>
      <c r="I60" s="1">
        <v>1</v>
      </c>
      <c r="J60" s="1">
        <v>0</v>
      </c>
      <c r="K60" s="1">
        <v>1</v>
      </c>
      <c r="L60" s="1">
        <v>1</v>
      </c>
      <c r="M60" s="1">
        <v>0</v>
      </c>
      <c r="N60" s="1">
        <v>0</v>
      </c>
      <c r="O60" s="1">
        <f t="shared" si="0"/>
        <v>5</v>
      </c>
      <c r="P60" s="1" t="s">
        <v>25</v>
      </c>
      <c r="Q60" s="1" t="s">
        <v>51</v>
      </c>
    </row>
    <row r="61" spans="1:18" s="16" customFormat="1">
      <c r="A61" s="16" t="s">
        <v>130</v>
      </c>
      <c r="B61" s="1" t="s">
        <v>157</v>
      </c>
      <c r="C61" s="1" t="s">
        <v>92</v>
      </c>
      <c r="D61" s="1" t="s">
        <v>96</v>
      </c>
      <c r="E61" s="17">
        <v>43343</v>
      </c>
      <c r="F61" s="16">
        <v>609557055039.32703</v>
      </c>
      <c r="G61" s="4">
        <v>1</v>
      </c>
      <c r="H61" s="4">
        <v>1</v>
      </c>
      <c r="I61" s="4">
        <v>2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f>SUM(G61:N61)</f>
        <v>4</v>
      </c>
      <c r="P61" s="16" t="s">
        <v>131</v>
      </c>
      <c r="Q61" s="16" t="s">
        <v>49</v>
      </c>
      <c r="R61" s="16" t="s">
        <v>132</v>
      </c>
    </row>
    <row r="62" spans="1:18" s="16" customFormat="1">
      <c r="A62" s="16" t="s">
        <v>133</v>
      </c>
      <c r="B62" s="1" t="s">
        <v>102</v>
      </c>
      <c r="C62" s="1" t="s">
        <v>92</v>
      </c>
      <c r="D62" s="1" t="s">
        <v>96</v>
      </c>
      <c r="E62" s="17">
        <v>43343</v>
      </c>
      <c r="F62" s="16">
        <v>641980231151.04504</v>
      </c>
      <c r="G62" s="4">
        <v>0</v>
      </c>
      <c r="H62" s="4">
        <v>1</v>
      </c>
      <c r="I62" s="4">
        <v>1</v>
      </c>
      <c r="J62" s="4">
        <v>0</v>
      </c>
      <c r="K62" s="4">
        <v>6</v>
      </c>
      <c r="L62" s="4">
        <v>1</v>
      </c>
      <c r="M62" s="4">
        <v>1</v>
      </c>
      <c r="N62" s="4">
        <v>0</v>
      </c>
      <c r="O62" s="4">
        <f t="shared" ref="O62:O91" si="1">SUM(G62:N62)</f>
        <v>10</v>
      </c>
      <c r="P62" s="16" t="s">
        <v>131</v>
      </c>
      <c r="Q62" s="16" t="s">
        <v>49</v>
      </c>
      <c r="R62" s="16" t="s">
        <v>134</v>
      </c>
    </row>
    <row r="63" spans="1:18" s="16" customFormat="1">
      <c r="A63" s="16" t="s">
        <v>135</v>
      </c>
      <c r="B63" s="1" t="s">
        <v>128</v>
      </c>
      <c r="C63" s="1" t="s">
        <v>91</v>
      </c>
      <c r="D63" s="1" t="s">
        <v>96</v>
      </c>
      <c r="E63" s="17">
        <v>43343</v>
      </c>
      <c r="F63" s="16">
        <v>508157103017.77802</v>
      </c>
      <c r="G63" s="4">
        <v>0</v>
      </c>
      <c r="H63" s="4">
        <v>0</v>
      </c>
      <c r="I63" s="4">
        <v>2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f t="shared" si="1"/>
        <v>3</v>
      </c>
      <c r="P63" s="16" t="s">
        <v>136</v>
      </c>
      <c r="Q63" s="16" t="s">
        <v>49</v>
      </c>
    </row>
    <row r="64" spans="1:18" s="16" customFormat="1">
      <c r="A64" s="16" t="s">
        <v>137</v>
      </c>
      <c r="B64" s="1" t="s">
        <v>128</v>
      </c>
      <c r="C64" s="1" t="s">
        <v>91</v>
      </c>
      <c r="D64" s="1" t="s">
        <v>96</v>
      </c>
      <c r="E64" s="17">
        <v>43343</v>
      </c>
      <c r="F64" s="16">
        <v>747675803006.52905</v>
      </c>
      <c r="G64" s="4">
        <v>1</v>
      </c>
      <c r="H64" s="4">
        <v>2</v>
      </c>
      <c r="I64" s="4">
        <v>0</v>
      </c>
      <c r="J64" s="4">
        <v>0</v>
      </c>
      <c r="K64" s="4">
        <v>2</v>
      </c>
      <c r="L64" s="4">
        <v>2</v>
      </c>
      <c r="M64" s="4">
        <v>0</v>
      </c>
      <c r="N64" s="4">
        <v>0</v>
      </c>
      <c r="O64" s="4">
        <f t="shared" si="1"/>
        <v>7</v>
      </c>
      <c r="P64" s="16" t="s">
        <v>136</v>
      </c>
      <c r="Q64" s="16" t="s">
        <v>49</v>
      </c>
    </row>
    <row r="65" spans="1:17" s="16" customFormat="1">
      <c r="A65" s="16" t="s">
        <v>138</v>
      </c>
      <c r="B65" s="1" t="s">
        <v>128</v>
      </c>
      <c r="C65" s="1" t="s">
        <v>92</v>
      </c>
      <c r="D65" s="1" t="s">
        <v>96</v>
      </c>
      <c r="E65" s="17">
        <v>43343</v>
      </c>
      <c r="F65" s="16">
        <v>748154927757.14099</v>
      </c>
      <c r="G65" s="4">
        <v>0</v>
      </c>
      <c r="H65" s="4">
        <v>0</v>
      </c>
      <c r="I65" s="4">
        <v>0</v>
      </c>
      <c r="J65" s="4">
        <v>0</v>
      </c>
      <c r="K65" s="4">
        <v>3</v>
      </c>
      <c r="L65" s="4">
        <v>0</v>
      </c>
      <c r="M65" s="4">
        <v>0</v>
      </c>
      <c r="N65" s="4">
        <v>0</v>
      </c>
      <c r="O65" s="4">
        <f t="shared" si="1"/>
        <v>3</v>
      </c>
      <c r="P65" s="16" t="s">
        <v>136</v>
      </c>
      <c r="Q65" s="16" t="s">
        <v>49</v>
      </c>
    </row>
    <row r="66" spans="1:17" s="16" customFormat="1">
      <c r="A66" s="16" t="s">
        <v>139</v>
      </c>
      <c r="B66" s="1" t="s">
        <v>128</v>
      </c>
      <c r="C66" s="1" t="s">
        <v>92</v>
      </c>
      <c r="D66" s="1" t="s">
        <v>96</v>
      </c>
      <c r="E66" s="17">
        <v>43343</v>
      </c>
      <c r="F66" s="16">
        <v>623314573859.84302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1</v>
      </c>
      <c r="N66" s="4">
        <v>0</v>
      </c>
      <c r="O66" s="4">
        <f t="shared" si="1"/>
        <v>3</v>
      </c>
      <c r="P66" s="16" t="s">
        <v>136</v>
      </c>
      <c r="Q66" s="16" t="s">
        <v>49</v>
      </c>
    </row>
    <row r="67" spans="1:17" s="16" customFormat="1">
      <c r="A67" s="16" t="s">
        <v>140</v>
      </c>
      <c r="B67" s="1" t="s">
        <v>129</v>
      </c>
      <c r="C67" s="1" t="s">
        <v>91</v>
      </c>
      <c r="D67" s="1" t="s">
        <v>93</v>
      </c>
      <c r="E67" s="17">
        <v>43343</v>
      </c>
      <c r="F67" s="16">
        <v>744164828983.67395</v>
      </c>
      <c r="G67" s="4">
        <v>0</v>
      </c>
      <c r="H67" s="4">
        <v>0</v>
      </c>
      <c r="I67" s="4">
        <v>6</v>
      </c>
      <c r="J67" s="4">
        <v>1</v>
      </c>
      <c r="K67" s="4">
        <v>5</v>
      </c>
      <c r="L67" s="4">
        <v>3</v>
      </c>
      <c r="M67" s="4">
        <v>0</v>
      </c>
      <c r="N67" s="4">
        <v>0</v>
      </c>
      <c r="O67" s="4">
        <f t="shared" si="1"/>
        <v>15</v>
      </c>
      <c r="P67" s="16" t="s">
        <v>136</v>
      </c>
      <c r="Q67" s="16" t="s">
        <v>49</v>
      </c>
    </row>
    <row r="68" spans="1:17" s="16" customFormat="1">
      <c r="A68" s="16" t="s">
        <v>141</v>
      </c>
      <c r="B68" s="1" t="s">
        <v>129</v>
      </c>
      <c r="C68" s="1" t="s">
        <v>91</v>
      </c>
      <c r="D68" s="1" t="s">
        <v>93</v>
      </c>
      <c r="E68" s="17">
        <v>43343</v>
      </c>
      <c r="F68" s="16">
        <v>666242847773.88794</v>
      </c>
      <c r="G68" s="4">
        <v>0</v>
      </c>
      <c r="H68" s="4">
        <v>1</v>
      </c>
      <c r="I68" s="4">
        <v>0</v>
      </c>
      <c r="J68" s="4">
        <v>1</v>
      </c>
      <c r="K68" s="4">
        <v>4</v>
      </c>
      <c r="L68" s="4">
        <v>1</v>
      </c>
      <c r="M68" s="4">
        <v>0</v>
      </c>
      <c r="N68" s="4">
        <v>0</v>
      </c>
      <c r="O68" s="4">
        <f t="shared" si="1"/>
        <v>7</v>
      </c>
      <c r="P68" s="16" t="s">
        <v>136</v>
      </c>
      <c r="Q68" s="16" t="s">
        <v>49</v>
      </c>
    </row>
    <row r="69" spans="1:17" s="16" customFormat="1">
      <c r="A69" s="16" t="s">
        <v>142</v>
      </c>
      <c r="B69" s="1" t="s">
        <v>129</v>
      </c>
      <c r="C69" s="1" t="s">
        <v>92</v>
      </c>
      <c r="D69" s="1" t="s">
        <v>93</v>
      </c>
      <c r="E69" s="17">
        <v>43343</v>
      </c>
      <c r="F69" s="16">
        <v>723043531534.59595</v>
      </c>
      <c r="G69" s="4">
        <v>1</v>
      </c>
      <c r="H69" s="4">
        <v>0</v>
      </c>
      <c r="I69" s="4">
        <v>1</v>
      </c>
      <c r="J69" s="4">
        <v>0</v>
      </c>
      <c r="K69" s="4">
        <v>5</v>
      </c>
      <c r="L69" s="4">
        <v>3</v>
      </c>
      <c r="M69" s="4">
        <v>0</v>
      </c>
      <c r="N69" s="4">
        <v>0</v>
      </c>
      <c r="O69" s="4">
        <f t="shared" si="1"/>
        <v>10</v>
      </c>
      <c r="P69" s="16" t="s">
        <v>136</v>
      </c>
      <c r="Q69" s="16" t="s">
        <v>49</v>
      </c>
    </row>
    <row r="70" spans="1:17" s="16" customFormat="1">
      <c r="A70" s="16" t="s">
        <v>143</v>
      </c>
      <c r="B70" s="1" t="s">
        <v>129</v>
      </c>
      <c r="C70" s="1" t="s">
        <v>92</v>
      </c>
      <c r="D70" s="1" t="s">
        <v>93</v>
      </c>
      <c r="E70" s="17">
        <v>43343</v>
      </c>
      <c r="F70" s="16">
        <v>681732156461.52905</v>
      </c>
      <c r="G70" s="4">
        <v>0</v>
      </c>
      <c r="H70" s="4">
        <v>1</v>
      </c>
      <c r="I70" s="4">
        <v>3</v>
      </c>
      <c r="J70" s="4">
        <v>0</v>
      </c>
      <c r="K70" s="4">
        <v>5</v>
      </c>
      <c r="L70" s="4">
        <v>3</v>
      </c>
      <c r="M70" s="4">
        <v>0</v>
      </c>
      <c r="N70" s="4">
        <v>0</v>
      </c>
      <c r="O70" s="4">
        <f t="shared" si="1"/>
        <v>12</v>
      </c>
      <c r="P70" s="16" t="s">
        <v>136</v>
      </c>
      <c r="Q70" s="16" t="s">
        <v>49</v>
      </c>
    </row>
    <row r="71" spans="1:17" s="16" customFormat="1">
      <c r="A71" s="16" t="s">
        <v>144</v>
      </c>
      <c r="B71" s="1" t="s">
        <v>105</v>
      </c>
      <c r="C71" s="1" t="s">
        <v>92</v>
      </c>
      <c r="D71" s="1" t="s">
        <v>93</v>
      </c>
      <c r="E71" s="17">
        <v>43343</v>
      </c>
      <c r="F71" s="16">
        <v>708217435279.57104</v>
      </c>
      <c r="G71" s="4">
        <v>2</v>
      </c>
      <c r="H71" s="4">
        <v>4</v>
      </c>
      <c r="I71" s="4">
        <v>4</v>
      </c>
      <c r="J71" s="4">
        <v>0</v>
      </c>
      <c r="K71" s="4">
        <v>2</v>
      </c>
      <c r="L71" s="4">
        <v>2</v>
      </c>
      <c r="M71" s="4">
        <v>3</v>
      </c>
      <c r="N71" s="4">
        <v>0</v>
      </c>
      <c r="O71" s="4">
        <f t="shared" si="1"/>
        <v>17</v>
      </c>
      <c r="P71" s="16" t="s">
        <v>136</v>
      </c>
      <c r="Q71" s="16" t="s">
        <v>49</v>
      </c>
    </row>
    <row r="72" spans="1:17" s="16" customFormat="1">
      <c r="A72" s="16" t="s">
        <v>145</v>
      </c>
      <c r="B72" s="1" t="s">
        <v>106</v>
      </c>
      <c r="C72" s="1" t="s">
        <v>92</v>
      </c>
      <c r="D72" s="1" t="s">
        <v>93</v>
      </c>
      <c r="E72" s="17">
        <v>43343</v>
      </c>
      <c r="F72" s="16">
        <v>737627872522.25903</v>
      </c>
      <c r="G72" s="4">
        <v>0</v>
      </c>
      <c r="H72" s="4">
        <v>2</v>
      </c>
      <c r="I72" s="4">
        <v>3</v>
      </c>
      <c r="J72" s="4">
        <v>0</v>
      </c>
      <c r="K72" s="4">
        <v>2</v>
      </c>
      <c r="L72" s="4">
        <v>0</v>
      </c>
      <c r="M72" s="4">
        <v>1</v>
      </c>
      <c r="N72" s="4">
        <v>0</v>
      </c>
      <c r="O72" s="4">
        <f t="shared" si="1"/>
        <v>8</v>
      </c>
      <c r="P72" s="16" t="s">
        <v>136</v>
      </c>
      <c r="Q72" s="16" t="s">
        <v>49</v>
      </c>
    </row>
    <row r="73" spans="1:17" s="16" customFormat="1">
      <c r="A73" s="16" t="s">
        <v>146</v>
      </c>
      <c r="B73" s="1" t="s">
        <v>107</v>
      </c>
      <c r="C73" s="1" t="s">
        <v>92</v>
      </c>
      <c r="D73" s="1" t="s">
        <v>96</v>
      </c>
      <c r="E73" s="17">
        <v>43343</v>
      </c>
      <c r="F73" s="16">
        <v>653344939861.48706</v>
      </c>
      <c r="G73" s="4">
        <v>1</v>
      </c>
      <c r="H73" s="4">
        <v>3</v>
      </c>
      <c r="I73" s="4">
        <v>3</v>
      </c>
      <c r="J73" s="4">
        <v>0</v>
      </c>
      <c r="K73" s="4">
        <v>6</v>
      </c>
      <c r="L73" s="4">
        <v>0</v>
      </c>
      <c r="M73" s="4">
        <v>0</v>
      </c>
      <c r="N73" s="4">
        <v>0</v>
      </c>
      <c r="O73" s="4">
        <f t="shared" si="1"/>
        <v>13</v>
      </c>
      <c r="P73" s="16" t="s">
        <v>136</v>
      </c>
      <c r="Q73" s="16" t="s">
        <v>49</v>
      </c>
    </row>
    <row r="74" spans="1:17" s="16" customFormat="1">
      <c r="A74" s="16" t="s">
        <v>147</v>
      </c>
      <c r="B74" s="1" t="s">
        <v>88</v>
      </c>
      <c r="C74" s="1" t="s">
        <v>91</v>
      </c>
      <c r="D74" s="1" t="s">
        <v>93</v>
      </c>
      <c r="E74" s="17">
        <v>43343</v>
      </c>
      <c r="F74" s="16">
        <v>653744702258.03296</v>
      </c>
      <c r="G74" s="4">
        <v>0</v>
      </c>
      <c r="H74" s="4">
        <v>1</v>
      </c>
      <c r="I74" s="4">
        <v>4</v>
      </c>
      <c r="J74" s="4">
        <v>1</v>
      </c>
      <c r="K74" s="4">
        <v>2</v>
      </c>
      <c r="L74" s="4">
        <v>6</v>
      </c>
      <c r="M74" s="4">
        <v>1</v>
      </c>
      <c r="N74" s="4">
        <v>0</v>
      </c>
      <c r="O74" s="4">
        <f t="shared" si="1"/>
        <v>15</v>
      </c>
      <c r="P74" s="16" t="s">
        <v>136</v>
      </c>
      <c r="Q74" s="16" t="s">
        <v>49</v>
      </c>
    </row>
    <row r="75" spans="1:17" s="16" customFormat="1">
      <c r="A75" s="16" t="s">
        <v>148</v>
      </c>
      <c r="B75" s="1" t="s">
        <v>88</v>
      </c>
      <c r="C75" s="1" t="s">
        <v>91</v>
      </c>
      <c r="D75" s="1" t="s">
        <v>93</v>
      </c>
      <c r="E75" s="17">
        <v>43343</v>
      </c>
      <c r="F75" s="16">
        <v>610153310302.20801</v>
      </c>
      <c r="G75" s="4">
        <v>0</v>
      </c>
      <c r="H75" s="4">
        <v>4</v>
      </c>
      <c r="I75" s="4">
        <v>2</v>
      </c>
      <c r="J75" s="4">
        <v>0</v>
      </c>
      <c r="K75" s="4">
        <v>3</v>
      </c>
      <c r="L75" s="4">
        <v>1</v>
      </c>
      <c r="M75" s="4">
        <v>0</v>
      </c>
      <c r="N75" s="4">
        <v>0</v>
      </c>
      <c r="O75" s="4">
        <f t="shared" si="1"/>
        <v>10</v>
      </c>
      <c r="P75" s="16" t="s">
        <v>136</v>
      </c>
      <c r="Q75" s="16" t="s">
        <v>49</v>
      </c>
    </row>
    <row r="76" spans="1:17" s="16" customFormat="1">
      <c r="A76" s="16" t="s">
        <v>149</v>
      </c>
      <c r="B76" s="1" t="s">
        <v>88</v>
      </c>
      <c r="C76" s="1" t="s">
        <v>92</v>
      </c>
      <c r="D76" s="1" t="s">
        <v>93</v>
      </c>
      <c r="E76" s="17">
        <v>43343</v>
      </c>
      <c r="F76" s="16">
        <v>605717332168.98706</v>
      </c>
      <c r="G76" s="4">
        <v>0</v>
      </c>
      <c r="H76" s="4">
        <v>3</v>
      </c>
      <c r="I76" s="4">
        <v>4</v>
      </c>
      <c r="J76" s="4">
        <v>0</v>
      </c>
      <c r="K76" s="4">
        <v>4</v>
      </c>
      <c r="L76" s="4">
        <v>5</v>
      </c>
      <c r="M76" s="4">
        <v>0</v>
      </c>
      <c r="N76" s="4">
        <v>0</v>
      </c>
      <c r="O76" s="4">
        <f t="shared" si="1"/>
        <v>16</v>
      </c>
      <c r="P76" s="16" t="s">
        <v>136</v>
      </c>
      <c r="Q76" s="16" t="s">
        <v>49</v>
      </c>
    </row>
    <row r="77" spans="1:17" s="16" customFormat="1">
      <c r="A77" s="16" t="s">
        <v>150</v>
      </c>
      <c r="B77" s="1" t="s">
        <v>94</v>
      </c>
      <c r="C77" s="1" t="s">
        <v>91</v>
      </c>
      <c r="D77" s="1" t="s">
        <v>93</v>
      </c>
      <c r="E77" s="17">
        <v>43343</v>
      </c>
      <c r="F77" s="16">
        <v>578133435812.30701</v>
      </c>
      <c r="G77" s="4">
        <v>2</v>
      </c>
      <c r="H77" s="4">
        <v>3</v>
      </c>
      <c r="I77" s="4">
        <v>5</v>
      </c>
      <c r="J77" s="4">
        <v>0</v>
      </c>
      <c r="K77" s="4">
        <v>4</v>
      </c>
      <c r="L77" s="4">
        <v>1</v>
      </c>
      <c r="M77" s="4">
        <v>0</v>
      </c>
      <c r="N77" s="4">
        <v>0</v>
      </c>
      <c r="O77" s="4">
        <f t="shared" si="1"/>
        <v>15</v>
      </c>
      <c r="P77" s="16" t="s">
        <v>136</v>
      </c>
      <c r="Q77" s="16" t="s">
        <v>49</v>
      </c>
    </row>
    <row r="78" spans="1:17" s="16" customFormat="1">
      <c r="A78" s="16" t="s">
        <v>151</v>
      </c>
      <c r="B78" s="1" t="s">
        <v>94</v>
      </c>
      <c r="C78" s="1" t="s">
        <v>91</v>
      </c>
      <c r="D78" s="1" t="s">
        <v>93</v>
      </c>
      <c r="E78" s="17">
        <v>43343</v>
      </c>
      <c r="F78" s="16">
        <v>635999972018.91199</v>
      </c>
      <c r="G78" s="4">
        <v>1</v>
      </c>
      <c r="H78" s="4">
        <v>1</v>
      </c>
      <c r="I78" s="4">
        <v>8</v>
      </c>
      <c r="J78" s="4">
        <v>0</v>
      </c>
      <c r="K78" s="4">
        <v>3</v>
      </c>
      <c r="L78" s="4">
        <v>2</v>
      </c>
      <c r="M78" s="4">
        <v>1</v>
      </c>
      <c r="N78" s="4">
        <v>0</v>
      </c>
      <c r="O78" s="4">
        <f t="shared" si="1"/>
        <v>16</v>
      </c>
      <c r="P78" s="16" t="s">
        <v>136</v>
      </c>
      <c r="Q78" s="16" t="s">
        <v>49</v>
      </c>
    </row>
    <row r="79" spans="1:17" s="16" customFormat="1">
      <c r="A79" s="16" t="s">
        <v>152</v>
      </c>
      <c r="B79" s="1" t="s">
        <v>94</v>
      </c>
      <c r="C79" s="1" t="s">
        <v>92</v>
      </c>
      <c r="D79" s="1" t="s">
        <v>93</v>
      </c>
      <c r="E79" s="17">
        <v>43343</v>
      </c>
      <c r="F79" s="16">
        <v>588383446123.36597</v>
      </c>
      <c r="G79" s="4">
        <v>1</v>
      </c>
      <c r="H79" s="4">
        <v>2</v>
      </c>
      <c r="I79" s="4">
        <v>1</v>
      </c>
      <c r="J79" s="4">
        <v>1</v>
      </c>
      <c r="K79" s="4">
        <v>5</v>
      </c>
      <c r="L79" s="4">
        <v>4</v>
      </c>
      <c r="M79" s="4">
        <v>0</v>
      </c>
      <c r="N79" s="4">
        <v>0</v>
      </c>
      <c r="O79" s="4">
        <f t="shared" si="1"/>
        <v>14</v>
      </c>
      <c r="P79" s="16" t="s">
        <v>136</v>
      </c>
      <c r="Q79" s="16" t="s">
        <v>49</v>
      </c>
    </row>
    <row r="80" spans="1:17" s="16" customFormat="1">
      <c r="A80" s="16" t="s">
        <v>153</v>
      </c>
      <c r="B80" s="1" t="s">
        <v>94</v>
      </c>
      <c r="C80" s="1" t="s">
        <v>92</v>
      </c>
      <c r="D80" s="1" t="s">
        <v>93</v>
      </c>
      <c r="E80" s="17">
        <v>43343</v>
      </c>
      <c r="F80" s="16">
        <v>623962195992.88</v>
      </c>
      <c r="G80" s="4">
        <v>1</v>
      </c>
      <c r="H80" s="4">
        <v>0</v>
      </c>
      <c r="I80" s="4">
        <v>4</v>
      </c>
      <c r="J80" s="4">
        <v>0</v>
      </c>
      <c r="K80" s="4">
        <v>2</v>
      </c>
      <c r="L80" s="4">
        <v>3</v>
      </c>
      <c r="M80" s="4">
        <v>1</v>
      </c>
      <c r="N80" s="4">
        <v>0</v>
      </c>
      <c r="O80" s="4">
        <f t="shared" si="1"/>
        <v>11</v>
      </c>
      <c r="P80" s="16" t="s">
        <v>136</v>
      </c>
      <c r="Q80" s="16" t="s">
        <v>49</v>
      </c>
    </row>
    <row r="81" spans="1:18" s="16" customFormat="1">
      <c r="A81" s="16" t="s">
        <v>154</v>
      </c>
      <c r="B81" s="1" t="s">
        <v>97</v>
      </c>
      <c r="C81" s="1" t="s">
        <v>92</v>
      </c>
      <c r="D81" s="1" t="s">
        <v>93</v>
      </c>
      <c r="E81" s="17">
        <v>43343</v>
      </c>
      <c r="F81" s="16">
        <v>555019414850.11499</v>
      </c>
      <c r="G81" s="4">
        <v>1</v>
      </c>
      <c r="H81" s="4">
        <v>1</v>
      </c>
      <c r="I81" s="4">
        <v>5</v>
      </c>
      <c r="J81" s="4">
        <v>0</v>
      </c>
      <c r="K81" s="4">
        <v>3</v>
      </c>
      <c r="L81" s="4">
        <v>1</v>
      </c>
      <c r="M81" s="4">
        <v>0</v>
      </c>
      <c r="N81" s="4">
        <v>0</v>
      </c>
      <c r="O81" s="4">
        <f t="shared" si="1"/>
        <v>11</v>
      </c>
      <c r="P81" s="16" t="s">
        <v>136</v>
      </c>
      <c r="Q81" s="16" t="s">
        <v>49</v>
      </c>
    </row>
    <row r="82" spans="1:18" s="16" customFormat="1">
      <c r="A82" s="16" t="s">
        <v>155</v>
      </c>
      <c r="B82" s="1" t="s">
        <v>97</v>
      </c>
      <c r="C82" s="1" t="s">
        <v>92</v>
      </c>
      <c r="D82" s="1" t="s">
        <v>93</v>
      </c>
      <c r="E82" s="17">
        <v>43343</v>
      </c>
      <c r="F82" s="16">
        <v>578622338619.05505</v>
      </c>
      <c r="G82" s="4">
        <v>0</v>
      </c>
      <c r="H82" s="4">
        <v>0</v>
      </c>
      <c r="I82" s="4">
        <v>4</v>
      </c>
      <c r="J82" s="4">
        <v>0</v>
      </c>
      <c r="K82" s="4">
        <v>7</v>
      </c>
      <c r="L82" s="4">
        <v>1</v>
      </c>
      <c r="M82" s="4">
        <v>0</v>
      </c>
      <c r="N82" s="4">
        <v>0</v>
      </c>
      <c r="O82" s="4">
        <f t="shared" si="1"/>
        <v>12</v>
      </c>
      <c r="P82" s="16" t="s">
        <v>136</v>
      </c>
      <c r="Q82" s="16" t="s">
        <v>49</v>
      </c>
    </row>
    <row r="83" spans="1:18" s="16" customFormat="1">
      <c r="A83" s="16" t="s">
        <v>156</v>
      </c>
      <c r="B83" s="1" t="s">
        <v>108</v>
      </c>
      <c r="C83" s="1" t="s">
        <v>92</v>
      </c>
      <c r="D83" s="1" t="s">
        <v>93</v>
      </c>
      <c r="E83" s="17">
        <v>43343</v>
      </c>
      <c r="F83" s="16">
        <v>589839072746.65503</v>
      </c>
      <c r="G83" s="4">
        <v>0</v>
      </c>
      <c r="H83" s="4">
        <v>2</v>
      </c>
      <c r="I83" s="4">
        <v>3</v>
      </c>
      <c r="J83" s="4">
        <v>1</v>
      </c>
      <c r="K83" s="4">
        <v>9</v>
      </c>
      <c r="L83" s="4">
        <v>2</v>
      </c>
      <c r="M83" s="4">
        <v>1</v>
      </c>
      <c r="N83" s="4">
        <v>0</v>
      </c>
      <c r="O83" s="4">
        <f t="shared" si="1"/>
        <v>18</v>
      </c>
      <c r="P83" s="16" t="s">
        <v>136</v>
      </c>
      <c r="Q83" s="16" t="s">
        <v>49</v>
      </c>
    </row>
    <row r="84" spans="1:18" s="16" customFormat="1">
      <c r="A84" s="16" t="s">
        <v>160</v>
      </c>
      <c r="B84" s="1" t="s">
        <v>102</v>
      </c>
      <c r="C84" s="1" t="s">
        <v>92</v>
      </c>
      <c r="D84" s="1" t="s">
        <v>96</v>
      </c>
      <c r="E84" s="17">
        <v>43345</v>
      </c>
      <c r="F84" s="16">
        <v>656440672433.81006</v>
      </c>
      <c r="G84" s="4">
        <v>0</v>
      </c>
      <c r="H84" s="4">
        <v>0</v>
      </c>
      <c r="I84" s="4">
        <v>3</v>
      </c>
      <c r="J84" s="4">
        <v>0</v>
      </c>
      <c r="K84" s="4">
        <v>1</v>
      </c>
      <c r="L84" s="4">
        <v>1</v>
      </c>
      <c r="M84" s="4">
        <v>0</v>
      </c>
      <c r="N84" s="4">
        <v>0</v>
      </c>
      <c r="O84" s="4">
        <f t="shared" si="1"/>
        <v>5</v>
      </c>
      <c r="P84" s="16" t="s">
        <v>136</v>
      </c>
      <c r="Q84" s="16" t="s">
        <v>49</v>
      </c>
      <c r="R84" s="16" t="s">
        <v>161</v>
      </c>
    </row>
    <row r="85" spans="1:18" s="16" customFormat="1">
      <c r="A85" s="16" t="s">
        <v>162</v>
      </c>
      <c r="B85" s="1" t="s">
        <v>171</v>
      </c>
      <c r="C85" s="1" t="s">
        <v>91</v>
      </c>
      <c r="D85" s="1" t="s">
        <v>96</v>
      </c>
      <c r="E85" s="17">
        <v>43345</v>
      </c>
      <c r="F85" s="16">
        <v>624082477201.64099</v>
      </c>
      <c r="G85" s="4">
        <v>0</v>
      </c>
      <c r="H85" s="4">
        <v>2</v>
      </c>
      <c r="I85" s="4">
        <v>3</v>
      </c>
      <c r="J85" s="4">
        <v>0</v>
      </c>
      <c r="K85" s="4">
        <v>3</v>
      </c>
      <c r="L85" s="4">
        <v>1</v>
      </c>
      <c r="M85" s="4">
        <v>0</v>
      </c>
      <c r="N85" s="4">
        <v>0</v>
      </c>
      <c r="O85" s="4">
        <f t="shared" si="1"/>
        <v>9</v>
      </c>
      <c r="P85" s="16" t="s">
        <v>136</v>
      </c>
      <c r="Q85" s="16" t="s">
        <v>49</v>
      </c>
      <c r="R85" s="16" t="s">
        <v>161</v>
      </c>
    </row>
    <row r="86" spans="1:18" s="16" customFormat="1">
      <c r="A86" s="16" t="s">
        <v>163</v>
      </c>
      <c r="B86" s="1" t="s">
        <v>172</v>
      </c>
      <c r="C86" s="1" t="s">
        <v>92</v>
      </c>
      <c r="D86" s="1" t="s">
        <v>93</v>
      </c>
      <c r="E86" s="17">
        <v>43345</v>
      </c>
      <c r="F86" s="16">
        <v>698880695411.51697</v>
      </c>
      <c r="G86" s="4">
        <v>0</v>
      </c>
      <c r="H86" s="4">
        <v>1</v>
      </c>
      <c r="I86" s="4">
        <v>5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f t="shared" si="1"/>
        <v>10</v>
      </c>
      <c r="P86" s="16" t="s">
        <v>136</v>
      </c>
      <c r="Q86" s="16" t="s">
        <v>49</v>
      </c>
      <c r="R86" s="16" t="s">
        <v>161</v>
      </c>
    </row>
    <row r="87" spans="1:18" s="16" customFormat="1">
      <c r="A87" s="16" t="s">
        <v>164</v>
      </c>
      <c r="B87" s="1" t="s">
        <v>172</v>
      </c>
      <c r="C87" s="1" t="s">
        <v>91</v>
      </c>
      <c r="D87" s="1" t="s">
        <v>93</v>
      </c>
      <c r="E87" s="17">
        <v>43345</v>
      </c>
      <c r="F87" s="16">
        <v>560182880359.77502</v>
      </c>
      <c r="G87" s="4">
        <v>1</v>
      </c>
      <c r="H87" s="4">
        <v>0</v>
      </c>
      <c r="I87" s="4">
        <v>4</v>
      </c>
      <c r="J87" s="4">
        <v>0</v>
      </c>
      <c r="K87" s="4">
        <v>2</v>
      </c>
      <c r="L87" s="4">
        <v>2</v>
      </c>
      <c r="M87" s="4">
        <v>0</v>
      </c>
      <c r="N87" s="4">
        <v>0</v>
      </c>
      <c r="O87" s="4">
        <f t="shared" si="1"/>
        <v>9</v>
      </c>
      <c r="P87" s="16" t="s">
        <v>136</v>
      </c>
      <c r="Q87" s="16" t="s">
        <v>49</v>
      </c>
      <c r="R87" s="16" t="s">
        <v>161</v>
      </c>
    </row>
    <row r="88" spans="1:18" s="16" customFormat="1">
      <c r="A88" s="16" t="s">
        <v>165</v>
      </c>
      <c r="B88" s="1" t="s">
        <v>172</v>
      </c>
      <c r="C88" s="1" t="s">
        <v>91</v>
      </c>
      <c r="D88" s="1" t="s">
        <v>93</v>
      </c>
      <c r="E88" s="17">
        <v>43345</v>
      </c>
      <c r="F88" s="16">
        <v>646858020972.66602</v>
      </c>
      <c r="G88" s="4">
        <v>0</v>
      </c>
      <c r="H88" s="4">
        <v>1</v>
      </c>
      <c r="I88" s="4">
        <v>1</v>
      </c>
      <c r="J88" s="4">
        <v>0</v>
      </c>
      <c r="K88" s="4">
        <v>5</v>
      </c>
      <c r="L88" s="4">
        <v>1</v>
      </c>
      <c r="M88" s="4">
        <v>0</v>
      </c>
      <c r="N88" s="4">
        <v>0</v>
      </c>
      <c r="O88" s="4">
        <f t="shared" si="1"/>
        <v>8</v>
      </c>
      <c r="P88" s="16" t="s">
        <v>136</v>
      </c>
      <c r="Q88" s="16" t="s">
        <v>49</v>
      </c>
      <c r="R88" s="16" t="s">
        <v>166</v>
      </c>
    </row>
    <row r="89" spans="1:18" s="16" customFormat="1">
      <c r="A89" s="16" t="s">
        <v>167</v>
      </c>
      <c r="B89" s="1" t="s">
        <v>129</v>
      </c>
      <c r="C89" s="1" t="s">
        <v>92</v>
      </c>
      <c r="D89" s="1" t="s">
        <v>93</v>
      </c>
      <c r="E89" s="17">
        <v>43345</v>
      </c>
      <c r="F89" s="16">
        <v>567468184050.71802</v>
      </c>
      <c r="G89" s="4">
        <v>1</v>
      </c>
      <c r="H89" s="4">
        <v>3</v>
      </c>
      <c r="I89" s="4">
        <v>2</v>
      </c>
      <c r="J89" s="4">
        <v>0</v>
      </c>
      <c r="K89" s="4">
        <v>4</v>
      </c>
      <c r="L89" s="4">
        <v>1</v>
      </c>
      <c r="M89" s="4">
        <v>0</v>
      </c>
      <c r="N89" s="4">
        <v>0</v>
      </c>
      <c r="O89" s="4">
        <f t="shared" si="1"/>
        <v>11</v>
      </c>
      <c r="P89" s="16" t="s">
        <v>136</v>
      </c>
      <c r="Q89" s="16" t="s">
        <v>49</v>
      </c>
      <c r="R89" s="16" t="s">
        <v>161</v>
      </c>
    </row>
    <row r="90" spans="1:18" s="16" customFormat="1">
      <c r="A90" s="16" t="s">
        <v>168</v>
      </c>
      <c r="B90" s="1" t="s">
        <v>129</v>
      </c>
      <c r="C90" s="1" t="s">
        <v>92</v>
      </c>
      <c r="D90" s="1" t="s">
        <v>93</v>
      </c>
      <c r="E90" s="17">
        <v>43345</v>
      </c>
      <c r="F90" s="16">
        <v>614426972703.58704</v>
      </c>
      <c r="G90" s="4">
        <v>0</v>
      </c>
      <c r="H90" s="4">
        <v>3</v>
      </c>
      <c r="I90" s="4">
        <v>3</v>
      </c>
      <c r="J90" s="4">
        <v>0</v>
      </c>
      <c r="K90" s="4">
        <v>3</v>
      </c>
      <c r="L90" s="4">
        <v>1</v>
      </c>
      <c r="M90" s="4">
        <v>0</v>
      </c>
      <c r="N90" s="4">
        <v>0</v>
      </c>
      <c r="O90" s="4">
        <f t="shared" si="1"/>
        <v>10</v>
      </c>
      <c r="P90" s="16" t="s">
        <v>136</v>
      </c>
      <c r="Q90" s="16" t="s">
        <v>49</v>
      </c>
      <c r="R90" s="16" t="s">
        <v>161</v>
      </c>
    </row>
    <row r="91" spans="1:18" s="16" customFormat="1">
      <c r="A91" s="16" t="s">
        <v>169</v>
      </c>
      <c r="B91" s="1" t="s">
        <v>106</v>
      </c>
      <c r="C91" s="1" t="s">
        <v>92</v>
      </c>
      <c r="D91" s="1" t="s">
        <v>93</v>
      </c>
      <c r="E91" s="17">
        <v>43345</v>
      </c>
      <c r="F91" s="16">
        <v>563393993994.49097</v>
      </c>
      <c r="G91" s="4">
        <v>1</v>
      </c>
      <c r="H91" s="4">
        <v>3</v>
      </c>
      <c r="I91" s="4">
        <v>2</v>
      </c>
      <c r="J91" s="4">
        <v>0</v>
      </c>
      <c r="K91" s="4">
        <v>4</v>
      </c>
      <c r="L91" s="4">
        <v>1</v>
      </c>
      <c r="M91" s="4">
        <v>0</v>
      </c>
      <c r="N91" s="4">
        <v>0</v>
      </c>
      <c r="O91" s="4">
        <f t="shared" si="1"/>
        <v>11</v>
      </c>
      <c r="P91" s="16" t="s">
        <v>136</v>
      </c>
      <c r="Q91" s="16" t="s">
        <v>49</v>
      </c>
      <c r="R91" s="16" t="s">
        <v>170</v>
      </c>
    </row>
  </sheetData>
  <mergeCells count="1">
    <mergeCell ref="G1:O1"/>
  </mergeCells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workbookViewId="0">
      <selection activeCell="D85" sqref="D85"/>
    </sheetView>
  </sheetViews>
  <sheetFormatPr baseColWidth="10" defaultRowHeight="14" x14ac:dyDescent="0"/>
  <cols>
    <col min="17" max="17" width="14.83203125" bestFit="1" customWidth="1"/>
  </cols>
  <sheetData>
    <row r="1" spans="1:30" ht="20">
      <c r="A1" t="s">
        <v>0</v>
      </c>
      <c r="B1" t="s">
        <v>87</v>
      </c>
      <c r="C1" t="s">
        <v>89</v>
      </c>
      <c r="D1" t="s">
        <v>90</v>
      </c>
      <c r="E1" t="s">
        <v>1</v>
      </c>
      <c r="F1" t="s">
        <v>158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76</v>
      </c>
      <c r="O1" t="s">
        <v>12</v>
      </c>
      <c r="P1" t="s">
        <v>159</v>
      </c>
      <c r="Q1" t="s">
        <v>173</v>
      </c>
      <c r="S1" s="12" t="s">
        <v>177</v>
      </c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 spans="1:30">
      <c r="A2" t="s">
        <v>50</v>
      </c>
      <c r="B2" t="s">
        <v>102</v>
      </c>
      <c r="C2" t="s">
        <v>91</v>
      </c>
      <c r="D2" t="s">
        <v>96</v>
      </c>
      <c r="E2">
        <v>43319</v>
      </c>
      <c r="F2">
        <v>579756437974.24402</v>
      </c>
      <c r="G2">
        <v>1</v>
      </c>
      <c r="H2">
        <v>0</v>
      </c>
      <c r="I2">
        <v>4</v>
      </c>
      <c r="J2">
        <v>0</v>
      </c>
      <c r="K2">
        <v>0</v>
      </c>
      <c r="L2">
        <v>2</v>
      </c>
      <c r="M2">
        <v>1</v>
      </c>
      <c r="N2">
        <v>0</v>
      </c>
      <c r="O2">
        <v>8</v>
      </c>
      <c r="P2" t="s">
        <v>31</v>
      </c>
      <c r="Q2" t="s">
        <v>51</v>
      </c>
      <c r="S2" s="7"/>
      <c r="T2" s="8" t="s">
        <v>174</v>
      </c>
      <c r="U2" s="8" t="s">
        <v>109</v>
      </c>
      <c r="V2" s="8" t="s">
        <v>110</v>
      </c>
      <c r="W2" s="8" t="s">
        <v>111</v>
      </c>
      <c r="X2" s="8" t="s">
        <v>112</v>
      </c>
      <c r="Y2" s="8"/>
      <c r="Z2" s="8"/>
      <c r="AA2" s="8"/>
      <c r="AB2" s="8"/>
      <c r="AC2" s="8"/>
      <c r="AD2" s="9"/>
    </row>
    <row r="3" spans="1:30">
      <c r="A3" t="s">
        <v>52</v>
      </c>
      <c r="B3" t="s">
        <v>102</v>
      </c>
      <c r="C3" t="s">
        <v>91</v>
      </c>
      <c r="D3" t="s">
        <v>96</v>
      </c>
      <c r="E3">
        <v>43319</v>
      </c>
      <c r="F3">
        <v>682619120798.31104</v>
      </c>
      <c r="G3">
        <v>3</v>
      </c>
      <c r="H3">
        <v>2</v>
      </c>
      <c r="I3">
        <v>2</v>
      </c>
      <c r="J3">
        <v>0</v>
      </c>
      <c r="K3">
        <v>1</v>
      </c>
      <c r="L3">
        <v>4</v>
      </c>
      <c r="M3">
        <v>0</v>
      </c>
      <c r="N3">
        <v>0</v>
      </c>
      <c r="O3">
        <v>12</v>
      </c>
      <c r="P3" t="s">
        <v>53</v>
      </c>
      <c r="Q3" t="s">
        <v>51</v>
      </c>
      <c r="S3" s="7" t="s">
        <v>175</v>
      </c>
      <c r="T3" s="8" t="s">
        <v>96</v>
      </c>
      <c r="U3" s="8">
        <v>16</v>
      </c>
      <c r="V3" s="8">
        <v>605833062500</v>
      </c>
      <c r="W3" s="8">
        <v>81470090110</v>
      </c>
      <c r="X3" s="8">
        <v>20367522530</v>
      </c>
      <c r="Y3" s="8"/>
      <c r="Z3" s="8"/>
      <c r="AA3" s="8"/>
      <c r="AB3" s="8"/>
      <c r="AC3" s="8"/>
      <c r="AD3" s="9"/>
    </row>
    <row r="4" spans="1:30">
      <c r="A4" t="s">
        <v>135</v>
      </c>
      <c r="B4" t="s">
        <v>128</v>
      </c>
      <c r="C4" t="s">
        <v>91</v>
      </c>
      <c r="D4" t="s">
        <v>96</v>
      </c>
      <c r="E4">
        <v>43343</v>
      </c>
      <c r="F4">
        <v>508157103017.77802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3</v>
      </c>
      <c r="P4" t="s">
        <v>136</v>
      </c>
      <c r="Q4" t="s">
        <v>49</v>
      </c>
      <c r="S4" s="7"/>
      <c r="T4" s="8" t="s">
        <v>93</v>
      </c>
      <c r="U4" s="8">
        <v>22</v>
      </c>
      <c r="V4" s="8">
        <v>603179681800</v>
      </c>
      <c r="W4" s="8">
        <v>79641758500</v>
      </c>
      <c r="X4" s="8">
        <v>16979679960</v>
      </c>
      <c r="Y4" s="8"/>
      <c r="Z4" s="8"/>
      <c r="AA4" s="8"/>
      <c r="AB4" s="8"/>
      <c r="AC4" s="8"/>
      <c r="AD4" s="9"/>
    </row>
    <row r="5" spans="1:30">
      <c r="A5" t="s">
        <v>137</v>
      </c>
      <c r="B5" t="s">
        <v>128</v>
      </c>
      <c r="C5" t="s">
        <v>91</v>
      </c>
      <c r="D5" t="s">
        <v>96</v>
      </c>
      <c r="E5">
        <v>43343</v>
      </c>
      <c r="F5">
        <v>747675803006.52905</v>
      </c>
      <c r="G5">
        <v>1</v>
      </c>
      <c r="H5">
        <v>2</v>
      </c>
      <c r="I5">
        <v>0</v>
      </c>
      <c r="J5">
        <v>0</v>
      </c>
      <c r="K5">
        <v>2</v>
      </c>
      <c r="L5">
        <v>2</v>
      </c>
      <c r="M5">
        <v>0</v>
      </c>
      <c r="N5">
        <v>0</v>
      </c>
      <c r="O5">
        <v>7</v>
      </c>
      <c r="P5" t="s">
        <v>136</v>
      </c>
      <c r="Q5" t="s">
        <v>49</v>
      </c>
      <c r="S5" s="7" t="s">
        <v>176</v>
      </c>
      <c r="T5" s="14" t="s">
        <v>96</v>
      </c>
      <c r="U5" s="14">
        <v>16</v>
      </c>
      <c r="V5" s="14">
        <v>8.5625</v>
      </c>
      <c r="W5" s="14">
        <v>3.2242600000000001</v>
      </c>
      <c r="X5" s="14">
        <v>0.80606</v>
      </c>
      <c r="Y5" s="8"/>
      <c r="Z5" s="8"/>
      <c r="AA5" s="8"/>
      <c r="AB5" s="8"/>
      <c r="AC5" s="8"/>
      <c r="AD5" s="9"/>
    </row>
    <row r="6" spans="1:30">
      <c r="A6" t="s">
        <v>162</v>
      </c>
      <c r="B6" t="s">
        <v>171</v>
      </c>
      <c r="C6" t="s">
        <v>91</v>
      </c>
      <c r="D6" t="s">
        <v>96</v>
      </c>
      <c r="E6">
        <v>43345</v>
      </c>
      <c r="F6">
        <v>624082477201.64099</v>
      </c>
      <c r="G6">
        <v>0</v>
      </c>
      <c r="H6">
        <v>2</v>
      </c>
      <c r="I6">
        <v>3</v>
      </c>
      <c r="J6">
        <v>0</v>
      </c>
      <c r="K6">
        <v>3</v>
      </c>
      <c r="L6">
        <v>1</v>
      </c>
      <c r="M6">
        <v>0</v>
      </c>
      <c r="N6">
        <v>0</v>
      </c>
      <c r="O6">
        <v>9</v>
      </c>
      <c r="P6" t="s">
        <v>136</v>
      </c>
      <c r="Q6" t="s">
        <v>49</v>
      </c>
      <c r="S6" s="7"/>
      <c r="T6" s="14" t="s">
        <v>93</v>
      </c>
      <c r="U6" s="14">
        <v>22</v>
      </c>
      <c r="V6" s="14">
        <v>12.545500000000001</v>
      </c>
      <c r="W6" s="14">
        <v>3.0194200000000002</v>
      </c>
      <c r="X6" s="14">
        <v>0.64373999999999998</v>
      </c>
      <c r="Y6" s="8"/>
      <c r="Z6" s="8"/>
      <c r="AA6" s="8"/>
      <c r="AB6" s="8"/>
      <c r="AC6" s="8"/>
      <c r="AD6" s="9"/>
    </row>
    <row r="7" spans="1:30">
      <c r="A7" t="s">
        <v>57</v>
      </c>
      <c r="B7" t="s">
        <v>104</v>
      </c>
      <c r="C7" t="s">
        <v>91</v>
      </c>
      <c r="D7" t="s">
        <v>96</v>
      </c>
      <c r="E7">
        <v>43319</v>
      </c>
      <c r="F7">
        <v>627831371611.02905</v>
      </c>
      <c r="G7">
        <v>1</v>
      </c>
      <c r="H7">
        <v>0</v>
      </c>
      <c r="I7">
        <v>4</v>
      </c>
      <c r="J7">
        <v>0</v>
      </c>
      <c r="K7">
        <v>4</v>
      </c>
      <c r="L7">
        <v>1</v>
      </c>
      <c r="M7">
        <v>0</v>
      </c>
      <c r="N7">
        <v>0</v>
      </c>
      <c r="O7">
        <v>10</v>
      </c>
      <c r="P7" t="s">
        <v>53</v>
      </c>
      <c r="Q7" t="s">
        <v>51</v>
      </c>
      <c r="S7" s="7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30">
      <c r="A8" t="s">
        <v>58</v>
      </c>
      <c r="B8" t="s">
        <v>104</v>
      </c>
      <c r="C8" t="s">
        <v>91</v>
      </c>
      <c r="D8" t="s">
        <v>96</v>
      </c>
      <c r="E8">
        <v>43319</v>
      </c>
      <c r="F8">
        <v>614007300492.97705</v>
      </c>
      <c r="G8">
        <v>1</v>
      </c>
      <c r="H8">
        <v>0</v>
      </c>
      <c r="I8">
        <v>3</v>
      </c>
      <c r="J8">
        <v>1</v>
      </c>
      <c r="K8">
        <v>2</v>
      </c>
      <c r="L8">
        <v>6</v>
      </c>
      <c r="M8">
        <v>0</v>
      </c>
      <c r="N8">
        <v>0</v>
      </c>
      <c r="O8">
        <v>13</v>
      </c>
      <c r="P8" t="s">
        <v>53</v>
      </c>
      <c r="Q8" t="s">
        <v>51</v>
      </c>
      <c r="S8" s="7" t="s">
        <v>113</v>
      </c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30">
      <c r="A9" t="s">
        <v>71</v>
      </c>
      <c r="B9" t="s">
        <v>107</v>
      </c>
      <c r="C9" t="s">
        <v>91</v>
      </c>
      <c r="D9" t="s">
        <v>96</v>
      </c>
      <c r="E9">
        <v>43319</v>
      </c>
      <c r="F9">
        <v>487226233487.19299</v>
      </c>
      <c r="G9">
        <v>0</v>
      </c>
      <c r="H9">
        <v>3</v>
      </c>
      <c r="I9">
        <v>3</v>
      </c>
      <c r="J9">
        <v>5</v>
      </c>
      <c r="K9">
        <v>2</v>
      </c>
      <c r="L9">
        <v>2</v>
      </c>
      <c r="M9">
        <v>0</v>
      </c>
      <c r="N9">
        <v>0</v>
      </c>
      <c r="O9">
        <v>15</v>
      </c>
      <c r="P9" t="s">
        <v>53</v>
      </c>
      <c r="Q9" t="s">
        <v>51</v>
      </c>
      <c r="S9" s="7"/>
      <c r="T9" s="8"/>
      <c r="U9" s="8" t="s">
        <v>114</v>
      </c>
      <c r="V9" s="8"/>
      <c r="W9" s="8" t="s">
        <v>115</v>
      </c>
      <c r="X9" s="8"/>
      <c r="Y9" s="8"/>
      <c r="Z9" s="8"/>
      <c r="AA9" s="8"/>
      <c r="AB9" s="8"/>
      <c r="AC9" s="8"/>
      <c r="AD9" s="9"/>
    </row>
    <row r="10" spans="1:30">
      <c r="A10" t="s">
        <v>21</v>
      </c>
      <c r="B10" t="s">
        <v>95</v>
      </c>
      <c r="C10" t="s">
        <v>91</v>
      </c>
      <c r="D10" t="s">
        <v>96</v>
      </c>
      <c r="E10">
        <v>43335</v>
      </c>
      <c r="F10">
        <v>600491043183.67505</v>
      </c>
      <c r="G10">
        <v>0</v>
      </c>
      <c r="H10">
        <v>2</v>
      </c>
      <c r="I10">
        <v>1</v>
      </c>
      <c r="J10">
        <v>0</v>
      </c>
      <c r="K10">
        <v>2</v>
      </c>
      <c r="L10">
        <v>1</v>
      </c>
      <c r="M10">
        <v>0</v>
      </c>
      <c r="N10">
        <v>0</v>
      </c>
      <c r="O10">
        <v>6</v>
      </c>
      <c r="P10" t="s">
        <v>25</v>
      </c>
      <c r="Q10" t="s">
        <v>49</v>
      </c>
      <c r="S10" s="7"/>
      <c r="T10" s="8"/>
      <c r="U10" s="8" t="s">
        <v>116</v>
      </c>
      <c r="V10" s="8" t="s">
        <v>117</v>
      </c>
      <c r="W10" s="8" t="s">
        <v>118</v>
      </c>
      <c r="X10" s="8" t="s">
        <v>119</v>
      </c>
      <c r="Y10" s="8" t="s">
        <v>120</v>
      </c>
      <c r="Z10" s="8" t="s">
        <v>121</v>
      </c>
      <c r="AA10" s="8" t="s">
        <v>122</v>
      </c>
      <c r="AB10" s="8" t="s">
        <v>123</v>
      </c>
      <c r="AC10" s="8"/>
      <c r="AD10" s="9"/>
    </row>
    <row r="11" spans="1:30">
      <c r="A11" t="s">
        <v>24</v>
      </c>
      <c r="B11" t="s">
        <v>95</v>
      </c>
      <c r="C11" t="s">
        <v>91</v>
      </c>
      <c r="D11" t="s">
        <v>96</v>
      </c>
      <c r="E11">
        <v>43335</v>
      </c>
      <c r="F11">
        <v>678586854623.03894</v>
      </c>
      <c r="G11">
        <v>1</v>
      </c>
      <c r="H11">
        <v>0</v>
      </c>
      <c r="I11">
        <v>2</v>
      </c>
      <c r="J11">
        <v>2</v>
      </c>
      <c r="K11">
        <v>4</v>
      </c>
      <c r="L11">
        <v>1</v>
      </c>
      <c r="M11">
        <v>0</v>
      </c>
      <c r="N11">
        <v>0</v>
      </c>
      <c r="O11">
        <v>10</v>
      </c>
      <c r="P11" t="s">
        <v>25</v>
      </c>
      <c r="Q11" t="s">
        <v>49</v>
      </c>
      <c r="S11" s="7"/>
      <c r="T11" s="8"/>
      <c r="U11" s="8"/>
      <c r="V11" s="8"/>
      <c r="W11" s="8"/>
      <c r="X11" s="8"/>
      <c r="Y11" s="8"/>
      <c r="Z11" s="8"/>
      <c r="AA11" s="8"/>
      <c r="AB11" s="8" t="s">
        <v>124</v>
      </c>
      <c r="AC11" s="8" t="s">
        <v>125</v>
      </c>
      <c r="AD11" s="9"/>
    </row>
    <row r="12" spans="1:30">
      <c r="A12" t="s">
        <v>33</v>
      </c>
      <c r="B12" t="s">
        <v>98</v>
      </c>
      <c r="C12" t="s">
        <v>91</v>
      </c>
      <c r="D12" t="s">
        <v>96</v>
      </c>
      <c r="E12">
        <v>43335</v>
      </c>
      <c r="F12">
        <v>636906367262.64001</v>
      </c>
      <c r="G12">
        <v>0</v>
      </c>
      <c r="H12">
        <v>1</v>
      </c>
      <c r="I12">
        <v>2</v>
      </c>
      <c r="J12">
        <v>0</v>
      </c>
      <c r="K12">
        <v>2</v>
      </c>
      <c r="L12">
        <v>5</v>
      </c>
      <c r="M12">
        <v>1</v>
      </c>
      <c r="N12">
        <v>0</v>
      </c>
      <c r="O12">
        <v>11</v>
      </c>
      <c r="P12" t="s">
        <v>83</v>
      </c>
      <c r="Q12" t="s">
        <v>49</v>
      </c>
      <c r="S12" s="7" t="s">
        <v>175</v>
      </c>
      <c r="T12" s="8" t="s">
        <v>126</v>
      </c>
      <c r="U12" s="8">
        <v>6.0999999999999999E-2</v>
      </c>
      <c r="V12" s="8">
        <v>0.80600000000000005</v>
      </c>
      <c r="W12" s="8">
        <v>0.1</v>
      </c>
      <c r="X12" s="8">
        <v>36</v>
      </c>
      <c r="Y12" s="8">
        <v>0.92100000000000004</v>
      </c>
      <c r="Z12" s="8">
        <v>2653380682</v>
      </c>
      <c r="AA12" s="8">
        <v>26419406190</v>
      </c>
      <c r="AB12" s="8">
        <v>-50927658530</v>
      </c>
      <c r="AC12" s="8">
        <v>56234419890</v>
      </c>
      <c r="AD12" s="9"/>
    </row>
    <row r="13" spans="1:30">
      <c r="A13" t="s">
        <v>34</v>
      </c>
      <c r="B13" t="s">
        <v>98</v>
      </c>
      <c r="C13" t="s">
        <v>91</v>
      </c>
      <c r="D13" t="s">
        <v>96</v>
      </c>
      <c r="E13">
        <v>43335</v>
      </c>
      <c r="F13">
        <v>476648849350.21997</v>
      </c>
      <c r="G13">
        <v>0</v>
      </c>
      <c r="H13">
        <v>1</v>
      </c>
      <c r="I13">
        <v>3</v>
      </c>
      <c r="J13">
        <v>0</v>
      </c>
      <c r="K13">
        <v>3</v>
      </c>
      <c r="L13">
        <v>2</v>
      </c>
      <c r="M13">
        <v>0</v>
      </c>
      <c r="N13">
        <v>0</v>
      </c>
      <c r="O13">
        <v>9</v>
      </c>
      <c r="P13" t="s">
        <v>53</v>
      </c>
      <c r="Q13" t="s">
        <v>49</v>
      </c>
      <c r="S13" s="7"/>
      <c r="T13" s="8" t="s">
        <v>127</v>
      </c>
      <c r="U13" s="8"/>
      <c r="V13" s="8"/>
      <c r="W13" s="8">
        <v>0.1</v>
      </c>
      <c r="X13" s="8">
        <v>32.040999999999997</v>
      </c>
      <c r="Y13" s="8">
        <v>0.92100000000000004</v>
      </c>
      <c r="Z13" s="8">
        <v>2653380682</v>
      </c>
      <c r="AA13" s="8">
        <v>26516890950</v>
      </c>
      <c r="AB13" s="8">
        <v>-51357068250</v>
      </c>
      <c r="AC13" s="8">
        <v>56663829610</v>
      </c>
      <c r="AD13" s="9"/>
    </row>
    <row r="14" spans="1:30">
      <c r="A14" t="s">
        <v>40</v>
      </c>
      <c r="B14" t="s">
        <v>100</v>
      </c>
      <c r="C14" t="s">
        <v>91</v>
      </c>
      <c r="D14" t="s">
        <v>96</v>
      </c>
      <c r="E14">
        <v>43335</v>
      </c>
      <c r="F14">
        <v>695267344497.61096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1</v>
      </c>
      <c r="N14">
        <v>0</v>
      </c>
      <c r="O14">
        <v>6</v>
      </c>
      <c r="P14" t="s">
        <v>31</v>
      </c>
      <c r="Q14" t="s">
        <v>49</v>
      </c>
      <c r="S14" s="7" t="s">
        <v>176</v>
      </c>
      <c r="T14" s="8" t="s">
        <v>126</v>
      </c>
      <c r="U14" s="8">
        <v>2E-3</v>
      </c>
      <c r="V14" s="8">
        <v>0.96399999999999997</v>
      </c>
      <c r="W14" s="8">
        <v>-3.9020000000000001</v>
      </c>
      <c r="X14" s="8">
        <v>36</v>
      </c>
      <c r="Y14" s="14">
        <v>0</v>
      </c>
      <c r="Z14" s="8">
        <v>-3.9829500000000002</v>
      </c>
      <c r="AA14" s="8">
        <v>1.0206599999999999</v>
      </c>
      <c r="AB14" s="8">
        <v>-6.0529400000000004</v>
      </c>
      <c r="AC14" s="8">
        <v>-1.9129700000000001</v>
      </c>
      <c r="AD14" s="9"/>
    </row>
    <row r="15" spans="1:30" ht="15" thickBot="1">
      <c r="A15" t="s">
        <v>41</v>
      </c>
      <c r="B15" t="s">
        <v>100</v>
      </c>
      <c r="C15" t="s">
        <v>91</v>
      </c>
      <c r="D15" t="s">
        <v>96</v>
      </c>
      <c r="E15">
        <v>43335</v>
      </c>
      <c r="F15">
        <v>543922207661.58899</v>
      </c>
      <c r="G15">
        <v>0</v>
      </c>
      <c r="H15">
        <v>2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5</v>
      </c>
      <c r="P15" t="s">
        <v>31</v>
      </c>
      <c r="Q15" t="s">
        <v>49</v>
      </c>
      <c r="S15" s="18"/>
      <c r="T15" s="10" t="s">
        <v>127</v>
      </c>
      <c r="U15" s="10"/>
      <c r="V15" s="10"/>
      <c r="W15" s="10">
        <v>-3.8610000000000002</v>
      </c>
      <c r="X15" s="10">
        <v>31.177</v>
      </c>
      <c r="Y15" s="15">
        <v>1E-3</v>
      </c>
      <c r="Z15" s="10">
        <v>-3.9829500000000002</v>
      </c>
      <c r="AA15" s="10">
        <v>1.0315700000000001</v>
      </c>
      <c r="AB15" s="10">
        <v>-6.0863800000000001</v>
      </c>
      <c r="AC15" s="10">
        <v>-1.8795299999999999</v>
      </c>
      <c r="AD15" s="11"/>
    </row>
    <row r="16" spans="1:30">
      <c r="A16" t="s">
        <v>44</v>
      </c>
      <c r="B16" t="s">
        <v>101</v>
      </c>
      <c r="C16" t="s">
        <v>91</v>
      </c>
      <c r="D16" t="s">
        <v>96</v>
      </c>
      <c r="E16">
        <v>43335</v>
      </c>
      <c r="F16">
        <v>513422915661.16803</v>
      </c>
      <c r="G16">
        <v>0</v>
      </c>
      <c r="H16">
        <v>0</v>
      </c>
      <c r="I16">
        <v>3</v>
      </c>
      <c r="J16">
        <v>0</v>
      </c>
      <c r="K16">
        <v>1</v>
      </c>
      <c r="L16">
        <v>1</v>
      </c>
      <c r="M16">
        <v>0</v>
      </c>
      <c r="N16">
        <v>0</v>
      </c>
      <c r="O16">
        <v>5</v>
      </c>
      <c r="P16" t="s">
        <v>31</v>
      </c>
      <c r="Q16" t="s">
        <v>49</v>
      </c>
    </row>
    <row r="17" spans="1:30" ht="15" thickBot="1">
      <c r="A17" t="s">
        <v>45</v>
      </c>
      <c r="B17" t="s">
        <v>101</v>
      </c>
      <c r="C17" t="s">
        <v>91</v>
      </c>
      <c r="D17" t="s">
        <v>96</v>
      </c>
      <c r="E17">
        <v>43335</v>
      </c>
      <c r="F17">
        <v>676730147388.34094</v>
      </c>
      <c r="G17">
        <v>0</v>
      </c>
      <c r="H17">
        <v>0</v>
      </c>
      <c r="I17">
        <v>2</v>
      </c>
      <c r="J17">
        <v>0</v>
      </c>
      <c r="K17">
        <v>3</v>
      </c>
      <c r="L17">
        <v>2</v>
      </c>
      <c r="M17">
        <v>1</v>
      </c>
      <c r="N17">
        <v>0</v>
      </c>
      <c r="O17">
        <v>8</v>
      </c>
      <c r="P17" t="s">
        <v>31</v>
      </c>
      <c r="Q17" t="s">
        <v>49</v>
      </c>
    </row>
    <row r="18" spans="1:30" ht="20">
      <c r="A18" t="s">
        <v>140</v>
      </c>
      <c r="B18" t="s">
        <v>129</v>
      </c>
      <c r="C18" t="s">
        <v>91</v>
      </c>
      <c r="D18" t="s">
        <v>93</v>
      </c>
      <c r="E18">
        <v>43343</v>
      </c>
      <c r="F18">
        <v>744164828983.67395</v>
      </c>
      <c r="G18">
        <v>0</v>
      </c>
      <c r="H18">
        <v>0</v>
      </c>
      <c r="I18">
        <v>6</v>
      </c>
      <c r="J18">
        <v>1</v>
      </c>
      <c r="K18">
        <v>5</v>
      </c>
      <c r="L18">
        <v>3</v>
      </c>
      <c r="M18">
        <v>0</v>
      </c>
      <c r="N18">
        <v>0</v>
      </c>
      <c r="O18">
        <v>15</v>
      </c>
      <c r="P18" t="s">
        <v>136</v>
      </c>
      <c r="Q18" t="s">
        <v>49</v>
      </c>
      <c r="S18" s="12" t="s">
        <v>179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6"/>
    </row>
    <row r="19" spans="1:30">
      <c r="A19" t="s">
        <v>141</v>
      </c>
      <c r="B19" t="s">
        <v>129</v>
      </c>
      <c r="C19" t="s">
        <v>91</v>
      </c>
      <c r="D19" t="s">
        <v>93</v>
      </c>
      <c r="E19">
        <v>43343</v>
      </c>
      <c r="F19">
        <v>666242847773.88794</v>
      </c>
      <c r="G19">
        <v>0</v>
      </c>
      <c r="H19">
        <v>1</v>
      </c>
      <c r="I19">
        <v>0</v>
      </c>
      <c r="J19">
        <v>1</v>
      </c>
      <c r="K19">
        <v>4</v>
      </c>
      <c r="L19">
        <v>1</v>
      </c>
      <c r="M19">
        <v>0</v>
      </c>
      <c r="N19">
        <v>0</v>
      </c>
      <c r="O19">
        <v>7</v>
      </c>
      <c r="P19" t="s">
        <v>136</v>
      </c>
      <c r="Q19" t="s">
        <v>49</v>
      </c>
      <c r="S19" s="7"/>
      <c r="T19" s="8" t="s">
        <v>178</v>
      </c>
      <c r="U19" s="8" t="s">
        <v>109</v>
      </c>
      <c r="V19" s="8" t="s">
        <v>110</v>
      </c>
      <c r="W19" s="8" t="s">
        <v>111</v>
      </c>
      <c r="X19" s="8" t="s">
        <v>112</v>
      </c>
      <c r="Y19" s="8"/>
      <c r="Z19" s="8"/>
      <c r="AA19" s="8"/>
      <c r="AB19" s="8"/>
      <c r="AC19" s="8"/>
      <c r="AD19" s="9"/>
    </row>
    <row r="20" spans="1:30">
      <c r="A20" t="s">
        <v>164</v>
      </c>
      <c r="B20" t="s">
        <v>172</v>
      </c>
      <c r="C20" t="s">
        <v>91</v>
      </c>
      <c r="D20" t="s">
        <v>93</v>
      </c>
      <c r="E20">
        <v>43345</v>
      </c>
      <c r="F20">
        <v>560182880359.77502</v>
      </c>
      <c r="G20">
        <v>1</v>
      </c>
      <c r="H20">
        <v>0</v>
      </c>
      <c r="I20">
        <v>4</v>
      </c>
      <c r="J20">
        <v>0</v>
      </c>
      <c r="K20">
        <v>2</v>
      </c>
      <c r="L20">
        <v>2</v>
      </c>
      <c r="M20">
        <v>0</v>
      </c>
      <c r="N20">
        <v>0</v>
      </c>
      <c r="O20">
        <v>9</v>
      </c>
      <c r="P20" t="s">
        <v>136</v>
      </c>
      <c r="Q20" t="s">
        <v>49</v>
      </c>
      <c r="S20" s="7" t="s">
        <v>175</v>
      </c>
      <c r="T20" s="8" t="s">
        <v>96</v>
      </c>
      <c r="U20" s="8">
        <v>19</v>
      </c>
      <c r="V20" s="8">
        <v>611087263200</v>
      </c>
      <c r="W20" s="8">
        <v>107018502800</v>
      </c>
      <c r="X20" s="8">
        <v>24551728350</v>
      </c>
      <c r="Y20" s="8"/>
      <c r="Z20" s="8"/>
      <c r="AA20" s="8"/>
      <c r="AB20" s="8"/>
      <c r="AC20" s="8"/>
      <c r="AD20" s="9"/>
    </row>
    <row r="21" spans="1:30">
      <c r="A21" t="s">
        <v>165</v>
      </c>
      <c r="B21" t="s">
        <v>172</v>
      </c>
      <c r="C21" t="s">
        <v>91</v>
      </c>
      <c r="D21" t="s">
        <v>93</v>
      </c>
      <c r="E21">
        <v>43345</v>
      </c>
      <c r="F21">
        <v>646858020972.66602</v>
      </c>
      <c r="G21">
        <v>0</v>
      </c>
      <c r="H21">
        <v>1</v>
      </c>
      <c r="I21">
        <v>1</v>
      </c>
      <c r="J21">
        <v>0</v>
      </c>
      <c r="K21">
        <v>5</v>
      </c>
      <c r="L21">
        <v>1</v>
      </c>
      <c r="M21">
        <v>0</v>
      </c>
      <c r="N21">
        <v>0</v>
      </c>
      <c r="O21">
        <v>8</v>
      </c>
      <c r="P21" t="s">
        <v>136</v>
      </c>
      <c r="Q21" t="s">
        <v>49</v>
      </c>
      <c r="S21" s="7"/>
      <c r="T21" s="8" t="s">
        <v>93</v>
      </c>
      <c r="U21" s="8">
        <v>32</v>
      </c>
      <c r="V21" s="8">
        <v>608378937500</v>
      </c>
      <c r="W21" s="8">
        <v>80176971820</v>
      </c>
      <c r="X21" s="8">
        <v>14173420120</v>
      </c>
      <c r="Y21" s="8"/>
      <c r="Z21" s="8"/>
      <c r="AA21" s="8"/>
      <c r="AB21" s="8"/>
      <c r="AC21" s="8"/>
      <c r="AD21" s="9"/>
    </row>
    <row r="22" spans="1:30">
      <c r="A22" t="s">
        <v>61</v>
      </c>
      <c r="B22" t="s">
        <v>105</v>
      </c>
      <c r="C22" t="s">
        <v>91</v>
      </c>
      <c r="D22" t="s">
        <v>93</v>
      </c>
      <c r="E22">
        <v>43319</v>
      </c>
      <c r="F22">
        <v>508916499152.48199</v>
      </c>
      <c r="G22">
        <v>0</v>
      </c>
      <c r="H22">
        <v>3</v>
      </c>
      <c r="I22">
        <v>1</v>
      </c>
      <c r="J22">
        <v>0</v>
      </c>
      <c r="K22">
        <v>4</v>
      </c>
      <c r="L22">
        <v>4</v>
      </c>
      <c r="M22">
        <v>0</v>
      </c>
      <c r="N22">
        <v>0</v>
      </c>
      <c r="O22">
        <v>12</v>
      </c>
      <c r="P22" t="s">
        <v>53</v>
      </c>
      <c r="Q22" t="s">
        <v>51</v>
      </c>
      <c r="S22" s="7" t="s">
        <v>176</v>
      </c>
      <c r="T22" s="14" t="s">
        <v>96</v>
      </c>
      <c r="U22" s="14">
        <v>19</v>
      </c>
      <c r="V22" s="14">
        <v>6.4211</v>
      </c>
      <c r="W22" s="14">
        <v>3.5010400000000002</v>
      </c>
      <c r="X22" s="14">
        <v>0.80318999999999996</v>
      </c>
      <c r="Y22" s="8"/>
      <c r="Z22" s="8"/>
      <c r="AA22" s="8"/>
      <c r="AB22" s="8"/>
      <c r="AC22" s="8"/>
      <c r="AD22" s="9"/>
    </row>
    <row r="23" spans="1:30">
      <c r="A23" t="s">
        <v>62</v>
      </c>
      <c r="B23" t="s">
        <v>105</v>
      </c>
      <c r="C23" t="s">
        <v>91</v>
      </c>
      <c r="D23" t="s">
        <v>93</v>
      </c>
      <c r="E23">
        <v>43319</v>
      </c>
      <c r="F23">
        <v>565318229987.79895</v>
      </c>
      <c r="G23">
        <v>2</v>
      </c>
      <c r="H23">
        <v>1</v>
      </c>
      <c r="I23">
        <v>4</v>
      </c>
      <c r="J23">
        <v>0</v>
      </c>
      <c r="K23">
        <v>3</v>
      </c>
      <c r="L23">
        <v>4</v>
      </c>
      <c r="M23">
        <v>0</v>
      </c>
      <c r="N23">
        <v>1</v>
      </c>
      <c r="O23">
        <v>15</v>
      </c>
      <c r="P23" t="s">
        <v>53</v>
      </c>
      <c r="Q23" t="s">
        <v>51</v>
      </c>
      <c r="S23" s="7"/>
      <c r="T23" s="14" t="s">
        <v>93</v>
      </c>
      <c r="U23" s="14">
        <v>32</v>
      </c>
      <c r="V23" s="14">
        <v>11.125</v>
      </c>
      <c r="W23" s="14">
        <v>3.5718399999999999</v>
      </c>
      <c r="X23" s="14">
        <v>0.63141999999999998</v>
      </c>
      <c r="Y23" s="8"/>
      <c r="Z23" s="8"/>
      <c r="AA23" s="8"/>
      <c r="AB23" s="8"/>
      <c r="AC23" s="8"/>
      <c r="AD23" s="9"/>
    </row>
    <row r="24" spans="1:30">
      <c r="A24" t="s">
        <v>65</v>
      </c>
      <c r="B24" t="s">
        <v>106</v>
      </c>
      <c r="C24" t="s">
        <v>91</v>
      </c>
      <c r="D24" t="s">
        <v>93</v>
      </c>
      <c r="E24">
        <v>43319</v>
      </c>
      <c r="F24">
        <v>631845611619.52295</v>
      </c>
      <c r="G24">
        <v>0</v>
      </c>
      <c r="H24">
        <v>2</v>
      </c>
      <c r="I24">
        <v>2</v>
      </c>
      <c r="J24">
        <v>0</v>
      </c>
      <c r="K24">
        <v>5</v>
      </c>
      <c r="L24">
        <v>5</v>
      </c>
      <c r="M24">
        <v>0</v>
      </c>
      <c r="N24">
        <v>0</v>
      </c>
      <c r="O24">
        <v>14</v>
      </c>
      <c r="P24" t="s">
        <v>53</v>
      </c>
      <c r="Q24" t="s">
        <v>51</v>
      </c>
      <c r="S24" s="7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</row>
    <row r="25" spans="1:30">
      <c r="A25" t="s">
        <v>66</v>
      </c>
      <c r="B25" t="s">
        <v>106</v>
      </c>
      <c r="C25" t="s">
        <v>91</v>
      </c>
      <c r="D25" t="s">
        <v>93</v>
      </c>
      <c r="E25">
        <v>43319</v>
      </c>
      <c r="F25">
        <v>542829586393.59802</v>
      </c>
      <c r="G25">
        <v>3</v>
      </c>
      <c r="H25">
        <v>0</v>
      </c>
      <c r="I25">
        <v>4</v>
      </c>
      <c r="J25">
        <v>2</v>
      </c>
      <c r="K25">
        <v>4</v>
      </c>
      <c r="L25">
        <v>4</v>
      </c>
      <c r="M25">
        <v>0</v>
      </c>
      <c r="N25">
        <v>0</v>
      </c>
      <c r="O25">
        <v>17</v>
      </c>
      <c r="P25" t="s">
        <v>53</v>
      </c>
      <c r="Q25" t="s">
        <v>51</v>
      </c>
      <c r="S25" s="7" t="s">
        <v>113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</row>
    <row r="26" spans="1:30">
      <c r="A26" t="s">
        <v>3</v>
      </c>
      <c r="B26" t="s">
        <v>88</v>
      </c>
      <c r="C26" t="s">
        <v>91</v>
      </c>
      <c r="D26" t="s">
        <v>93</v>
      </c>
      <c r="E26">
        <v>43335</v>
      </c>
      <c r="F26">
        <v>536992290354.26001</v>
      </c>
      <c r="G26">
        <v>0</v>
      </c>
      <c r="H26">
        <v>4</v>
      </c>
      <c r="I26">
        <v>1</v>
      </c>
      <c r="J26">
        <v>1</v>
      </c>
      <c r="K26">
        <v>1</v>
      </c>
      <c r="L26">
        <v>3</v>
      </c>
      <c r="M26">
        <v>0</v>
      </c>
      <c r="O26">
        <v>10</v>
      </c>
      <c r="Q26" t="s">
        <v>49</v>
      </c>
      <c r="S26" s="7"/>
      <c r="T26" s="8"/>
      <c r="U26" s="8" t="s">
        <v>114</v>
      </c>
      <c r="V26" s="8"/>
      <c r="W26" s="8" t="s">
        <v>115</v>
      </c>
      <c r="X26" s="8"/>
      <c r="Y26" s="8"/>
      <c r="Z26" s="8"/>
      <c r="AA26" s="8"/>
      <c r="AB26" s="8"/>
      <c r="AC26" s="8"/>
      <c r="AD26" s="9"/>
    </row>
    <row r="27" spans="1:30">
      <c r="A27" t="s">
        <v>2</v>
      </c>
      <c r="B27" t="s">
        <v>88</v>
      </c>
      <c r="C27" t="s">
        <v>91</v>
      </c>
      <c r="D27" t="s">
        <v>93</v>
      </c>
      <c r="E27">
        <v>43335</v>
      </c>
      <c r="F27">
        <v>624186993560.29504</v>
      </c>
      <c r="G27">
        <v>0</v>
      </c>
      <c r="H27">
        <v>1</v>
      </c>
      <c r="I27">
        <v>5</v>
      </c>
      <c r="J27">
        <v>0</v>
      </c>
      <c r="K27">
        <v>3</v>
      </c>
      <c r="L27">
        <v>5</v>
      </c>
      <c r="M27">
        <v>0</v>
      </c>
      <c r="N27">
        <v>0</v>
      </c>
      <c r="O27">
        <v>14</v>
      </c>
      <c r="Q27" t="s">
        <v>49</v>
      </c>
      <c r="S27" s="7"/>
      <c r="T27" s="8"/>
      <c r="U27" s="8" t="s">
        <v>116</v>
      </c>
      <c r="V27" s="8" t="s">
        <v>117</v>
      </c>
      <c r="W27" s="8" t="s">
        <v>118</v>
      </c>
      <c r="X27" s="8" t="s">
        <v>119</v>
      </c>
      <c r="Y27" s="8" t="s">
        <v>120</v>
      </c>
      <c r="Z27" s="8" t="s">
        <v>121</v>
      </c>
      <c r="AA27" s="8" t="s">
        <v>122</v>
      </c>
      <c r="AB27" s="8" t="s">
        <v>123</v>
      </c>
      <c r="AC27" s="8"/>
      <c r="AD27" s="9"/>
    </row>
    <row r="28" spans="1:30">
      <c r="A28" t="s">
        <v>147</v>
      </c>
      <c r="B28" t="s">
        <v>88</v>
      </c>
      <c r="C28" t="s">
        <v>91</v>
      </c>
      <c r="D28" t="s">
        <v>93</v>
      </c>
      <c r="E28">
        <v>43343</v>
      </c>
      <c r="F28">
        <v>653744702258.03296</v>
      </c>
      <c r="G28">
        <v>0</v>
      </c>
      <c r="H28">
        <v>1</v>
      </c>
      <c r="I28">
        <v>4</v>
      </c>
      <c r="J28">
        <v>1</v>
      </c>
      <c r="K28">
        <v>2</v>
      </c>
      <c r="L28">
        <v>6</v>
      </c>
      <c r="M28">
        <v>1</v>
      </c>
      <c r="N28">
        <v>0</v>
      </c>
      <c r="O28">
        <v>15</v>
      </c>
      <c r="P28" t="s">
        <v>136</v>
      </c>
      <c r="Q28" t="s">
        <v>49</v>
      </c>
      <c r="S28" s="7"/>
      <c r="T28" s="8"/>
      <c r="U28" s="8"/>
      <c r="V28" s="8"/>
      <c r="W28" s="8"/>
      <c r="X28" s="8"/>
      <c r="Y28" s="8"/>
      <c r="Z28" s="8"/>
      <c r="AA28" s="8"/>
      <c r="AB28" s="8" t="s">
        <v>124</v>
      </c>
      <c r="AC28" s="8" t="s">
        <v>125</v>
      </c>
      <c r="AD28" s="9"/>
    </row>
    <row r="29" spans="1:30">
      <c r="A29" t="s">
        <v>148</v>
      </c>
      <c r="B29" t="s">
        <v>88</v>
      </c>
      <c r="C29" t="s">
        <v>91</v>
      </c>
      <c r="D29" t="s">
        <v>93</v>
      </c>
      <c r="E29">
        <v>43343</v>
      </c>
      <c r="F29">
        <v>610153310302.20801</v>
      </c>
      <c r="G29">
        <v>0</v>
      </c>
      <c r="H29">
        <v>4</v>
      </c>
      <c r="I29">
        <v>2</v>
      </c>
      <c r="J29">
        <v>0</v>
      </c>
      <c r="K29">
        <v>3</v>
      </c>
      <c r="L29">
        <v>1</v>
      </c>
      <c r="M29">
        <v>0</v>
      </c>
      <c r="N29">
        <v>0</v>
      </c>
      <c r="O29">
        <v>10</v>
      </c>
      <c r="P29" t="s">
        <v>136</v>
      </c>
      <c r="Q29" t="s">
        <v>49</v>
      </c>
      <c r="S29" s="7" t="s">
        <v>175</v>
      </c>
      <c r="T29" s="8" t="s">
        <v>126</v>
      </c>
      <c r="U29" s="8">
        <v>1.585</v>
      </c>
      <c r="V29" s="8">
        <v>0.214</v>
      </c>
      <c r="W29" s="8">
        <v>0.10299999999999999</v>
      </c>
      <c r="X29" s="8">
        <v>49</v>
      </c>
      <c r="Y29" s="8">
        <v>0.91900000000000004</v>
      </c>
      <c r="Z29" s="8">
        <v>2708325658</v>
      </c>
      <c r="AA29" s="8">
        <v>26344762420</v>
      </c>
      <c r="AB29" s="8">
        <v>-50233456520</v>
      </c>
      <c r="AC29" s="8">
        <v>55650107840</v>
      </c>
      <c r="AD29" s="9"/>
    </row>
    <row r="30" spans="1:30">
      <c r="A30" t="s">
        <v>15</v>
      </c>
      <c r="B30" t="s">
        <v>94</v>
      </c>
      <c r="C30" t="s">
        <v>91</v>
      </c>
      <c r="D30" t="s">
        <v>93</v>
      </c>
      <c r="E30">
        <v>43335</v>
      </c>
      <c r="F30">
        <v>676506961062.99805</v>
      </c>
      <c r="G30">
        <v>2</v>
      </c>
      <c r="H30">
        <v>3</v>
      </c>
      <c r="I30">
        <v>3</v>
      </c>
      <c r="J30">
        <v>0</v>
      </c>
      <c r="K30">
        <v>4</v>
      </c>
      <c r="L30">
        <v>3</v>
      </c>
      <c r="M30">
        <v>0</v>
      </c>
      <c r="N30">
        <v>0</v>
      </c>
      <c r="O30">
        <v>15</v>
      </c>
      <c r="P30" t="s">
        <v>25</v>
      </c>
      <c r="Q30" t="s">
        <v>49</v>
      </c>
      <c r="S30" s="7"/>
      <c r="T30" s="8" t="s">
        <v>127</v>
      </c>
      <c r="U30" s="8"/>
      <c r="V30" s="8"/>
      <c r="W30" s="8">
        <v>9.6000000000000002E-2</v>
      </c>
      <c r="X30" s="8">
        <v>30.058</v>
      </c>
      <c r="Y30" s="8">
        <v>0.92500000000000004</v>
      </c>
      <c r="Z30" s="8">
        <v>2708325658</v>
      </c>
      <c r="AA30" s="8">
        <v>28349130550</v>
      </c>
      <c r="AB30" s="8">
        <v>-55183626120</v>
      </c>
      <c r="AC30" s="8">
        <v>60600277440</v>
      </c>
      <c r="AD30" s="9"/>
    </row>
    <row r="31" spans="1:30">
      <c r="A31" t="s">
        <v>16</v>
      </c>
      <c r="B31" t="s">
        <v>94</v>
      </c>
      <c r="C31" t="s">
        <v>91</v>
      </c>
      <c r="D31" t="s">
        <v>93</v>
      </c>
      <c r="E31">
        <v>43335</v>
      </c>
      <c r="F31">
        <v>569379771740.59998</v>
      </c>
      <c r="G31">
        <v>0</v>
      </c>
      <c r="H31">
        <v>0</v>
      </c>
      <c r="I31">
        <v>5</v>
      </c>
      <c r="J31">
        <v>1</v>
      </c>
      <c r="K31">
        <v>2</v>
      </c>
      <c r="L31">
        <v>1</v>
      </c>
      <c r="M31">
        <v>0</v>
      </c>
      <c r="N31">
        <v>0</v>
      </c>
      <c r="O31">
        <v>9</v>
      </c>
      <c r="P31" t="s">
        <v>25</v>
      </c>
      <c r="Q31" t="s">
        <v>49</v>
      </c>
      <c r="S31" s="7" t="s">
        <v>176</v>
      </c>
      <c r="T31" s="8" t="s">
        <v>126</v>
      </c>
      <c r="U31" s="8">
        <v>0.153</v>
      </c>
      <c r="V31" s="8">
        <v>0.69699999999999995</v>
      </c>
      <c r="W31" s="8">
        <v>-4.58</v>
      </c>
      <c r="X31" s="8">
        <v>49</v>
      </c>
      <c r="Y31" s="14">
        <v>0</v>
      </c>
      <c r="Z31" s="8">
        <v>-4.7039499999999999</v>
      </c>
      <c r="AA31" s="8">
        <v>1.0269999999999999</v>
      </c>
      <c r="AB31" s="8">
        <v>-6.7677899999999998</v>
      </c>
      <c r="AC31" s="8">
        <v>-2.64011</v>
      </c>
      <c r="AD31" s="9"/>
    </row>
    <row r="32" spans="1:30" ht="15" thickBot="1">
      <c r="A32" t="s">
        <v>150</v>
      </c>
      <c r="B32" t="s">
        <v>94</v>
      </c>
      <c r="C32" t="s">
        <v>91</v>
      </c>
      <c r="D32" t="s">
        <v>93</v>
      </c>
      <c r="E32">
        <v>43343</v>
      </c>
      <c r="F32">
        <v>578133435812.30701</v>
      </c>
      <c r="G32">
        <v>2</v>
      </c>
      <c r="H32">
        <v>3</v>
      </c>
      <c r="I32">
        <v>5</v>
      </c>
      <c r="J32">
        <v>0</v>
      </c>
      <c r="K32">
        <v>4</v>
      </c>
      <c r="L32">
        <v>1</v>
      </c>
      <c r="M32">
        <v>0</v>
      </c>
      <c r="N32">
        <v>0</v>
      </c>
      <c r="O32">
        <v>15</v>
      </c>
      <c r="P32" t="s">
        <v>136</v>
      </c>
      <c r="Q32" t="s">
        <v>49</v>
      </c>
      <c r="S32" s="18"/>
      <c r="T32" s="10" t="s">
        <v>127</v>
      </c>
      <c r="U32" s="10"/>
      <c r="V32" s="10"/>
      <c r="W32" s="10">
        <v>-4.6040000000000001</v>
      </c>
      <c r="X32" s="10">
        <v>38.57</v>
      </c>
      <c r="Y32" s="15">
        <v>0</v>
      </c>
      <c r="Z32" s="10">
        <v>-4.7039499999999999</v>
      </c>
      <c r="AA32" s="10">
        <v>1.0216700000000001</v>
      </c>
      <c r="AB32" s="10">
        <v>-6.77121</v>
      </c>
      <c r="AC32" s="10">
        <v>-2.6366900000000002</v>
      </c>
      <c r="AD32" s="11"/>
    </row>
    <row r="33" spans="1:17">
      <c r="A33" t="s">
        <v>151</v>
      </c>
      <c r="B33" t="s">
        <v>94</v>
      </c>
      <c r="C33" t="s">
        <v>91</v>
      </c>
      <c r="D33" t="s">
        <v>93</v>
      </c>
      <c r="E33">
        <v>43343</v>
      </c>
      <c r="F33">
        <v>635999972018.91199</v>
      </c>
      <c r="G33">
        <v>1</v>
      </c>
      <c r="H33">
        <v>1</v>
      </c>
      <c r="I33">
        <v>8</v>
      </c>
      <c r="J33">
        <v>0</v>
      </c>
      <c r="K33">
        <v>3</v>
      </c>
      <c r="L33">
        <v>2</v>
      </c>
      <c r="M33">
        <v>1</v>
      </c>
      <c r="N33">
        <v>0</v>
      </c>
      <c r="O33">
        <v>16</v>
      </c>
      <c r="P33" t="s">
        <v>136</v>
      </c>
      <c r="Q33" t="s">
        <v>49</v>
      </c>
    </row>
    <row r="34" spans="1:17">
      <c r="A34" t="s">
        <v>27</v>
      </c>
      <c r="B34" t="s">
        <v>97</v>
      </c>
      <c r="C34" t="s">
        <v>91</v>
      </c>
      <c r="D34" t="s">
        <v>93</v>
      </c>
      <c r="E34">
        <v>43335</v>
      </c>
      <c r="F34">
        <v>633501652380.06006</v>
      </c>
      <c r="G34">
        <v>1</v>
      </c>
      <c r="H34">
        <v>1</v>
      </c>
      <c r="I34">
        <v>4</v>
      </c>
      <c r="J34">
        <v>0</v>
      </c>
      <c r="K34">
        <v>1</v>
      </c>
      <c r="L34">
        <v>2</v>
      </c>
      <c r="M34">
        <v>0</v>
      </c>
      <c r="N34">
        <v>0</v>
      </c>
      <c r="O34">
        <v>9</v>
      </c>
      <c r="P34" t="s">
        <v>31</v>
      </c>
      <c r="Q34" t="s">
        <v>49</v>
      </c>
    </row>
    <row r="35" spans="1:17">
      <c r="A35" t="s">
        <v>28</v>
      </c>
      <c r="B35" t="s">
        <v>97</v>
      </c>
      <c r="C35" t="s">
        <v>91</v>
      </c>
      <c r="D35" t="s">
        <v>93</v>
      </c>
      <c r="E35">
        <v>43335</v>
      </c>
      <c r="F35">
        <v>672136852981.19897</v>
      </c>
      <c r="G35">
        <v>1</v>
      </c>
      <c r="H35">
        <v>1</v>
      </c>
      <c r="I35">
        <v>5</v>
      </c>
      <c r="J35">
        <v>0</v>
      </c>
      <c r="K35">
        <v>3</v>
      </c>
      <c r="L35">
        <v>3</v>
      </c>
      <c r="M35">
        <v>0</v>
      </c>
      <c r="N35">
        <v>0</v>
      </c>
      <c r="O35">
        <v>13</v>
      </c>
      <c r="P35" t="s">
        <v>31</v>
      </c>
      <c r="Q35" t="s">
        <v>49</v>
      </c>
    </row>
    <row r="36" spans="1:17">
      <c r="A36" t="s">
        <v>37</v>
      </c>
      <c r="B36" t="s">
        <v>99</v>
      </c>
      <c r="C36" t="s">
        <v>91</v>
      </c>
      <c r="D36" t="s">
        <v>93</v>
      </c>
      <c r="E36">
        <v>43335</v>
      </c>
      <c r="F36">
        <v>722606920404.71802</v>
      </c>
      <c r="G36">
        <v>1</v>
      </c>
      <c r="H36">
        <v>0</v>
      </c>
      <c r="I36">
        <v>3</v>
      </c>
      <c r="J36">
        <v>1</v>
      </c>
      <c r="K36">
        <v>3</v>
      </c>
      <c r="L36">
        <v>2</v>
      </c>
      <c r="M36">
        <v>1</v>
      </c>
      <c r="N36">
        <v>0</v>
      </c>
      <c r="O36">
        <v>11</v>
      </c>
      <c r="P36" t="s">
        <v>31</v>
      </c>
      <c r="Q36" t="s">
        <v>49</v>
      </c>
    </row>
    <row r="37" spans="1:17">
      <c r="A37" t="s">
        <v>38</v>
      </c>
      <c r="B37" t="s">
        <v>99</v>
      </c>
      <c r="C37" t="s">
        <v>91</v>
      </c>
      <c r="D37" t="s">
        <v>93</v>
      </c>
      <c r="E37">
        <v>43335</v>
      </c>
      <c r="F37">
        <v>612814976231.41296</v>
      </c>
      <c r="G37">
        <v>2</v>
      </c>
      <c r="H37">
        <v>4</v>
      </c>
      <c r="I37">
        <v>6</v>
      </c>
      <c r="J37">
        <v>0</v>
      </c>
      <c r="K37">
        <v>2</v>
      </c>
      <c r="L37">
        <v>2</v>
      </c>
      <c r="M37">
        <v>1</v>
      </c>
      <c r="N37">
        <v>0</v>
      </c>
      <c r="O37">
        <v>17</v>
      </c>
      <c r="P37" t="s">
        <v>31</v>
      </c>
      <c r="Q37" t="s">
        <v>49</v>
      </c>
    </row>
    <row r="38" spans="1:17">
      <c r="A38" t="s">
        <v>77</v>
      </c>
      <c r="B38" t="s">
        <v>108</v>
      </c>
      <c r="C38" t="s">
        <v>91</v>
      </c>
      <c r="D38" t="s">
        <v>93</v>
      </c>
      <c r="E38">
        <v>43319</v>
      </c>
      <c r="F38">
        <v>461396535539.453</v>
      </c>
      <c r="G38">
        <v>2</v>
      </c>
      <c r="H38">
        <v>2</v>
      </c>
      <c r="I38">
        <v>2</v>
      </c>
      <c r="J38">
        <v>2</v>
      </c>
      <c r="K38">
        <v>2</v>
      </c>
      <c r="L38">
        <v>3</v>
      </c>
      <c r="M38">
        <v>0</v>
      </c>
      <c r="N38">
        <v>0</v>
      </c>
      <c r="O38">
        <v>13</v>
      </c>
      <c r="P38" t="s">
        <v>53</v>
      </c>
      <c r="Q38" t="s">
        <v>51</v>
      </c>
    </row>
    <row r="39" spans="1:17">
      <c r="A39" t="s">
        <v>78</v>
      </c>
      <c r="B39" t="s">
        <v>108</v>
      </c>
      <c r="C39" t="s">
        <v>91</v>
      </c>
      <c r="D39" t="s">
        <v>93</v>
      </c>
      <c r="E39">
        <v>43319</v>
      </c>
      <c r="F39">
        <v>416038783071.60797</v>
      </c>
      <c r="G39">
        <v>2</v>
      </c>
      <c r="H39">
        <v>4</v>
      </c>
      <c r="I39">
        <v>1</v>
      </c>
      <c r="J39">
        <v>0</v>
      </c>
      <c r="K39">
        <v>2</v>
      </c>
      <c r="L39">
        <v>2</v>
      </c>
      <c r="M39">
        <v>1</v>
      </c>
      <c r="N39">
        <v>0</v>
      </c>
      <c r="O39">
        <v>12</v>
      </c>
      <c r="P39" t="s">
        <v>53</v>
      </c>
      <c r="Q39" t="s">
        <v>51</v>
      </c>
    </row>
    <row r="40" spans="1:17">
      <c r="A40" t="s">
        <v>130</v>
      </c>
      <c r="B40" t="s">
        <v>157</v>
      </c>
      <c r="C40" t="s">
        <v>92</v>
      </c>
      <c r="D40" t="s">
        <v>96</v>
      </c>
      <c r="E40">
        <v>43343</v>
      </c>
      <c r="F40">
        <v>609557055039.32703</v>
      </c>
      <c r="G40">
        <v>1</v>
      </c>
      <c r="H40">
        <v>1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131</v>
      </c>
      <c r="Q40" t="s">
        <v>49</v>
      </c>
    </row>
    <row r="41" spans="1:17">
      <c r="A41" t="s">
        <v>133</v>
      </c>
      <c r="B41" t="s">
        <v>102</v>
      </c>
      <c r="C41" t="s">
        <v>92</v>
      </c>
      <c r="D41" t="s">
        <v>96</v>
      </c>
      <c r="E41">
        <v>43343</v>
      </c>
      <c r="F41">
        <v>641980231151.04504</v>
      </c>
      <c r="G41">
        <v>0</v>
      </c>
      <c r="H41">
        <v>1</v>
      </c>
      <c r="I41">
        <v>1</v>
      </c>
      <c r="J41">
        <v>0</v>
      </c>
      <c r="K41">
        <v>6</v>
      </c>
      <c r="L41">
        <v>1</v>
      </c>
      <c r="M41">
        <v>1</v>
      </c>
      <c r="N41">
        <v>0</v>
      </c>
      <c r="O41">
        <v>10</v>
      </c>
      <c r="P41" t="s">
        <v>131</v>
      </c>
      <c r="Q41" t="s">
        <v>49</v>
      </c>
    </row>
    <row r="42" spans="1:17">
      <c r="A42" t="s">
        <v>160</v>
      </c>
      <c r="B42" t="s">
        <v>102</v>
      </c>
      <c r="C42" t="s">
        <v>92</v>
      </c>
      <c r="D42" t="s">
        <v>96</v>
      </c>
      <c r="E42">
        <v>43345</v>
      </c>
      <c r="F42">
        <v>656440672433.81006</v>
      </c>
      <c r="G42">
        <v>0</v>
      </c>
      <c r="H42">
        <v>0</v>
      </c>
      <c r="I42">
        <v>3</v>
      </c>
      <c r="J42">
        <v>0</v>
      </c>
      <c r="K42">
        <v>1</v>
      </c>
      <c r="L42">
        <v>1</v>
      </c>
      <c r="M42">
        <v>0</v>
      </c>
      <c r="N42">
        <v>0</v>
      </c>
      <c r="O42">
        <v>5</v>
      </c>
      <c r="P42" t="s">
        <v>136</v>
      </c>
      <c r="Q42" t="s">
        <v>49</v>
      </c>
    </row>
    <row r="43" spans="1:17">
      <c r="A43" t="s">
        <v>138</v>
      </c>
      <c r="B43" t="s">
        <v>128</v>
      </c>
      <c r="C43" t="s">
        <v>92</v>
      </c>
      <c r="D43" t="s">
        <v>96</v>
      </c>
      <c r="E43">
        <v>43343</v>
      </c>
      <c r="F43">
        <v>748154927757.14099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3</v>
      </c>
      <c r="P43" t="s">
        <v>136</v>
      </c>
      <c r="Q43" t="s">
        <v>49</v>
      </c>
    </row>
    <row r="44" spans="1:17">
      <c r="A44" t="s">
        <v>139</v>
      </c>
      <c r="B44" t="s">
        <v>128</v>
      </c>
      <c r="C44" t="s">
        <v>92</v>
      </c>
      <c r="D44" t="s">
        <v>96</v>
      </c>
      <c r="E44">
        <v>43343</v>
      </c>
      <c r="F44">
        <v>623314573859.84302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3</v>
      </c>
      <c r="P44" t="s">
        <v>136</v>
      </c>
      <c r="Q44" t="s">
        <v>49</v>
      </c>
    </row>
    <row r="45" spans="1:17">
      <c r="A45" t="s">
        <v>59</v>
      </c>
      <c r="B45" t="s">
        <v>104</v>
      </c>
      <c r="C45" t="s">
        <v>92</v>
      </c>
      <c r="D45" t="s">
        <v>96</v>
      </c>
      <c r="E45">
        <v>43319</v>
      </c>
      <c r="F45">
        <v>551796733619.54004</v>
      </c>
      <c r="G45">
        <v>2</v>
      </c>
      <c r="H45">
        <v>0</v>
      </c>
      <c r="I45">
        <v>2</v>
      </c>
      <c r="J45">
        <v>1</v>
      </c>
      <c r="K45">
        <v>1</v>
      </c>
      <c r="L45">
        <v>0</v>
      </c>
      <c r="M45">
        <v>0</v>
      </c>
      <c r="N45">
        <v>1</v>
      </c>
      <c r="O45">
        <v>7</v>
      </c>
      <c r="P45" t="s">
        <v>53</v>
      </c>
      <c r="Q45" t="s">
        <v>51</v>
      </c>
    </row>
    <row r="46" spans="1:17">
      <c r="A46" t="s">
        <v>60</v>
      </c>
      <c r="B46" t="s">
        <v>104</v>
      </c>
      <c r="C46" t="s">
        <v>92</v>
      </c>
      <c r="D46" t="s">
        <v>96</v>
      </c>
      <c r="E46">
        <v>43319</v>
      </c>
      <c r="F46">
        <v>451049078254.427</v>
      </c>
      <c r="G46">
        <v>1</v>
      </c>
      <c r="H46">
        <v>3</v>
      </c>
      <c r="I46">
        <v>2</v>
      </c>
      <c r="J46">
        <v>1</v>
      </c>
      <c r="K46">
        <v>2</v>
      </c>
      <c r="L46">
        <v>4</v>
      </c>
      <c r="M46">
        <v>0</v>
      </c>
      <c r="N46">
        <v>0</v>
      </c>
      <c r="O46">
        <v>13</v>
      </c>
      <c r="P46" t="s">
        <v>82</v>
      </c>
      <c r="Q46" t="s">
        <v>51</v>
      </c>
    </row>
    <row r="47" spans="1:17">
      <c r="A47" t="s">
        <v>72</v>
      </c>
      <c r="B47" t="s">
        <v>107</v>
      </c>
      <c r="C47" t="s">
        <v>92</v>
      </c>
      <c r="D47" t="s">
        <v>96</v>
      </c>
      <c r="E47">
        <v>43319</v>
      </c>
      <c r="F47">
        <v>451425798796.86902</v>
      </c>
      <c r="G47">
        <v>1</v>
      </c>
      <c r="H47">
        <v>3</v>
      </c>
      <c r="I47">
        <v>2</v>
      </c>
      <c r="J47">
        <v>0</v>
      </c>
      <c r="K47">
        <v>3</v>
      </c>
      <c r="L47">
        <v>0</v>
      </c>
      <c r="M47">
        <v>0</v>
      </c>
      <c r="N47">
        <v>0</v>
      </c>
      <c r="O47">
        <v>9</v>
      </c>
      <c r="P47" t="s">
        <v>53</v>
      </c>
      <c r="Q47" t="s">
        <v>51</v>
      </c>
    </row>
    <row r="48" spans="1:17">
      <c r="A48" t="s">
        <v>74</v>
      </c>
      <c r="B48" t="s">
        <v>107</v>
      </c>
      <c r="C48" t="s">
        <v>92</v>
      </c>
      <c r="D48" t="s">
        <v>96</v>
      </c>
      <c r="E48">
        <v>43319</v>
      </c>
      <c r="F48">
        <v>478820347443.16998</v>
      </c>
      <c r="G48">
        <v>0</v>
      </c>
      <c r="H48">
        <v>0</v>
      </c>
      <c r="I48">
        <v>0</v>
      </c>
      <c r="J48">
        <v>1</v>
      </c>
      <c r="K48">
        <v>0</v>
      </c>
      <c r="L48">
        <v>5</v>
      </c>
      <c r="M48">
        <v>2</v>
      </c>
      <c r="N48">
        <v>0</v>
      </c>
      <c r="O48">
        <v>8</v>
      </c>
      <c r="P48" t="s">
        <v>25</v>
      </c>
      <c r="Q48" t="s">
        <v>51</v>
      </c>
    </row>
    <row r="49" spans="1:17">
      <c r="A49" t="s">
        <v>75</v>
      </c>
      <c r="B49" t="s">
        <v>107</v>
      </c>
      <c r="C49" t="s">
        <v>92</v>
      </c>
      <c r="D49" t="s">
        <v>96</v>
      </c>
      <c r="E49">
        <v>43319</v>
      </c>
      <c r="F49">
        <v>420824556960.67297</v>
      </c>
      <c r="G49">
        <v>0</v>
      </c>
      <c r="H49">
        <v>0</v>
      </c>
      <c r="I49">
        <v>1</v>
      </c>
      <c r="J49">
        <v>0</v>
      </c>
      <c r="K49">
        <v>3</v>
      </c>
      <c r="L49">
        <v>1</v>
      </c>
      <c r="M49">
        <v>0</v>
      </c>
      <c r="N49">
        <v>1</v>
      </c>
      <c r="O49">
        <v>6</v>
      </c>
      <c r="P49" t="s">
        <v>53</v>
      </c>
      <c r="Q49" t="s">
        <v>51</v>
      </c>
    </row>
    <row r="50" spans="1:17">
      <c r="A50" t="s">
        <v>146</v>
      </c>
      <c r="B50" t="s">
        <v>107</v>
      </c>
      <c r="C50" t="s">
        <v>92</v>
      </c>
      <c r="D50" t="s">
        <v>96</v>
      </c>
      <c r="E50">
        <v>43343</v>
      </c>
      <c r="F50">
        <v>653344939861.48706</v>
      </c>
      <c r="G50">
        <v>1</v>
      </c>
      <c r="H50">
        <v>3</v>
      </c>
      <c r="I50">
        <v>3</v>
      </c>
      <c r="J50">
        <v>0</v>
      </c>
      <c r="K50">
        <v>6</v>
      </c>
      <c r="L50">
        <v>0</v>
      </c>
      <c r="M50">
        <v>0</v>
      </c>
      <c r="N50">
        <v>0</v>
      </c>
      <c r="O50">
        <v>13</v>
      </c>
      <c r="P50" t="s">
        <v>136</v>
      </c>
      <c r="Q50" t="s">
        <v>49</v>
      </c>
    </row>
    <row r="51" spans="1:17">
      <c r="A51" t="s">
        <v>23</v>
      </c>
      <c r="B51" t="s">
        <v>95</v>
      </c>
      <c r="C51" t="s">
        <v>92</v>
      </c>
      <c r="D51" t="s">
        <v>96</v>
      </c>
      <c r="E51">
        <v>43335</v>
      </c>
      <c r="F51">
        <v>698789092143.43701</v>
      </c>
      <c r="G51">
        <v>1</v>
      </c>
      <c r="H51">
        <v>0</v>
      </c>
      <c r="I51">
        <v>2</v>
      </c>
      <c r="J51">
        <v>0</v>
      </c>
      <c r="K51">
        <v>1</v>
      </c>
      <c r="L51">
        <v>0</v>
      </c>
      <c r="M51">
        <v>0</v>
      </c>
      <c r="N51">
        <v>0</v>
      </c>
      <c r="O51">
        <v>4</v>
      </c>
      <c r="P51" t="s">
        <v>81</v>
      </c>
      <c r="Q51" t="s">
        <v>49</v>
      </c>
    </row>
    <row r="52" spans="1:17">
      <c r="A52" t="s">
        <v>22</v>
      </c>
      <c r="B52" t="s">
        <v>95</v>
      </c>
      <c r="C52" t="s">
        <v>92</v>
      </c>
      <c r="D52" t="s">
        <v>96</v>
      </c>
      <c r="E52">
        <v>43335</v>
      </c>
      <c r="F52">
        <v>609864573340.00403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4</v>
      </c>
      <c r="P52" t="s">
        <v>25</v>
      </c>
      <c r="Q52" t="s">
        <v>49</v>
      </c>
    </row>
    <row r="53" spans="1:17">
      <c r="A53" t="s">
        <v>35</v>
      </c>
      <c r="B53" t="s">
        <v>98</v>
      </c>
      <c r="C53" t="s">
        <v>92</v>
      </c>
      <c r="D53" t="s">
        <v>96</v>
      </c>
      <c r="E53">
        <v>43335</v>
      </c>
      <c r="F53">
        <v>738877802680.13696</v>
      </c>
      <c r="G53">
        <v>0</v>
      </c>
      <c r="H53">
        <v>1</v>
      </c>
      <c r="I53">
        <v>2</v>
      </c>
      <c r="J53">
        <v>0</v>
      </c>
      <c r="K53">
        <v>4</v>
      </c>
      <c r="L53">
        <v>1</v>
      </c>
      <c r="M53">
        <v>0</v>
      </c>
      <c r="N53">
        <v>0</v>
      </c>
      <c r="O53">
        <v>8</v>
      </c>
      <c r="P53" t="s">
        <v>31</v>
      </c>
      <c r="Q53" t="s">
        <v>49</v>
      </c>
    </row>
    <row r="54" spans="1:17">
      <c r="A54" t="s">
        <v>36</v>
      </c>
      <c r="B54" t="s">
        <v>98</v>
      </c>
      <c r="C54" t="s">
        <v>92</v>
      </c>
      <c r="D54" t="s">
        <v>96</v>
      </c>
      <c r="E54">
        <v>43335</v>
      </c>
      <c r="F54">
        <v>767680072860.38</v>
      </c>
      <c r="G54">
        <v>0</v>
      </c>
      <c r="H54">
        <v>2</v>
      </c>
      <c r="I54">
        <v>1</v>
      </c>
      <c r="J54">
        <v>0</v>
      </c>
      <c r="K54">
        <v>3</v>
      </c>
      <c r="L54">
        <v>4</v>
      </c>
      <c r="M54">
        <v>1</v>
      </c>
      <c r="N54">
        <v>0</v>
      </c>
      <c r="O54">
        <v>11</v>
      </c>
      <c r="P54" t="s">
        <v>31</v>
      </c>
      <c r="Q54" t="s">
        <v>49</v>
      </c>
    </row>
    <row r="55" spans="1:17">
      <c r="A55" t="s">
        <v>42</v>
      </c>
      <c r="B55" t="s">
        <v>100</v>
      </c>
      <c r="C55" t="s">
        <v>92</v>
      </c>
      <c r="D55" t="s">
        <v>96</v>
      </c>
      <c r="E55">
        <v>43335</v>
      </c>
      <c r="F55">
        <v>516089917354.276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 t="s">
        <v>85</v>
      </c>
      <c r="Q55" t="s">
        <v>49</v>
      </c>
    </row>
    <row r="56" spans="1:17">
      <c r="A56" t="s">
        <v>43</v>
      </c>
      <c r="B56" t="s">
        <v>100</v>
      </c>
      <c r="C56" t="s">
        <v>92</v>
      </c>
      <c r="D56" t="s">
        <v>96</v>
      </c>
      <c r="E56">
        <v>43335</v>
      </c>
      <c r="F56">
        <v>643085183316.59705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 t="s">
        <v>85</v>
      </c>
      <c r="Q56" t="s">
        <v>49</v>
      </c>
    </row>
    <row r="57" spans="1:17">
      <c r="A57" t="s">
        <v>46</v>
      </c>
      <c r="B57" t="s">
        <v>101</v>
      </c>
      <c r="C57" t="s">
        <v>92</v>
      </c>
      <c r="D57" t="s">
        <v>96</v>
      </c>
      <c r="E57">
        <v>43335</v>
      </c>
      <c r="F57">
        <v>735592919381.63306</v>
      </c>
      <c r="G57">
        <v>1</v>
      </c>
      <c r="H57">
        <v>0</v>
      </c>
      <c r="I57">
        <v>2</v>
      </c>
      <c r="J57">
        <v>0</v>
      </c>
      <c r="K57">
        <v>0</v>
      </c>
      <c r="L57">
        <v>1</v>
      </c>
      <c r="M57">
        <v>0</v>
      </c>
      <c r="N57">
        <v>0</v>
      </c>
      <c r="O57">
        <v>4</v>
      </c>
      <c r="P57" t="s">
        <v>31</v>
      </c>
      <c r="Q57" t="s">
        <v>49</v>
      </c>
    </row>
    <row r="58" spans="1:17">
      <c r="A58" t="s">
        <v>47</v>
      </c>
      <c r="B58" t="s">
        <v>101</v>
      </c>
      <c r="C58" t="s">
        <v>92</v>
      </c>
      <c r="D58" t="s">
        <v>96</v>
      </c>
      <c r="E58">
        <v>43335</v>
      </c>
      <c r="F58">
        <v>613967606280.75098</v>
      </c>
      <c r="G58">
        <v>0</v>
      </c>
      <c r="H58">
        <v>1</v>
      </c>
      <c r="I58">
        <v>3</v>
      </c>
      <c r="J58">
        <v>0</v>
      </c>
      <c r="K58">
        <v>2</v>
      </c>
      <c r="L58">
        <v>0</v>
      </c>
      <c r="M58">
        <v>0</v>
      </c>
      <c r="N58">
        <v>0</v>
      </c>
      <c r="O58">
        <v>6</v>
      </c>
      <c r="P58" t="s">
        <v>31</v>
      </c>
      <c r="Q58" t="s">
        <v>49</v>
      </c>
    </row>
    <row r="59" spans="1:17">
      <c r="A59" t="s">
        <v>54</v>
      </c>
      <c r="B59" t="s">
        <v>103</v>
      </c>
      <c r="C59" t="s">
        <v>92</v>
      </c>
      <c r="D59" t="s">
        <v>93</v>
      </c>
      <c r="E59">
        <v>43319</v>
      </c>
      <c r="F59">
        <v>675445702596.51904</v>
      </c>
      <c r="G59">
        <v>0</v>
      </c>
      <c r="H59">
        <v>2</v>
      </c>
      <c r="I59">
        <v>2</v>
      </c>
      <c r="J59">
        <v>1</v>
      </c>
      <c r="K59">
        <v>3</v>
      </c>
      <c r="L59">
        <v>6</v>
      </c>
      <c r="M59">
        <v>0</v>
      </c>
      <c r="N59">
        <v>0</v>
      </c>
      <c r="O59">
        <v>14</v>
      </c>
      <c r="P59" t="s">
        <v>25</v>
      </c>
      <c r="Q59" t="s">
        <v>51</v>
      </c>
    </row>
    <row r="60" spans="1:17">
      <c r="A60" t="s">
        <v>55</v>
      </c>
      <c r="B60" t="s">
        <v>103</v>
      </c>
      <c r="C60" t="s">
        <v>92</v>
      </c>
      <c r="D60" t="s">
        <v>93</v>
      </c>
      <c r="E60">
        <v>43319</v>
      </c>
      <c r="F60">
        <v>660508695641.35303</v>
      </c>
      <c r="G60">
        <v>0</v>
      </c>
      <c r="H60">
        <v>1</v>
      </c>
      <c r="I60">
        <v>3</v>
      </c>
      <c r="J60">
        <v>1</v>
      </c>
      <c r="K60">
        <v>2</v>
      </c>
      <c r="L60">
        <v>1</v>
      </c>
      <c r="M60">
        <v>0</v>
      </c>
      <c r="N60">
        <v>0</v>
      </c>
      <c r="O60">
        <v>8</v>
      </c>
      <c r="P60" t="s">
        <v>81</v>
      </c>
      <c r="Q60" t="s">
        <v>51</v>
      </c>
    </row>
    <row r="61" spans="1:17">
      <c r="A61" t="s">
        <v>56</v>
      </c>
      <c r="B61" t="s">
        <v>103</v>
      </c>
      <c r="C61" t="s">
        <v>92</v>
      </c>
      <c r="D61" t="s">
        <v>93</v>
      </c>
      <c r="E61">
        <v>43319</v>
      </c>
      <c r="F61">
        <v>541530162653.76599</v>
      </c>
      <c r="G61">
        <v>0</v>
      </c>
      <c r="H61">
        <v>2</v>
      </c>
      <c r="I61">
        <v>3</v>
      </c>
      <c r="J61">
        <v>0</v>
      </c>
      <c r="K61">
        <v>3</v>
      </c>
      <c r="L61">
        <v>1</v>
      </c>
      <c r="M61">
        <v>0</v>
      </c>
      <c r="N61">
        <v>0</v>
      </c>
      <c r="O61">
        <v>9</v>
      </c>
      <c r="P61" t="s">
        <v>25</v>
      </c>
      <c r="Q61" t="s">
        <v>51</v>
      </c>
    </row>
    <row r="62" spans="1:17">
      <c r="A62" t="s">
        <v>142</v>
      </c>
      <c r="B62" t="s">
        <v>129</v>
      </c>
      <c r="C62" t="s">
        <v>92</v>
      </c>
      <c r="D62" t="s">
        <v>93</v>
      </c>
      <c r="E62">
        <v>43343</v>
      </c>
      <c r="F62">
        <v>723043531534.59595</v>
      </c>
      <c r="G62">
        <v>1</v>
      </c>
      <c r="H62">
        <v>0</v>
      </c>
      <c r="I62">
        <v>1</v>
      </c>
      <c r="J62">
        <v>0</v>
      </c>
      <c r="K62">
        <v>5</v>
      </c>
      <c r="L62">
        <v>3</v>
      </c>
      <c r="M62">
        <v>0</v>
      </c>
      <c r="N62">
        <v>0</v>
      </c>
      <c r="O62">
        <v>10</v>
      </c>
      <c r="P62" t="s">
        <v>136</v>
      </c>
      <c r="Q62" t="s">
        <v>49</v>
      </c>
    </row>
    <row r="63" spans="1:17">
      <c r="A63" t="s">
        <v>143</v>
      </c>
      <c r="B63" t="s">
        <v>129</v>
      </c>
      <c r="C63" t="s">
        <v>92</v>
      </c>
      <c r="D63" t="s">
        <v>93</v>
      </c>
      <c r="E63">
        <v>43343</v>
      </c>
      <c r="F63">
        <v>681732156461.52905</v>
      </c>
      <c r="G63">
        <v>0</v>
      </c>
      <c r="H63">
        <v>1</v>
      </c>
      <c r="I63">
        <v>3</v>
      </c>
      <c r="J63">
        <v>0</v>
      </c>
      <c r="K63">
        <v>5</v>
      </c>
      <c r="L63">
        <v>3</v>
      </c>
      <c r="M63">
        <v>0</v>
      </c>
      <c r="N63">
        <v>0</v>
      </c>
      <c r="O63">
        <v>12</v>
      </c>
      <c r="P63" t="s">
        <v>136</v>
      </c>
      <c r="Q63" t="s">
        <v>49</v>
      </c>
    </row>
    <row r="64" spans="1:17">
      <c r="A64" t="s">
        <v>167</v>
      </c>
      <c r="B64" t="s">
        <v>129</v>
      </c>
      <c r="C64" t="s">
        <v>92</v>
      </c>
      <c r="D64" t="s">
        <v>93</v>
      </c>
      <c r="E64">
        <v>43345</v>
      </c>
      <c r="F64">
        <v>567468184050.71802</v>
      </c>
      <c r="G64">
        <v>1</v>
      </c>
      <c r="H64">
        <v>3</v>
      </c>
      <c r="I64">
        <v>2</v>
      </c>
      <c r="J64">
        <v>0</v>
      </c>
      <c r="K64">
        <v>4</v>
      </c>
      <c r="L64">
        <v>1</v>
      </c>
      <c r="M64">
        <v>0</v>
      </c>
      <c r="N64">
        <v>0</v>
      </c>
      <c r="O64">
        <v>11</v>
      </c>
      <c r="P64" t="s">
        <v>136</v>
      </c>
      <c r="Q64" t="s">
        <v>49</v>
      </c>
    </row>
    <row r="65" spans="1:17">
      <c r="A65" t="s">
        <v>168</v>
      </c>
      <c r="B65" t="s">
        <v>129</v>
      </c>
      <c r="C65" t="s">
        <v>92</v>
      </c>
      <c r="D65" t="s">
        <v>93</v>
      </c>
      <c r="E65">
        <v>43345</v>
      </c>
      <c r="F65">
        <v>614426972703.58704</v>
      </c>
      <c r="G65">
        <v>0</v>
      </c>
      <c r="H65">
        <v>3</v>
      </c>
      <c r="I65">
        <v>3</v>
      </c>
      <c r="J65">
        <v>0</v>
      </c>
      <c r="K65">
        <v>3</v>
      </c>
      <c r="L65">
        <v>1</v>
      </c>
      <c r="M65">
        <v>0</v>
      </c>
      <c r="N65">
        <v>0</v>
      </c>
      <c r="O65">
        <v>10</v>
      </c>
      <c r="P65" t="s">
        <v>136</v>
      </c>
      <c r="Q65" t="s">
        <v>49</v>
      </c>
    </row>
    <row r="66" spans="1:17">
      <c r="A66" t="s">
        <v>163</v>
      </c>
      <c r="B66" t="s">
        <v>172</v>
      </c>
      <c r="C66" t="s">
        <v>92</v>
      </c>
      <c r="D66" t="s">
        <v>93</v>
      </c>
      <c r="E66">
        <v>43345</v>
      </c>
      <c r="F66">
        <v>698880695411.51697</v>
      </c>
      <c r="G66">
        <v>0</v>
      </c>
      <c r="H66">
        <v>1</v>
      </c>
      <c r="I66">
        <v>5</v>
      </c>
      <c r="J66">
        <v>0</v>
      </c>
      <c r="K66">
        <v>2</v>
      </c>
      <c r="L66">
        <v>2</v>
      </c>
      <c r="M66">
        <v>0</v>
      </c>
      <c r="N66">
        <v>0</v>
      </c>
      <c r="O66">
        <v>10</v>
      </c>
      <c r="P66" t="s">
        <v>136</v>
      </c>
      <c r="Q66" t="s">
        <v>49</v>
      </c>
    </row>
    <row r="67" spans="1:17">
      <c r="A67" t="s">
        <v>63</v>
      </c>
      <c r="B67" t="s">
        <v>105</v>
      </c>
      <c r="C67" t="s">
        <v>92</v>
      </c>
      <c r="D67" t="s">
        <v>93</v>
      </c>
      <c r="E67">
        <v>43319</v>
      </c>
      <c r="F67">
        <v>524522316136.276</v>
      </c>
      <c r="G67">
        <v>2</v>
      </c>
      <c r="H67">
        <v>1</v>
      </c>
      <c r="I67">
        <v>1</v>
      </c>
      <c r="J67">
        <v>0</v>
      </c>
      <c r="K67">
        <v>7</v>
      </c>
      <c r="L67">
        <v>7</v>
      </c>
      <c r="M67">
        <v>0</v>
      </c>
      <c r="N67">
        <v>0</v>
      </c>
      <c r="O67">
        <v>18</v>
      </c>
      <c r="P67" t="s">
        <v>53</v>
      </c>
      <c r="Q67" t="s">
        <v>51</v>
      </c>
    </row>
    <row r="68" spans="1:17">
      <c r="A68" t="s">
        <v>64</v>
      </c>
      <c r="B68" t="s">
        <v>105</v>
      </c>
      <c r="C68" t="s">
        <v>92</v>
      </c>
      <c r="D68" t="s">
        <v>93</v>
      </c>
      <c r="E68">
        <v>43319</v>
      </c>
      <c r="F68">
        <v>551665667824.45605</v>
      </c>
      <c r="G68">
        <v>0</v>
      </c>
      <c r="H68">
        <v>0</v>
      </c>
      <c r="I68">
        <v>2</v>
      </c>
      <c r="J68">
        <v>0</v>
      </c>
      <c r="K68">
        <v>3</v>
      </c>
      <c r="L68">
        <v>2</v>
      </c>
      <c r="M68">
        <v>1</v>
      </c>
      <c r="N68">
        <v>0</v>
      </c>
      <c r="O68">
        <v>8</v>
      </c>
      <c r="P68" t="s">
        <v>25</v>
      </c>
      <c r="Q68" t="s">
        <v>51</v>
      </c>
    </row>
    <row r="69" spans="1:17">
      <c r="A69" t="s">
        <v>144</v>
      </c>
      <c r="B69" t="s">
        <v>105</v>
      </c>
      <c r="C69" t="s">
        <v>92</v>
      </c>
      <c r="D69" t="s">
        <v>93</v>
      </c>
      <c r="E69">
        <v>43343</v>
      </c>
      <c r="F69">
        <v>708217435279.57104</v>
      </c>
      <c r="G69">
        <v>2</v>
      </c>
      <c r="H69">
        <v>4</v>
      </c>
      <c r="I69">
        <v>4</v>
      </c>
      <c r="J69">
        <v>0</v>
      </c>
      <c r="K69">
        <v>2</v>
      </c>
      <c r="L69">
        <v>2</v>
      </c>
      <c r="M69">
        <v>3</v>
      </c>
      <c r="N69">
        <v>0</v>
      </c>
      <c r="O69">
        <v>17</v>
      </c>
      <c r="P69" t="s">
        <v>136</v>
      </c>
      <c r="Q69" t="s">
        <v>49</v>
      </c>
    </row>
    <row r="70" spans="1:17">
      <c r="A70" t="s">
        <v>67</v>
      </c>
      <c r="B70" t="s">
        <v>106</v>
      </c>
      <c r="C70" t="s">
        <v>92</v>
      </c>
      <c r="D70" t="s">
        <v>93</v>
      </c>
      <c r="E70">
        <v>43319</v>
      </c>
      <c r="F70">
        <v>543942522230.711</v>
      </c>
      <c r="G70">
        <v>6</v>
      </c>
      <c r="H70">
        <v>3</v>
      </c>
      <c r="I70">
        <v>4</v>
      </c>
      <c r="J70">
        <v>0</v>
      </c>
      <c r="K70">
        <v>4</v>
      </c>
      <c r="L70">
        <v>3</v>
      </c>
      <c r="M70">
        <v>0</v>
      </c>
      <c r="N70">
        <v>0</v>
      </c>
      <c r="O70">
        <v>20</v>
      </c>
      <c r="P70" t="s">
        <v>53</v>
      </c>
      <c r="Q70" t="s">
        <v>51</v>
      </c>
    </row>
    <row r="71" spans="1:17">
      <c r="A71" t="s">
        <v>68</v>
      </c>
      <c r="B71" t="s">
        <v>106</v>
      </c>
      <c r="C71" t="s">
        <v>92</v>
      </c>
      <c r="D71" t="s">
        <v>93</v>
      </c>
      <c r="E71">
        <v>43319</v>
      </c>
      <c r="F71">
        <v>493555587968.646</v>
      </c>
      <c r="G71">
        <v>2</v>
      </c>
      <c r="H71">
        <v>1</v>
      </c>
      <c r="I71">
        <v>1</v>
      </c>
      <c r="J71">
        <v>0</v>
      </c>
      <c r="K71">
        <v>3</v>
      </c>
      <c r="L71">
        <v>2</v>
      </c>
      <c r="M71">
        <v>1</v>
      </c>
      <c r="N71">
        <v>0</v>
      </c>
      <c r="O71">
        <v>10</v>
      </c>
      <c r="P71" t="s">
        <v>70</v>
      </c>
      <c r="Q71" t="s">
        <v>51</v>
      </c>
    </row>
    <row r="72" spans="1:17">
      <c r="A72" t="s">
        <v>69</v>
      </c>
      <c r="B72" t="s">
        <v>106</v>
      </c>
      <c r="C72" t="s">
        <v>92</v>
      </c>
      <c r="D72" t="s">
        <v>93</v>
      </c>
      <c r="E72">
        <v>43319</v>
      </c>
      <c r="F72">
        <v>470113534333.63501</v>
      </c>
      <c r="G72">
        <v>1</v>
      </c>
      <c r="H72">
        <v>0</v>
      </c>
      <c r="I72">
        <v>2</v>
      </c>
      <c r="J72">
        <v>0</v>
      </c>
      <c r="K72">
        <v>3</v>
      </c>
      <c r="L72">
        <v>3</v>
      </c>
      <c r="M72">
        <v>0</v>
      </c>
      <c r="N72">
        <v>0</v>
      </c>
      <c r="O72">
        <v>9</v>
      </c>
      <c r="P72" t="s">
        <v>73</v>
      </c>
      <c r="Q72" t="s">
        <v>51</v>
      </c>
    </row>
    <row r="73" spans="1:17">
      <c r="A73" t="s">
        <v>145</v>
      </c>
      <c r="B73" t="s">
        <v>106</v>
      </c>
      <c r="C73" t="s">
        <v>92</v>
      </c>
      <c r="D73" t="s">
        <v>93</v>
      </c>
      <c r="E73">
        <v>43343</v>
      </c>
      <c r="F73">
        <v>737627872522.25903</v>
      </c>
      <c r="G73">
        <v>0</v>
      </c>
      <c r="H73">
        <v>2</v>
      </c>
      <c r="I73">
        <v>3</v>
      </c>
      <c r="J73">
        <v>0</v>
      </c>
      <c r="K73">
        <v>2</v>
      </c>
      <c r="L73">
        <v>0</v>
      </c>
      <c r="M73">
        <v>1</v>
      </c>
      <c r="N73">
        <v>0</v>
      </c>
      <c r="O73">
        <v>8</v>
      </c>
      <c r="P73" t="s">
        <v>136</v>
      </c>
      <c r="Q73" t="s">
        <v>49</v>
      </c>
    </row>
    <row r="74" spans="1:17">
      <c r="A74" t="s">
        <v>169</v>
      </c>
      <c r="B74" t="s">
        <v>106</v>
      </c>
      <c r="C74" t="s">
        <v>92</v>
      </c>
      <c r="D74" t="s">
        <v>93</v>
      </c>
      <c r="E74">
        <v>43345</v>
      </c>
      <c r="F74">
        <v>563393993994.49097</v>
      </c>
      <c r="G74">
        <v>1</v>
      </c>
      <c r="H74">
        <v>3</v>
      </c>
      <c r="I74">
        <v>2</v>
      </c>
      <c r="J74">
        <v>0</v>
      </c>
      <c r="K74">
        <v>4</v>
      </c>
      <c r="L74">
        <v>1</v>
      </c>
      <c r="M74">
        <v>0</v>
      </c>
      <c r="N74">
        <v>0</v>
      </c>
      <c r="O74">
        <v>11</v>
      </c>
      <c r="P74" t="s">
        <v>136</v>
      </c>
      <c r="Q74" t="s">
        <v>49</v>
      </c>
    </row>
    <row r="75" spans="1:17">
      <c r="A75" t="s">
        <v>13</v>
      </c>
      <c r="B75" t="s">
        <v>88</v>
      </c>
      <c r="C75" t="s">
        <v>92</v>
      </c>
      <c r="D75" t="s">
        <v>93</v>
      </c>
      <c r="E75">
        <v>43335</v>
      </c>
      <c r="F75">
        <v>609571925525.40796</v>
      </c>
      <c r="G75">
        <v>0</v>
      </c>
      <c r="H75">
        <v>0</v>
      </c>
      <c r="I75">
        <v>3</v>
      </c>
      <c r="J75">
        <v>0</v>
      </c>
      <c r="K75">
        <v>3</v>
      </c>
      <c r="L75">
        <v>3</v>
      </c>
      <c r="M75">
        <v>0</v>
      </c>
      <c r="N75">
        <v>0</v>
      </c>
      <c r="O75">
        <v>9</v>
      </c>
      <c r="P75" t="s">
        <v>70</v>
      </c>
      <c r="Q75" t="s">
        <v>49</v>
      </c>
    </row>
    <row r="76" spans="1:17">
      <c r="A76" t="s">
        <v>14</v>
      </c>
      <c r="B76" t="s">
        <v>88</v>
      </c>
      <c r="C76" t="s">
        <v>92</v>
      </c>
      <c r="D76" t="s">
        <v>93</v>
      </c>
      <c r="E76">
        <v>43335</v>
      </c>
      <c r="F76">
        <v>671026469670.78503</v>
      </c>
      <c r="G76">
        <v>0</v>
      </c>
      <c r="H76">
        <v>0</v>
      </c>
      <c r="I76">
        <v>4</v>
      </c>
      <c r="J76">
        <v>0</v>
      </c>
      <c r="K76">
        <v>1</v>
      </c>
      <c r="L76">
        <v>1</v>
      </c>
      <c r="M76">
        <v>0</v>
      </c>
      <c r="N76">
        <v>0</v>
      </c>
      <c r="O76">
        <v>6</v>
      </c>
      <c r="P76" t="s">
        <v>53</v>
      </c>
      <c r="Q76" t="s">
        <v>49</v>
      </c>
    </row>
    <row r="77" spans="1:17">
      <c r="A77" t="s">
        <v>149</v>
      </c>
      <c r="B77" t="s">
        <v>88</v>
      </c>
      <c r="C77" t="s">
        <v>92</v>
      </c>
      <c r="D77" t="s">
        <v>93</v>
      </c>
      <c r="E77">
        <v>43343</v>
      </c>
      <c r="F77">
        <v>605717332168.98706</v>
      </c>
      <c r="G77">
        <v>0</v>
      </c>
      <c r="H77">
        <v>3</v>
      </c>
      <c r="I77">
        <v>4</v>
      </c>
      <c r="J77">
        <v>0</v>
      </c>
      <c r="K77">
        <v>4</v>
      </c>
      <c r="L77">
        <v>5</v>
      </c>
      <c r="M77">
        <v>0</v>
      </c>
      <c r="N77">
        <v>0</v>
      </c>
      <c r="O77">
        <v>16</v>
      </c>
      <c r="P77" t="s">
        <v>136</v>
      </c>
      <c r="Q77" t="s">
        <v>49</v>
      </c>
    </row>
    <row r="78" spans="1:17">
      <c r="A78" t="s">
        <v>17</v>
      </c>
      <c r="B78" t="s">
        <v>94</v>
      </c>
      <c r="C78" t="s">
        <v>92</v>
      </c>
      <c r="D78" t="s">
        <v>93</v>
      </c>
      <c r="E78">
        <v>43335</v>
      </c>
      <c r="F78">
        <v>594256808594.92896</v>
      </c>
      <c r="G78">
        <v>1</v>
      </c>
      <c r="H78">
        <v>1</v>
      </c>
      <c r="I78">
        <v>3</v>
      </c>
      <c r="J78">
        <v>0</v>
      </c>
      <c r="K78">
        <v>2</v>
      </c>
      <c r="L78">
        <v>0</v>
      </c>
      <c r="M78">
        <v>0</v>
      </c>
      <c r="N78">
        <v>0</v>
      </c>
      <c r="O78">
        <v>7</v>
      </c>
      <c r="P78" t="s">
        <v>25</v>
      </c>
      <c r="Q78" t="s">
        <v>49</v>
      </c>
    </row>
    <row r="79" spans="1:17">
      <c r="A79" t="s">
        <v>20</v>
      </c>
      <c r="B79" t="s">
        <v>94</v>
      </c>
      <c r="C79" t="s">
        <v>92</v>
      </c>
      <c r="D79" t="s">
        <v>93</v>
      </c>
      <c r="E79">
        <v>43335</v>
      </c>
      <c r="F79">
        <v>605234879591.15906</v>
      </c>
      <c r="G79">
        <v>1</v>
      </c>
      <c r="H79">
        <v>2</v>
      </c>
      <c r="I79">
        <v>6</v>
      </c>
      <c r="J79">
        <v>0</v>
      </c>
      <c r="K79">
        <v>2</v>
      </c>
      <c r="L79">
        <v>1</v>
      </c>
      <c r="M79">
        <v>0</v>
      </c>
      <c r="N79">
        <v>0</v>
      </c>
      <c r="O79">
        <v>12</v>
      </c>
      <c r="P79" t="s">
        <v>25</v>
      </c>
      <c r="Q79" t="s">
        <v>49</v>
      </c>
    </row>
    <row r="80" spans="1:17">
      <c r="A80" t="s">
        <v>152</v>
      </c>
      <c r="B80" t="s">
        <v>94</v>
      </c>
      <c r="C80" t="s">
        <v>92</v>
      </c>
      <c r="D80" t="s">
        <v>93</v>
      </c>
      <c r="E80">
        <v>43343</v>
      </c>
      <c r="F80">
        <v>588383446123.36597</v>
      </c>
      <c r="G80">
        <v>1</v>
      </c>
      <c r="H80">
        <v>2</v>
      </c>
      <c r="I80">
        <v>1</v>
      </c>
      <c r="J80">
        <v>1</v>
      </c>
      <c r="K80">
        <v>5</v>
      </c>
      <c r="L80">
        <v>4</v>
      </c>
      <c r="M80">
        <v>0</v>
      </c>
      <c r="N80">
        <v>0</v>
      </c>
      <c r="O80">
        <v>14</v>
      </c>
      <c r="P80" t="s">
        <v>136</v>
      </c>
      <c r="Q80" t="s">
        <v>49</v>
      </c>
    </row>
    <row r="81" spans="1:17">
      <c r="A81" t="s">
        <v>153</v>
      </c>
      <c r="B81" t="s">
        <v>94</v>
      </c>
      <c r="C81" t="s">
        <v>92</v>
      </c>
      <c r="D81" t="s">
        <v>93</v>
      </c>
      <c r="E81">
        <v>43343</v>
      </c>
      <c r="F81">
        <v>623962195992.88</v>
      </c>
      <c r="G81">
        <v>1</v>
      </c>
      <c r="H81">
        <v>0</v>
      </c>
      <c r="I81">
        <v>4</v>
      </c>
      <c r="J81">
        <v>0</v>
      </c>
      <c r="K81">
        <v>2</v>
      </c>
      <c r="L81">
        <v>3</v>
      </c>
      <c r="M81">
        <v>1</v>
      </c>
      <c r="N81">
        <v>0</v>
      </c>
      <c r="O81">
        <v>11</v>
      </c>
      <c r="P81" t="s">
        <v>136</v>
      </c>
      <c r="Q81" t="s">
        <v>49</v>
      </c>
    </row>
    <row r="82" spans="1:17">
      <c r="A82" t="s">
        <v>29</v>
      </c>
      <c r="B82" t="s">
        <v>97</v>
      </c>
      <c r="C82" t="s">
        <v>92</v>
      </c>
      <c r="D82" t="s">
        <v>93</v>
      </c>
      <c r="E82">
        <v>43335</v>
      </c>
      <c r="F82">
        <v>668553139669.90503</v>
      </c>
      <c r="G82">
        <v>0</v>
      </c>
      <c r="H82">
        <v>0</v>
      </c>
      <c r="I82">
        <v>4</v>
      </c>
      <c r="J82">
        <v>0</v>
      </c>
      <c r="K82">
        <v>3</v>
      </c>
      <c r="L82">
        <v>1</v>
      </c>
      <c r="M82">
        <v>0</v>
      </c>
      <c r="N82">
        <v>1</v>
      </c>
      <c r="O82">
        <v>9</v>
      </c>
      <c r="P82" t="s">
        <v>32</v>
      </c>
      <c r="Q82" t="s">
        <v>49</v>
      </c>
    </row>
    <row r="83" spans="1:17">
      <c r="A83" t="s">
        <v>30</v>
      </c>
      <c r="B83" t="s">
        <v>97</v>
      </c>
      <c r="C83" t="s">
        <v>92</v>
      </c>
      <c r="D83" t="s">
        <v>93</v>
      </c>
      <c r="E83">
        <v>43335</v>
      </c>
      <c r="F83">
        <v>736277457305.672</v>
      </c>
      <c r="G83">
        <v>2</v>
      </c>
      <c r="H83">
        <v>2</v>
      </c>
      <c r="I83">
        <v>3</v>
      </c>
      <c r="J83">
        <v>0</v>
      </c>
      <c r="K83">
        <v>1</v>
      </c>
      <c r="L83">
        <v>1</v>
      </c>
      <c r="M83">
        <v>1</v>
      </c>
      <c r="N83">
        <v>0</v>
      </c>
      <c r="O83">
        <v>10</v>
      </c>
      <c r="P83" t="s">
        <v>25</v>
      </c>
      <c r="Q83" t="s">
        <v>49</v>
      </c>
    </row>
    <row r="84" spans="1:17">
      <c r="A84" t="s">
        <v>154</v>
      </c>
      <c r="B84" t="s">
        <v>97</v>
      </c>
      <c r="C84" t="s">
        <v>92</v>
      </c>
      <c r="D84" t="s">
        <v>93</v>
      </c>
      <c r="E84">
        <v>43343</v>
      </c>
      <c r="F84">
        <v>555019414850.11499</v>
      </c>
      <c r="G84">
        <v>1</v>
      </c>
      <c r="H84">
        <v>1</v>
      </c>
      <c r="I84">
        <v>5</v>
      </c>
      <c r="J84">
        <v>0</v>
      </c>
      <c r="K84">
        <v>3</v>
      </c>
      <c r="L84">
        <v>1</v>
      </c>
      <c r="M84">
        <v>0</v>
      </c>
      <c r="N84">
        <v>0</v>
      </c>
      <c r="O84">
        <v>11</v>
      </c>
      <c r="P84" t="s">
        <v>136</v>
      </c>
      <c r="Q84" t="s">
        <v>49</v>
      </c>
    </row>
    <row r="85" spans="1:17">
      <c r="A85" t="s">
        <v>155</v>
      </c>
      <c r="B85" t="s">
        <v>97</v>
      </c>
      <c r="C85" t="s">
        <v>92</v>
      </c>
      <c r="D85" t="s">
        <v>93</v>
      </c>
      <c r="E85">
        <v>43343</v>
      </c>
      <c r="F85">
        <v>578622338619.05505</v>
      </c>
      <c r="G85">
        <v>0</v>
      </c>
      <c r="H85">
        <v>0</v>
      </c>
      <c r="I85">
        <v>4</v>
      </c>
      <c r="J85">
        <v>0</v>
      </c>
      <c r="K85">
        <v>7</v>
      </c>
      <c r="L85">
        <v>1</v>
      </c>
      <c r="M85">
        <v>0</v>
      </c>
      <c r="N85">
        <v>0</v>
      </c>
      <c r="O85">
        <v>12</v>
      </c>
      <c r="P85" t="s">
        <v>136</v>
      </c>
      <c r="Q85" t="s">
        <v>49</v>
      </c>
    </row>
    <row r="86" spans="1:17">
      <c r="A86" t="s">
        <v>39</v>
      </c>
      <c r="B86" t="s">
        <v>99</v>
      </c>
      <c r="C86" t="s">
        <v>92</v>
      </c>
      <c r="D86" t="s">
        <v>93</v>
      </c>
      <c r="E86">
        <v>43335</v>
      </c>
      <c r="F86">
        <v>664033242108.01099</v>
      </c>
      <c r="G86">
        <v>1</v>
      </c>
      <c r="H86">
        <v>0</v>
      </c>
      <c r="I86">
        <v>4</v>
      </c>
      <c r="J86">
        <v>0</v>
      </c>
      <c r="K86">
        <v>2</v>
      </c>
      <c r="L86">
        <v>1</v>
      </c>
      <c r="M86">
        <v>0</v>
      </c>
      <c r="N86">
        <v>0</v>
      </c>
      <c r="O86">
        <v>8</v>
      </c>
      <c r="P86" t="s">
        <v>31</v>
      </c>
      <c r="Q86" t="s">
        <v>49</v>
      </c>
    </row>
    <row r="87" spans="1:17">
      <c r="A87" t="s">
        <v>84</v>
      </c>
      <c r="B87" t="s">
        <v>99</v>
      </c>
      <c r="C87" t="s">
        <v>92</v>
      </c>
      <c r="D87" t="s">
        <v>93</v>
      </c>
      <c r="E87">
        <v>43335</v>
      </c>
      <c r="F87">
        <v>691033544842.69995</v>
      </c>
      <c r="G87">
        <v>0</v>
      </c>
      <c r="H87">
        <v>1</v>
      </c>
      <c r="I87">
        <v>5</v>
      </c>
      <c r="J87">
        <v>0</v>
      </c>
      <c r="K87">
        <v>0</v>
      </c>
      <c r="L87">
        <v>4</v>
      </c>
      <c r="M87">
        <v>1</v>
      </c>
      <c r="N87">
        <v>0</v>
      </c>
      <c r="O87">
        <v>11</v>
      </c>
      <c r="P87" t="s">
        <v>31</v>
      </c>
      <c r="Q87" t="s">
        <v>49</v>
      </c>
    </row>
    <row r="88" spans="1:17">
      <c r="A88" t="s">
        <v>79</v>
      </c>
      <c r="B88" t="s">
        <v>108</v>
      </c>
      <c r="C88" t="s">
        <v>92</v>
      </c>
      <c r="D88" t="s">
        <v>93</v>
      </c>
      <c r="E88">
        <v>43319</v>
      </c>
      <c r="F88">
        <v>510152262363.27399</v>
      </c>
      <c r="G88">
        <v>6</v>
      </c>
      <c r="H88">
        <v>1</v>
      </c>
      <c r="I88">
        <v>0</v>
      </c>
      <c r="J88">
        <v>0</v>
      </c>
      <c r="K88">
        <v>2</v>
      </c>
      <c r="L88">
        <v>2</v>
      </c>
      <c r="M88">
        <v>1</v>
      </c>
      <c r="N88">
        <v>0</v>
      </c>
      <c r="O88">
        <v>12</v>
      </c>
      <c r="P88" t="s">
        <v>53</v>
      </c>
      <c r="Q88" t="s">
        <v>51</v>
      </c>
    </row>
    <row r="89" spans="1:17">
      <c r="A89" t="s">
        <v>80</v>
      </c>
      <c r="B89" t="s">
        <v>108</v>
      </c>
      <c r="C89" t="s">
        <v>92</v>
      </c>
      <c r="D89" t="s">
        <v>93</v>
      </c>
      <c r="E89">
        <v>43319</v>
      </c>
      <c r="F89">
        <v>420367699046.38098</v>
      </c>
      <c r="G89">
        <v>0</v>
      </c>
      <c r="H89">
        <v>2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5</v>
      </c>
      <c r="P89" t="s">
        <v>25</v>
      </c>
      <c r="Q89" t="s">
        <v>51</v>
      </c>
    </row>
    <row r="90" spans="1:17">
      <c r="A90" t="s">
        <v>156</v>
      </c>
      <c r="B90" t="s">
        <v>108</v>
      </c>
      <c r="C90" t="s">
        <v>92</v>
      </c>
      <c r="D90" t="s">
        <v>93</v>
      </c>
      <c r="E90">
        <v>43343</v>
      </c>
      <c r="F90">
        <v>589839072746.65503</v>
      </c>
      <c r="G90">
        <v>0</v>
      </c>
      <c r="H90">
        <v>2</v>
      </c>
      <c r="I90">
        <v>3</v>
      </c>
      <c r="J90">
        <v>1</v>
      </c>
      <c r="K90">
        <v>9</v>
      </c>
      <c r="L90">
        <v>2</v>
      </c>
      <c r="M90">
        <v>1</v>
      </c>
      <c r="N90">
        <v>0</v>
      </c>
      <c r="O90">
        <v>18</v>
      </c>
      <c r="P90" t="s">
        <v>136</v>
      </c>
      <c r="Q90" t="s">
        <v>49</v>
      </c>
    </row>
  </sheetData>
  <sortState ref="A2:R90">
    <sortCondition ref="C2:C90"/>
    <sortCondition ref="D2:D90"/>
    <sortCondition ref="B2:B9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8" workbookViewId="0">
      <selection activeCell="A8" sqref="A1:Q1048576"/>
    </sheetView>
  </sheetViews>
  <sheetFormatPr baseColWidth="10" defaultRowHeight="14" x14ac:dyDescent="0"/>
  <cols>
    <col min="1" max="1" width="23.5" customWidth="1"/>
    <col min="17" max="17" width="14.83203125" bestFit="1" customWidth="1"/>
  </cols>
  <sheetData>
    <row r="1" spans="1:29" ht="20">
      <c r="A1" t="s">
        <v>0</v>
      </c>
      <c r="B1" t="s">
        <v>87</v>
      </c>
      <c r="C1" t="s">
        <v>89</v>
      </c>
      <c r="D1" t="s">
        <v>90</v>
      </c>
      <c r="E1" t="s">
        <v>1</v>
      </c>
      <c r="F1" t="s">
        <v>158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76</v>
      </c>
      <c r="O1" t="s">
        <v>12</v>
      </c>
      <c r="P1" t="s">
        <v>159</v>
      </c>
      <c r="Q1" t="s">
        <v>173</v>
      </c>
      <c r="R1" s="19" t="s">
        <v>181</v>
      </c>
      <c r="S1" s="20"/>
      <c r="T1" s="20"/>
      <c r="U1" s="20"/>
      <c r="V1" s="20"/>
      <c r="W1" s="20"/>
      <c r="X1" s="20"/>
      <c r="Y1" s="20"/>
      <c r="Z1" s="20"/>
      <c r="AA1" s="5"/>
      <c r="AB1" s="5"/>
      <c r="AC1" s="6"/>
    </row>
    <row r="2" spans="1:29">
      <c r="A2" t="s">
        <v>50</v>
      </c>
      <c r="B2" t="s">
        <v>102</v>
      </c>
      <c r="C2" t="s">
        <v>91</v>
      </c>
      <c r="D2" t="s">
        <v>96</v>
      </c>
      <c r="E2">
        <v>43319</v>
      </c>
      <c r="F2">
        <v>579756437974.24402</v>
      </c>
      <c r="G2">
        <v>1</v>
      </c>
      <c r="H2">
        <v>0</v>
      </c>
      <c r="I2">
        <v>4</v>
      </c>
      <c r="J2">
        <v>0</v>
      </c>
      <c r="K2">
        <v>0</v>
      </c>
      <c r="L2">
        <v>2</v>
      </c>
      <c r="M2">
        <v>1</v>
      </c>
      <c r="N2">
        <v>0</v>
      </c>
      <c r="O2">
        <v>8</v>
      </c>
      <c r="P2" t="s">
        <v>31</v>
      </c>
      <c r="Q2" t="s">
        <v>51</v>
      </c>
      <c r="R2" s="7"/>
      <c r="S2" s="8" t="s">
        <v>180</v>
      </c>
      <c r="T2" s="8" t="s">
        <v>109</v>
      </c>
      <c r="U2" s="8" t="s">
        <v>110</v>
      </c>
      <c r="V2" s="8" t="s">
        <v>111</v>
      </c>
      <c r="W2" s="8" t="s">
        <v>112</v>
      </c>
      <c r="X2" s="8"/>
      <c r="Y2" s="8"/>
      <c r="Z2" s="8"/>
      <c r="AA2" s="8"/>
      <c r="AB2" s="8"/>
      <c r="AC2" s="9"/>
    </row>
    <row r="3" spans="1:29">
      <c r="A3" t="s">
        <v>52</v>
      </c>
      <c r="B3" t="s">
        <v>102</v>
      </c>
      <c r="C3" t="s">
        <v>91</v>
      </c>
      <c r="D3" t="s">
        <v>96</v>
      </c>
      <c r="E3">
        <v>43319</v>
      </c>
      <c r="F3">
        <v>682619120798.31104</v>
      </c>
      <c r="G3">
        <v>3</v>
      </c>
      <c r="H3">
        <v>2</v>
      </c>
      <c r="I3">
        <v>2</v>
      </c>
      <c r="J3">
        <v>0</v>
      </c>
      <c r="K3">
        <v>1</v>
      </c>
      <c r="L3">
        <v>4</v>
      </c>
      <c r="M3">
        <v>0</v>
      </c>
      <c r="N3">
        <v>0</v>
      </c>
      <c r="O3">
        <v>12</v>
      </c>
      <c r="P3" t="s">
        <v>53</v>
      </c>
      <c r="Q3" t="s">
        <v>51</v>
      </c>
      <c r="R3" s="7" t="s">
        <v>175</v>
      </c>
      <c r="S3" s="8" t="s">
        <v>96</v>
      </c>
      <c r="T3" s="8">
        <v>14</v>
      </c>
      <c r="U3" s="8">
        <v>601017928600</v>
      </c>
      <c r="V3" s="8">
        <v>84995186950</v>
      </c>
      <c r="W3" s="8">
        <v>22715919220</v>
      </c>
      <c r="X3" s="8"/>
      <c r="Y3" s="8"/>
      <c r="Z3" s="8"/>
      <c r="AA3" s="8"/>
      <c r="AB3" s="8"/>
      <c r="AC3" s="9"/>
    </row>
    <row r="4" spans="1:29">
      <c r="A4" t="s">
        <v>135</v>
      </c>
      <c r="B4" t="s">
        <v>128</v>
      </c>
      <c r="C4" t="s">
        <v>91</v>
      </c>
      <c r="D4" t="s">
        <v>96</v>
      </c>
      <c r="E4">
        <v>43343</v>
      </c>
      <c r="F4">
        <v>508157103017.77802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3</v>
      </c>
      <c r="P4" t="s">
        <v>136</v>
      </c>
      <c r="Q4" t="s">
        <v>49</v>
      </c>
      <c r="R4" s="7"/>
      <c r="S4" s="8" t="s">
        <v>93</v>
      </c>
      <c r="T4" s="8">
        <v>20</v>
      </c>
      <c r="U4" s="8">
        <v>601203300000</v>
      </c>
      <c r="V4" s="8">
        <v>81628673960</v>
      </c>
      <c r="W4" s="8">
        <v>18252726390</v>
      </c>
      <c r="X4" s="8"/>
      <c r="Y4" s="8"/>
      <c r="Z4" s="8"/>
      <c r="AA4" s="8"/>
      <c r="AB4" s="8"/>
      <c r="AC4" s="9"/>
    </row>
    <row r="5" spans="1:29">
      <c r="A5" t="s">
        <v>137</v>
      </c>
      <c r="B5" t="s">
        <v>128</v>
      </c>
      <c r="C5" t="s">
        <v>91</v>
      </c>
      <c r="D5" t="s">
        <v>96</v>
      </c>
      <c r="E5">
        <v>43343</v>
      </c>
      <c r="F5">
        <v>747675803006.52905</v>
      </c>
      <c r="G5">
        <v>1</v>
      </c>
      <c r="H5">
        <v>2</v>
      </c>
      <c r="I5">
        <v>0</v>
      </c>
      <c r="J5">
        <v>0</v>
      </c>
      <c r="K5">
        <v>2</v>
      </c>
      <c r="L5">
        <v>2</v>
      </c>
      <c r="M5">
        <v>0</v>
      </c>
      <c r="N5">
        <v>0</v>
      </c>
      <c r="O5">
        <v>7</v>
      </c>
      <c r="P5" t="s">
        <v>136</v>
      </c>
      <c r="Q5" t="s">
        <v>49</v>
      </c>
      <c r="R5" s="13" t="s">
        <v>176</v>
      </c>
      <c r="S5" s="14" t="s">
        <v>96</v>
      </c>
      <c r="T5" s="14">
        <v>14</v>
      </c>
      <c r="U5" s="14">
        <v>8.6428999999999991</v>
      </c>
      <c r="V5" s="14">
        <v>3.3651399999999998</v>
      </c>
      <c r="W5" s="14">
        <v>0.89937</v>
      </c>
      <c r="X5" s="8"/>
      <c r="Y5" s="8"/>
      <c r="Z5" s="8"/>
      <c r="AA5" s="8"/>
      <c r="AB5" s="8"/>
      <c r="AC5" s="9"/>
    </row>
    <row r="6" spans="1:29">
      <c r="A6" t="s">
        <v>162</v>
      </c>
      <c r="B6" t="s">
        <v>171</v>
      </c>
      <c r="C6" t="s">
        <v>91</v>
      </c>
      <c r="D6" t="s">
        <v>96</v>
      </c>
      <c r="E6">
        <v>43345</v>
      </c>
      <c r="F6">
        <v>624082477201.64099</v>
      </c>
      <c r="G6">
        <v>0</v>
      </c>
      <c r="H6">
        <v>2</v>
      </c>
      <c r="I6">
        <v>3</v>
      </c>
      <c r="J6">
        <v>0</v>
      </c>
      <c r="K6">
        <v>3</v>
      </c>
      <c r="L6">
        <v>1</v>
      </c>
      <c r="M6">
        <v>0</v>
      </c>
      <c r="N6">
        <v>0</v>
      </c>
      <c r="O6">
        <v>9</v>
      </c>
      <c r="P6" t="s">
        <v>136</v>
      </c>
      <c r="Q6" t="s">
        <v>49</v>
      </c>
      <c r="R6" s="13"/>
      <c r="S6" s="14" t="s">
        <v>93</v>
      </c>
      <c r="T6" s="14">
        <v>20</v>
      </c>
      <c r="U6" s="14">
        <v>12.6</v>
      </c>
      <c r="V6" s="14">
        <v>3.0157500000000002</v>
      </c>
      <c r="W6" s="14">
        <v>0.67434000000000005</v>
      </c>
      <c r="X6" s="8"/>
      <c r="Y6" s="8"/>
      <c r="Z6" s="8"/>
      <c r="AA6" s="8"/>
      <c r="AB6" s="8"/>
      <c r="AC6" s="9"/>
    </row>
    <row r="7" spans="1:29">
      <c r="A7" t="s">
        <v>57</v>
      </c>
      <c r="B7" t="s">
        <v>104</v>
      </c>
      <c r="C7" t="s">
        <v>91</v>
      </c>
      <c r="D7" t="s">
        <v>96</v>
      </c>
      <c r="E7">
        <v>43319</v>
      </c>
      <c r="F7">
        <v>627831371611.02905</v>
      </c>
      <c r="G7">
        <v>1</v>
      </c>
      <c r="H7">
        <v>0</v>
      </c>
      <c r="I7">
        <v>4</v>
      </c>
      <c r="J7">
        <v>0</v>
      </c>
      <c r="K7">
        <v>4</v>
      </c>
      <c r="L7">
        <v>1</v>
      </c>
      <c r="M7">
        <v>0</v>
      </c>
      <c r="N7">
        <v>0</v>
      </c>
      <c r="O7">
        <v>10</v>
      </c>
      <c r="P7" t="s">
        <v>53</v>
      </c>
      <c r="Q7" t="s">
        <v>51</v>
      </c>
      <c r="R7" s="7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spans="1:29">
      <c r="A8" t="s">
        <v>58</v>
      </c>
      <c r="B8" t="s">
        <v>104</v>
      </c>
      <c r="C8" t="s">
        <v>91</v>
      </c>
      <c r="D8" t="s">
        <v>96</v>
      </c>
      <c r="E8">
        <v>43319</v>
      </c>
      <c r="F8">
        <v>614007300492.97705</v>
      </c>
      <c r="G8">
        <v>1</v>
      </c>
      <c r="H8">
        <v>0</v>
      </c>
      <c r="I8">
        <v>3</v>
      </c>
      <c r="J8">
        <v>1</v>
      </c>
      <c r="K8">
        <v>2</v>
      </c>
      <c r="L8">
        <v>6</v>
      </c>
      <c r="M8">
        <v>0</v>
      </c>
      <c r="N8">
        <v>0</v>
      </c>
      <c r="O8">
        <v>13</v>
      </c>
      <c r="P8" t="s">
        <v>53</v>
      </c>
      <c r="Q8" t="s">
        <v>51</v>
      </c>
      <c r="R8" s="7" t="s">
        <v>113</v>
      </c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spans="1:29">
      <c r="A9" t="s">
        <v>71</v>
      </c>
      <c r="B9" t="s">
        <v>107</v>
      </c>
      <c r="C9" t="s">
        <v>91</v>
      </c>
      <c r="D9" t="s">
        <v>96</v>
      </c>
      <c r="E9">
        <v>43319</v>
      </c>
      <c r="F9">
        <v>487226233487.19299</v>
      </c>
      <c r="G9">
        <v>0</v>
      </c>
      <c r="H9">
        <v>3</v>
      </c>
      <c r="I9">
        <v>3</v>
      </c>
      <c r="J9">
        <v>5</v>
      </c>
      <c r="K9">
        <v>2</v>
      </c>
      <c r="L9">
        <v>2</v>
      </c>
      <c r="M9">
        <v>0</v>
      </c>
      <c r="N9">
        <v>0</v>
      </c>
      <c r="O9">
        <v>15</v>
      </c>
      <c r="P9" t="s">
        <v>53</v>
      </c>
      <c r="Q9" t="s">
        <v>51</v>
      </c>
      <c r="R9" s="7"/>
      <c r="S9" s="8"/>
      <c r="T9" s="8" t="s">
        <v>114</v>
      </c>
      <c r="U9" s="8"/>
      <c r="V9" s="8" t="s">
        <v>115</v>
      </c>
      <c r="W9" s="8"/>
      <c r="X9" s="8"/>
      <c r="Y9" s="8"/>
      <c r="Z9" s="8"/>
      <c r="AA9" s="8"/>
      <c r="AB9" s="8"/>
      <c r="AC9" s="9"/>
    </row>
    <row r="10" spans="1:29">
      <c r="A10" t="s">
        <v>33</v>
      </c>
      <c r="B10" t="s">
        <v>98</v>
      </c>
      <c r="C10" t="s">
        <v>91</v>
      </c>
      <c r="D10" t="s">
        <v>96</v>
      </c>
      <c r="E10">
        <v>43335</v>
      </c>
      <c r="F10">
        <v>636906367262.64001</v>
      </c>
      <c r="G10">
        <v>0</v>
      </c>
      <c r="H10">
        <v>1</v>
      </c>
      <c r="I10">
        <v>2</v>
      </c>
      <c r="J10">
        <v>0</v>
      </c>
      <c r="K10">
        <v>2</v>
      </c>
      <c r="L10">
        <v>5</v>
      </c>
      <c r="M10">
        <v>1</v>
      </c>
      <c r="N10">
        <v>0</v>
      </c>
      <c r="O10">
        <v>11</v>
      </c>
      <c r="P10" t="s">
        <v>83</v>
      </c>
      <c r="Q10" t="s">
        <v>49</v>
      </c>
      <c r="R10" s="7"/>
      <c r="S10" s="8"/>
      <c r="T10" s="8" t="s">
        <v>116</v>
      </c>
      <c r="U10" s="8" t="s">
        <v>117</v>
      </c>
      <c r="V10" s="8" t="s">
        <v>118</v>
      </c>
      <c r="W10" s="8" t="s">
        <v>119</v>
      </c>
      <c r="X10" s="8" t="s">
        <v>120</v>
      </c>
      <c r="Y10" s="8" t="s">
        <v>121</v>
      </c>
      <c r="Z10" s="8" t="s">
        <v>122</v>
      </c>
      <c r="AA10" s="8" t="s">
        <v>123</v>
      </c>
      <c r="AB10" s="8"/>
      <c r="AC10" s="9"/>
    </row>
    <row r="11" spans="1:29">
      <c r="A11" t="s">
        <v>34</v>
      </c>
      <c r="B11" t="s">
        <v>98</v>
      </c>
      <c r="C11" t="s">
        <v>91</v>
      </c>
      <c r="D11" t="s">
        <v>96</v>
      </c>
      <c r="E11">
        <v>43335</v>
      </c>
      <c r="F11">
        <v>476648849350.21997</v>
      </c>
      <c r="G11">
        <v>0</v>
      </c>
      <c r="H11">
        <v>1</v>
      </c>
      <c r="I11">
        <v>3</v>
      </c>
      <c r="J11">
        <v>0</v>
      </c>
      <c r="K11">
        <v>3</v>
      </c>
      <c r="L11">
        <v>2</v>
      </c>
      <c r="M11">
        <v>0</v>
      </c>
      <c r="N11">
        <v>0</v>
      </c>
      <c r="O11">
        <v>9</v>
      </c>
      <c r="P11" t="s">
        <v>53</v>
      </c>
      <c r="Q11" t="s">
        <v>49</v>
      </c>
      <c r="R11" s="7"/>
      <c r="S11" s="8"/>
      <c r="T11" s="8"/>
      <c r="U11" s="8"/>
      <c r="V11" s="8"/>
      <c r="W11" s="8"/>
      <c r="X11" s="8"/>
      <c r="Y11" s="8"/>
      <c r="Z11" s="8"/>
      <c r="AA11" s="8" t="s">
        <v>124</v>
      </c>
      <c r="AB11" s="8" t="s">
        <v>125</v>
      </c>
      <c r="AC11" s="9"/>
    </row>
    <row r="12" spans="1:29">
      <c r="A12" t="s">
        <v>40</v>
      </c>
      <c r="B12" t="s">
        <v>100</v>
      </c>
      <c r="C12" t="s">
        <v>91</v>
      </c>
      <c r="D12" t="s">
        <v>96</v>
      </c>
      <c r="E12">
        <v>43335</v>
      </c>
      <c r="F12">
        <v>695267344497.61096</v>
      </c>
      <c r="G12">
        <v>0</v>
      </c>
      <c r="H12">
        <v>1</v>
      </c>
      <c r="I12">
        <v>1</v>
      </c>
      <c r="J12">
        <v>0</v>
      </c>
      <c r="K12">
        <v>2</v>
      </c>
      <c r="L12">
        <v>1</v>
      </c>
      <c r="M12">
        <v>1</v>
      </c>
      <c r="N12">
        <v>0</v>
      </c>
      <c r="O12">
        <v>6</v>
      </c>
      <c r="P12" t="s">
        <v>31</v>
      </c>
      <c r="Q12" t="s">
        <v>49</v>
      </c>
      <c r="R12" s="7" t="s">
        <v>175</v>
      </c>
      <c r="S12" s="8" t="s">
        <v>126</v>
      </c>
      <c r="T12" s="8">
        <v>0.19</v>
      </c>
      <c r="U12" s="8">
        <v>0.66500000000000004</v>
      </c>
      <c r="V12" s="8">
        <v>-6.0000000000000001E-3</v>
      </c>
      <c r="W12" s="8">
        <v>32</v>
      </c>
      <c r="X12" s="14">
        <v>0.995</v>
      </c>
      <c r="Y12" s="8">
        <v>-185371428.59999999</v>
      </c>
      <c r="Z12" s="8">
        <v>28927136110</v>
      </c>
      <c r="AA12" s="8">
        <v>-59108019510</v>
      </c>
      <c r="AB12" s="8">
        <v>58737276650</v>
      </c>
      <c r="AC12" s="9"/>
    </row>
    <row r="13" spans="1:29">
      <c r="A13" t="s">
        <v>41</v>
      </c>
      <c r="B13" t="s">
        <v>100</v>
      </c>
      <c r="C13" t="s">
        <v>91</v>
      </c>
      <c r="D13" t="s">
        <v>96</v>
      </c>
      <c r="E13">
        <v>43335</v>
      </c>
      <c r="F13">
        <v>543922207661.58899</v>
      </c>
      <c r="G13">
        <v>0</v>
      </c>
      <c r="H13">
        <v>2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5</v>
      </c>
      <c r="P13" t="s">
        <v>31</v>
      </c>
      <c r="Q13" t="s">
        <v>49</v>
      </c>
      <c r="R13" s="7"/>
      <c r="S13" s="8" t="s">
        <v>127</v>
      </c>
      <c r="T13" s="8"/>
      <c r="U13" s="8"/>
      <c r="V13" s="8">
        <v>-6.0000000000000001E-3</v>
      </c>
      <c r="W13" s="8">
        <v>27.393000000000001</v>
      </c>
      <c r="X13" s="14">
        <v>0.995</v>
      </c>
      <c r="Y13" s="8">
        <v>-185371428.59999999</v>
      </c>
      <c r="Z13" s="8">
        <v>29140607520</v>
      </c>
      <c r="AA13" s="8">
        <v>-59936849850</v>
      </c>
      <c r="AB13" s="8">
        <v>59566107000</v>
      </c>
      <c r="AC13" s="9"/>
    </row>
    <row r="14" spans="1:29">
      <c r="A14" t="s">
        <v>44</v>
      </c>
      <c r="B14" t="s">
        <v>101</v>
      </c>
      <c r="C14" t="s">
        <v>91</v>
      </c>
      <c r="D14" t="s">
        <v>96</v>
      </c>
      <c r="E14">
        <v>43335</v>
      </c>
      <c r="F14">
        <v>513422915661.16803</v>
      </c>
      <c r="G14">
        <v>0</v>
      </c>
      <c r="H14">
        <v>0</v>
      </c>
      <c r="I14">
        <v>3</v>
      </c>
      <c r="J14">
        <v>0</v>
      </c>
      <c r="K14">
        <v>1</v>
      </c>
      <c r="L14">
        <v>1</v>
      </c>
      <c r="M14">
        <v>0</v>
      </c>
      <c r="N14">
        <v>0</v>
      </c>
      <c r="O14">
        <v>5</v>
      </c>
      <c r="P14" t="s">
        <v>31</v>
      </c>
      <c r="Q14" t="s">
        <v>49</v>
      </c>
      <c r="R14" s="7" t="s">
        <v>176</v>
      </c>
      <c r="S14" s="8" t="s">
        <v>126</v>
      </c>
      <c r="T14" s="8">
        <v>0.03</v>
      </c>
      <c r="U14" s="8">
        <v>0.86399999999999999</v>
      </c>
      <c r="V14" s="8">
        <v>-3.5910000000000002</v>
      </c>
      <c r="W14" s="8">
        <v>32</v>
      </c>
      <c r="X14" s="14">
        <v>1E-3</v>
      </c>
      <c r="Y14" s="8">
        <v>-3.9571399999999999</v>
      </c>
      <c r="Z14" s="8">
        <v>1.1019699999999999</v>
      </c>
      <c r="AA14" s="8">
        <v>-6.2017800000000003</v>
      </c>
      <c r="AB14" s="8">
        <v>-1.7124999999999999</v>
      </c>
      <c r="AC14" s="9"/>
    </row>
    <row r="15" spans="1:29" ht="15" thickBot="1">
      <c r="A15" t="s">
        <v>45</v>
      </c>
      <c r="B15" t="s">
        <v>101</v>
      </c>
      <c r="C15" t="s">
        <v>91</v>
      </c>
      <c r="D15" t="s">
        <v>96</v>
      </c>
      <c r="E15">
        <v>43335</v>
      </c>
      <c r="F15">
        <v>676730147388.34094</v>
      </c>
      <c r="G15">
        <v>0</v>
      </c>
      <c r="H15">
        <v>0</v>
      </c>
      <c r="I15">
        <v>2</v>
      </c>
      <c r="J15">
        <v>0</v>
      </c>
      <c r="K15">
        <v>3</v>
      </c>
      <c r="L15">
        <v>2</v>
      </c>
      <c r="M15">
        <v>1</v>
      </c>
      <c r="N15">
        <v>0</v>
      </c>
      <c r="O15">
        <v>8</v>
      </c>
      <c r="P15" t="s">
        <v>31</v>
      </c>
      <c r="Q15" t="s">
        <v>49</v>
      </c>
      <c r="R15" s="18"/>
      <c r="S15" s="10" t="s">
        <v>127</v>
      </c>
      <c r="T15" s="10"/>
      <c r="U15" s="10"/>
      <c r="V15" s="10">
        <v>-3.52</v>
      </c>
      <c r="W15" s="10">
        <v>26.085000000000001</v>
      </c>
      <c r="X15" s="15">
        <v>2E-3</v>
      </c>
      <c r="Y15" s="10">
        <v>-3.9571399999999999</v>
      </c>
      <c r="Z15" s="10">
        <v>1.1241000000000001</v>
      </c>
      <c r="AA15" s="10">
        <v>-6.2674000000000003</v>
      </c>
      <c r="AB15" s="10">
        <v>-1.6468799999999999</v>
      </c>
      <c r="AC15" s="11"/>
    </row>
    <row r="16" spans="1:29" ht="15" thickBot="1">
      <c r="A16" t="s">
        <v>140</v>
      </c>
      <c r="B16" t="s">
        <v>129</v>
      </c>
      <c r="C16" t="s">
        <v>91</v>
      </c>
      <c r="D16" t="s">
        <v>93</v>
      </c>
      <c r="E16">
        <v>43343</v>
      </c>
      <c r="F16">
        <v>744164828983.67395</v>
      </c>
      <c r="G16">
        <v>0</v>
      </c>
      <c r="H16">
        <v>0</v>
      </c>
      <c r="I16">
        <v>6</v>
      </c>
      <c r="J16">
        <v>1</v>
      </c>
      <c r="K16">
        <v>5</v>
      </c>
      <c r="L16">
        <v>3</v>
      </c>
      <c r="M16">
        <v>0</v>
      </c>
      <c r="N16">
        <v>0</v>
      </c>
      <c r="O16">
        <v>15</v>
      </c>
      <c r="P16" t="s">
        <v>136</v>
      </c>
      <c r="Q16" t="s">
        <v>49</v>
      </c>
    </row>
    <row r="17" spans="1:29" ht="20">
      <c r="A17" t="s">
        <v>141</v>
      </c>
      <c r="B17" t="s">
        <v>129</v>
      </c>
      <c r="C17" t="s">
        <v>91</v>
      </c>
      <c r="D17" t="s">
        <v>93</v>
      </c>
      <c r="E17">
        <v>43343</v>
      </c>
      <c r="F17">
        <v>666242847773.88794</v>
      </c>
      <c r="G17">
        <v>0</v>
      </c>
      <c r="H17">
        <v>1</v>
      </c>
      <c r="I17">
        <v>0</v>
      </c>
      <c r="J17">
        <v>1</v>
      </c>
      <c r="K17">
        <v>4</v>
      </c>
      <c r="L17">
        <v>1</v>
      </c>
      <c r="M17">
        <v>0</v>
      </c>
      <c r="N17">
        <v>0</v>
      </c>
      <c r="O17">
        <v>7</v>
      </c>
      <c r="P17" t="s">
        <v>136</v>
      </c>
      <c r="Q17" t="s">
        <v>49</v>
      </c>
      <c r="R17" s="19" t="s">
        <v>183</v>
      </c>
      <c r="S17" s="20"/>
      <c r="T17" s="20"/>
      <c r="U17" s="20"/>
      <c r="V17" s="20"/>
      <c r="W17" s="20"/>
      <c r="X17" s="20"/>
      <c r="Y17" s="20"/>
      <c r="Z17" s="20"/>
      <c r="AA17" s="5"/>
      <c r="AB17" s="5"/>
      <c r="AC17" s="6"/>
    </row>
    <row r="18" spans="1:29">
      <c r="A18" t="s">
        <v>164</v>
      </c>
      <c r="B18" t="s">
        <v>172</v>
      </c>
      <c r="C18" t="s">
        <v>91</v>
      </c>
      <c r="D18" t="s">
        <v>93</v>
      </c>
      <c r="E18">
        <v>43345</v>
      </c>
      <c r="F18">
        <v>560182880359.77502</v>
      </c>
      <c r="G18">
        <v>1</v>
      </c>
      <c r="H18">
        <v>0</v>
      </c>
      <c r="I18">
        <v>4</v>
      </c>
      <c r="J18">
        <v>0</v>
      </c>
      <c r="K18">
        <v>2</v>
      </c>
      <c r="L18">
        <v>2</v>
      </c>
      <c r="M18">
        <v>0</v>
      </c>
      <c r="N18">
        <v>0</v>
      </c>
      <c r="O18">
        <v>9</v>
      </c>
      <c r="P18" t="s">
        <v>136</v>
      </c>
      <c r="Q18" t="s">
        <v>49</v>
      </c>
      <c r="R18" s="7"/>
      <c r="S18" s="8" t="s">
        <v>182</v>
      </c>
      <c r="T18" s="8" t="s">
        <v>109</v>
      </c>
      <c r="U18" s="8" t="s">
        <v>110</v>
      </c>
      <c r="V18" s="8" t="s">
        <v>111</v>
      </c>
      <c r="W18" s="8" t="s">
        <v>112</v>
      </c>
      <c r="X18" s="8"/>
      <c r="Y18" s="8"/>
      <c r="Z18" s="8"/>
      <c r="AA18" s="8"/>
      <c r="AB18" s="8"/>
      <c r="AC18" s="9"/>
    </row>
    <row r="19" spans="1:29">
      <c r="A19" t="s">
        <v>165</v>
      </c>
      <c r="B19" t="s">
        <v>172</v>
      </c>
      <c r="C19" t="s">
        <v>91</v>
      </c>
      <c r="D19" t="s">
        <v>93</v>
      </c>
      <c r="E19">
        <v>43345</v>
      </c>
      <c r="F19">
        <v>646858020972.66602</v>
      </c>
      <c r="G19">
        <v>0</v>
      </c>
      <c r="H19">
        <v>1</v>
      </c>
      <c r="I19">
        <v>1</v>
      </c>
      <c r="J19">
        <v>0</v>
      </c>
      <c r="K19">
        <v>5</v>
      </c>
      <c r="L19">
        <v>1</v>
      </c>
      <c r="M19">
        <v>0</v>
      </c>
      <c r="N19">
        <v>0</v>
      </c>
      <c r="O19">
        <v>8</v>
      </c>
      <c r="P19" t="s">
        <v>136</v>
      </c>
      <c r="Q19" t="s">
        <v>49</v>
      </c>
      <c r="R19" s="7" t="s">
        <v>175</v>
      </c>
      <c r="S19" s="8" t="s">
        <v>96</v>
      </c>
      <c r="T19" s="8">
        <v>16</v>
      </c>
      <c r="U19" s="8">
        <v>613949000000</v>
      </c>
      <c r="V19" s="8">
        <v>109798156900</v>
      </c>
      <c r="W19" s="8">
        <v>27449539220</v>
      </c>
      <c r="X19" s="8"/>
      <c r="Y19" s="8"/>
      <c r="Z19" s="8"/>
      <c r="AA19" s="8"/>
      <c r="AB19" s="8"/>
      <c r="AC19" s="9"/>
    </row>
    <row r="20" spans="1:29">
      <c r="A20" t="s">
        <v>61</v>
      </c>
      <c r="B20" t="s">
        <v>105</v>
      </c>
      <c r="C20" t="s">
        <v>91</v>
      </c>
      <c r="D20" t="s">
        <v>93</v>
      </c>
      <c r="E20">
        <v>43319</v>
      </c>
      <c r="F20">
        <v>508916499152.48199</v>
      </c>
      <c r="G20">
        <v>0</v>
      </c>
      <c r="H20">
        <v>3</v>
      </c>
      <c r="I20">
        <v>1</v>
      </c>
      <c r="J20">
        <v>0</v>
      </c>
      <c r="K20">
        <v>4</v>
      </c>
      <c r="L20">
        <v>4</v>
      </c>
      <c r="M20">
        <v>0</v>
      </c>
      <c r="N20">
        <v>0</v>
      </c>
      <c r="O20">
        <v>12</v>
      </c>
      <c r="P20" t="s">
        <v>53</v>
      </c>
      <c r="Q20" t="s">
        <v>51</v>
      </c>
      <c r="R20" s="7"/>
      <c r="S20" s="8" t="s">
        <v>93</v>
      </c>
      <c r="T20" s="8">
        <v>21</v>
      </c>
      <c r="U20" s="8">
        <v>624266476200</v>
      </c>
      <c r="V20" s="8">
        <v>68869123610</v>
      </c>
      <c r="W20" s="8">
        <v>15028474860</v>
      </c>
      <c r="X20" s="8"/>
      <c r="Y20" s="8"/>
      <c r="Z20" s="8"/>
      <c r="AA20" s="8"/>
      <c r="AB20" s="8"/>
      <c r="AC20" s="9"/>
    </row>
    <row r="21" spans="1:29">
      <c r="A21" t="s">
        <v>62</v>
      </c>
      <c r="B21" t="s">
        <v>105</v>
      </c>
      <c r="C21" t="s">
        <v>91</v>
      </c>
      <c r="D21" t="s">
        <v>93</v>
      </c>
      <c r="E21">
        <v>43319</v>
      </c>
      <c r="F21">
        <v>565318229987.79895</v>
      </c>
      <c r="G21">
        <v>2</v>
      </c>
      <c r="H21">
        <v>1</v>
      </c>
      <c r="I21">
        <v>4</v>
      </c>
      <c r="J21">
        <v>0</v>
      </c>
      <c r="K21">
        <v>3</v>
      </c>
      <c r="L21">
        <v>4</v>
      </c>
      <c r="M21">
        <v>0</v>
      </c>
      <c r="N21">
        <v>1</v>
      </c>
      <c r="O21">
        <v>15</v>
      </c>
      <c r="P21" t="s">
        <v>53</v>
      </c>
      <c r="Q21" t="s">
        <v>51</v>
      </c>
      <c r="R21" s="13" t="s">
        <v>176</v>
      </c>
      <c r="S21" s="14" t="s">
        <v>96</v>
      </c>
      <c r="T21" s="14">
        <v>16</v>
      </c>
      <c r="U21" s="14">
        <v>6.625</v>
      </c>
      <c r="V21" s="14">
        <v>3.7035999999999998</v>
      </c>
      <c r="W21" s="14">
        <v>0.92589999999999995</v>
      </c>
      <c r="X21" s="8"/>
      <c r="Y21" s="8"/>
      <c r="Z21" s="8"/>
      <c r="AA21" s="8"/>
      <c r="AB21" s="8"/>
      <c r="AC21" s="9"/>
    </row>
    <row r="22" spans="1:29">
      <c r="A22" t="s">
        <v>65</v>
      </c>
      <c r="B22" t="s">
        <v>106</v>
      </c>
      <c r="C22" t="s">
        <v>91</v>
      </c>
      <c r="D22" t="s">
        <v>93</v>
      </c>
      <c r="E22">
        <v>43319</v>
      </c>
      <c r="F22">
        <v>631845611619.52295</v>
      </c>
      <c r="G22">
        <v>0</v>
      </c>
      <c r="H22">
        <v>2</v>
      </c>
      <c r="I22">
        <v>2</v>
      </c>
      <c r="J22">
        <v>0</v>
      </c>
      <c r="K22">
        <v>5</v>
      </c>
      <c r="L22">
        <v>5</v>
      </c>
      <c r="M22">
        <v>0</v>
      </c>
      <c r="N22">
        <v>0</v>
      </c>
      <c r="O22">
        <v>14</v>
      </c>
      <c r="P22" t="s">
        <v>53</v>
      </c>
      <c r="Q22" t="s">
        <v>51</v>
      </c>
      <c r="R22" s="13"/>
      <c r="S22" s="14" t="s">
        <v>93</v>
      </c>
      <c r="T22" s="14">
        <v>21</v>
      </c>
      <c r="U22" s="14">
        <v>12.142899999999999</v>
      </c>
      <c r="V22" s="14">
        <v>3.7052100000000001</v>
      </c>
      <c r="W22" s="14">
        <v>0.80854000000000004</v>
      </c>
      <c r="X22" s="8"/>
      <c r="Y22" s="8"/>
      <c r="Z22" s="8"/>
      <c r="AA22" s="8"/>
      <c r="AB22" s="8"/>
      <c r="AC22" s="9"/>
    </row>
    <row r="23" spans="1:29">
      <c r="A23" t="s">
        <v>66</v>
      </c>
      <c r="B23" t="s">
        <v>106</v>
      </c>
      <c r="C23" t="s">
        <v>91</v>
      </c>
      <c r="D23" t="s">
        <v>93</v>
      </c>
      <c r="E23">
        <v>43319</v>
      </c>
      <c r="F23">
        <v>542829586393.59802</v>
      </c>
      <c r="G23">
        <v>3</v>
      </c>
      <c r="H23">
        <v>0</v>
      </c>
      <c r="I23">
        <v>4</v>
      </c>
      <c r="J23">
        <v>2</v>
      </c>
      <c r="K23">
        <v>4</v>
      </c>
      <c r="L23">
        <v>4</v>
      </c>
      <c r="M23">
        <v>0</v>
      </c>
      <c r="N23">
        <v>0</v>
      </c>
      <c r="O23">
        <v>17</v>
      </c>
      <c r="P23" t="s">
        <v>53</v>
      </c>
      <c r="Q23" t="s">
        <v>51</v>
      </c>
      <c r="R23" s="7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1:29">
      <c r="A24" s="21" t="s">
        <v>3</v>
      </c>
      <c r="B24" s="22" t="s">
        <v>88</v>
      </c>
      <c r="C24" s="22" t="s">
        <v>91</v>
      </c>
      <c r="D24" s="22" t="s">
        <v>93</v>
      </c>
      <c r="E24" s="22">
        <v>43335</v>
      </c>
      <c r="F24" s="22">
        <v>536992290354.26001</v>
      </c>
      <c r="G24" s="22">
        <v>0</v>
      </c>
      <c r="H24" s="22">
        <v>4</v>
      </c>
      <c r="I24" s="22">
        <v>1</v>
      </c>
      <c r="J24" s="22">
        <v>1</v>
      </c>
      <c r="K24" s="22">
        <v>1</v>
      </c>
      <c r="L24" s="22">
        <v>3</v>
      </c>
      <c r="M24" s="22">
        <v>0</v>
      </c>
      <c r="N24" s="22"/>
      <c r="O24" s="22">
        <v>10</v>
      </c>
      <c r="P24" s="22"/>
      <c r="Q24" s="23" t="s">
        <v>49</v>
      </c>
      <c r="R24" s="7" t="s">
        <v>113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1:29">
      <c r="A25" s="24" t="s">
        <v>2</v>
      </c>
      <c r="B25" s="14" t="s">
        <v>88</v>
      </c>
      <c r="C25" s="14" t="s">
        <v>91</v>
      </c>
      <c r="D25" s="14" t="s">
        <v>93</v>
      </c>
      <c r="E25" s="14">
        <v>43335</v>
      </c>
      <c r="F25" s="14">
        <v>624186993560.29504</v>
      </c>
      <c r="G25" s="14">
        <v>0</v>
      </c>
      <c r="H25" s="14">
        <v>1</v>
      </c>
      <c r="I25" s="14">
        <v>5</v>
      </c>
      <c r="J25" s="14">
        <v>0</v>
      </c>
      <c r="K25" s="14">
        <v>3</v>
      </c>
      <c r="L25" s="14">
        <v>5</v>
      </c>
      <c r="M25" s="14">
        <v>0</v>
      </c>
      <c r="N25" s="14">
        <v>0</v>
      </c>
      <c r="O25" s="14">
        <v>14</v>
      </c>
      <c r="P25" s="14"/>
      <c r="Q25" s="25" t="s">
        <v>49</v>
      </c>
      <c r="R25" s="7"/>
      <c r="S25" s="8"/>
      <c r="T25" s="8" t="s">
        <v>114</v>
      </c>
      <c r="U25" s="8"/>
      <c r="V25" s="8" t="s">
        <v>115</v>
      </c>
      <c r="W25" s="8"/>
      <c r="X25" s="8"/>
      <c r="Y25" s="8"/>
      <c r="Z25" s="8"/>
      <c r="AA25" s="8"/>
      <c r="AB25" s="8"/>
      <c r="AC25" s="9"/>
    </row>
    <row r="26" spans="1:29">
      <c r="A26" s="24" t="s">
        <v>147</v>
      </c>
      <c r="B26" s="14" t="s">
        <v>88</v>
      </c>
      <c r="C26" s="14" t="s">
        <v>91</v>
      </c>
      <c r="D26" s="14" t="s">
        <v>93</v>
      </c>
      <c r="E26" s="14">
        <v>43343</v>
      </c>
      <c r="F26" s="14">
        <v>653744702258.03296</v>
      </c>
      <c r="G26" s="14">
        <v>0</v>
      </c>
      <c r="H26" s="14">
        <v>1</v>
      </c>
      <c r="I26" s="14">
        <v>4</v>
      </c>
      <c r="J26" s="14">
        <v>1</v>
      </c>
      <c r="K26" s="14">
        <v>2</v>
      </c>
      <c r="L26" s="14">
        <v>6</v>
      </c>
      <c r="M26" s="14">
        <v>1</v>
      </c>
      <c r="N26" s="14">
        <v>0</v>
      </c>
      <c r="O26" s="14">
        <v>15</v>
      </c>
      <c r="P26" s="14" t="s">
        <v>136</v>
      </c>
      <c r="Q26" s="25" t="s">
        <v>49</v>
      </c>
      <c r="R26" s="7"/>
      <c r="S26" s="8"/>
      <c r="T26" s="8" t="s">
        <v>116</v>
      </c>
      <c r="U26" s="8" t="s">
        <v>117</v>
      </c>
      <c r="V26" s="8" t="s">
        <v>118</v>
      </c>
      <c r="W26" s="8" t="s">
        <v>119</v>
      </c>
      <c r="X26" s="8" t="s">
        <v>120</v>
      </c>
      <c r="Y26" s="8" t="s">
        <v>121</v>
      </c>
      <c r="Z26" s="8" t="s">
        <v>122</v>
      </c>
      <c r="AA26" s="8" t="s">
        <v>123</v>
      </c>
      <c r="AB26" s="8"/>
      <c r="AC26" s="9"/>
    </row>
    <row r="27" spans="1:29">
      <c r="A27" s="26" t="s">
        <v>148</v>
      </c>
      <c r="B27" s="27" t="s">
        <v>88</v>
      </c>
      <c r="C27" s="27" t="s">
        <v>91</v>
      </c>
      <c r="D27" s="27" t="s">
        <v>93</v>
      </c>
      <c r="E27" s="27">
        <v>43343</v>
      </c>
      <c r="F27" s="27">
        <v>610153310302.20801</v>
      </c>
      <c r="G27" s="27">
        <v>0</v>
      </c>
      <c r="H27" s="27">
        <v>4</v>
      </c>
      <c r="I27" s="27">
        <v>2</v>
      </c>
      <c r="J27" s="27">
        <v>0</v>
      </c>
      <c r="K27" s="27">
        <v>3</v>
      </c>
      <c r="L27" s="27">
        <v>1</v>
      </c>
      <c r="M27" s="27">
        <v>0</v>
      </c>
      <c r="N27" s="27">
        <v>0</v>
      </c>
      <c r="O27" s="27">
        <v>10</v>
      </c>
      <c r="P27" s="27" t="s">
        <v>136</v>
      </c>
      <c r="Q27" s="28" t="s">
        <v>49</v>
      </c>
      <c r="R27" s="7"/>
      <c r="S27" s="8"/>
      <c r="T27" s="8"/>
      <c r="U27" s="8"/>
      <c r="V27" s="8"/>
      <c r="W27" s="8"/>
      <c r="X27" s="8"/>
      <c r="Y27" s="8"/>
      <c r="Z27" s="8"/>
      <c r="AA27" s="8" t="s">
        <v>124</v>
      </c>
      <c r="AB27" s="8" t="s">
        <v>125</v>
      </c>
      <c r="AC27" s="9"/>
    </row>
    <row r="28" spans="1:29">
      <c r="A28" t="s">
        <v>150</v>
      </c>
      <c r="B28" t="s">
        <v>94</v>
      </c>
      <c r="C28" t="s">
        <v>91</v>
      </c>
      <c r="D28" t="s">
        <v>93</v>
      </c>
      <c r="E28">
        <v>43343</v>
      </c>
      <c r="F28">
        <v>578133435812.30701</v>
      </c>
      <c r="G28">
        <v>2</v>
      </c>
      <c r="H28">
        <v>3</v>
      </c>
      <c r="I28">
        <v>5</v>
      </c>
      <c r="J28">
        <v>0</v>
      </c>
      <c r="K28">
        <v>4</v>
      </c>
      <c r="L28">
        <v>1</v>
      </c>
      <c r="M28">
        <v>0</v>
      </c>
      <c r="N28">
        <v>0</v>
      </c>
      <c r="O28">
        <v>15</v>
      </c>
      <c r="P28" t="s">
        <v>136</v>
      </c>
      <c r="Q28" t="s">
        <v>49</v>
      </c>
      <c r="R28" s="7" t="s">
        <v>175</v>
      </c>
      <c r="S28" s="8" t="s">
        <v>126</v>
      </c>
      <c r="T28" s="8">
        <v>2.4980000000000002</v>
      </c>
      <c r="U28" s="8">
        <v>0.123</v>
      </c>
      <c r="V28" s="8">
        <v>-0.35</v>
      </c>
      <c r="W28" s="8">
        <v>35</v>
      </c>
      <c r="X28" s="14">
        <v>0.72799999999999998</v>
      </c>
      <c r="Y28" s="8">
        <v>-10317476190</v>
      </c>
      <c r="Z28" s="8">
        <v>29451714700</v>
      </c>
      <c r="AA28" s="8">
        <v>-70107635700</v>
      </c>
      <c r="AB28" s="8">
        <v>49472683320</v>
      </c>
      <c r="AC28" s="9"/>
    </row>
    <row r="29" spans="1:29">
      <c r="A29" t="s">
        <v>151</v>
      </c>
      <c r="B29" t="s">
        <v>94</v>
      </c>
      <c r="C29" t="s">
        <v>91</v>
      </c>
      <c r="D29" t="s">
        <v>93</v>
      </c>
      <c r="E29">
        <v>43343</v>
      </c>
      <c r="F29">
        <v>635999972018.91199</v>
      </c>
      <c r="G29">
        <v>1</v>
      </c>
      <c r="H29">
        <v>1</v>
      </c>
      <c r="I29">
        <v>8</v>
      </c>
      <c r="J29">
        <v>0</v>
      </c>
      <c r="K29">
        <v>3</v>
      </c>
      <c r="L29">
        <v>2</v>
      </c>
      <c r="M29">
        <v>1</v>
      </c>
      <c r="N29">
        <v>0</v>
      </c>
      <c r="O29">
        <v>16</v>
      </c>
      <c r="P29" t="s">
        <v>136</v>
      </c>
      <c r="Q29" t="s">
        <v>49</v>
      </c>
      <c r="R29" s="7"/>
      <c r="S29" s="8" t="s">
        <v>127</v>
      </c>
      <c r="T29" s="8"/>
      <c r="U29" s="8"/>
      <c r="V29" s="8">
        <v>-0.33</v>
      </c>
      <c r="W29" s="8">
        <v>23.74</v>
      </c>
      <c r="X29" s="14">
        <v>0.745</v>
      </c>
      <c r="Y29" s="8">
        <v>-10317476190</v>
      </c>
      <c r="Z29" s="8">
        <v>31294284780</v>
      </c>
      <c r="AA29" s="8">
        <v>-74943093730</v>
      </c>
      <c r="AB29" s="8">
        <v>54308141350</v>
      </c>
      <c r="AC29" s="9"/>
    </row>
    <row r="30" spans="1:29">
      <c r="A30" t="s">
        <v>27</v>
      </c>
      <c r="B30" t="s">
        <v>97</v>
      </c>
      <c r="C30" t="s">
        <v>91</v>
      </c>
      <c r="D30" t="s">
        <v>93</v>
      </c>
      <c r="E30">
        <v>43335</v>
      </c>
      <c r="F30">
        <v>633501652380.06006</v>
      </c>
      <c r="G30">
        <v>1</v>
      </c>
      <c r="H30">
        <v>1</v>
      </c>
      <c r="I30">
        <v>4</v>
      </c>
      <c r="J30">
        <v>0</v>
      </c>
      <c r="K30">
        <v>1</v>
      </c>
      <c r="L30">
        <v>2</v>
      </c>
      <c r="M30">
        <v>0</v>
      </c>
      <c r="N30">
        <v>0</v>
      </c>
      <c r="O30">
        <v>9</v>
      </c>
      <c r="P30" t="s">
        <v>31</v>
      </c>
      <c r="Q30" t="s">
        <v>49</v>
      </c>
      <c r="R30" s="7" t="s">
        <v>176</v>
      </c>
      <c r="S30" s="8" t="s">
        <v>126</v>
      </c>
      <c r="T30" s="8">
        <v>8.7999999999999995E-2</v>
      </c>
      <c r="U30" s="8">
        <v>0.76900000000000002</v>
      </c>
      <c r="V30" s="8">
        <v>-4.4889999999999999</v>
      </c>
      <c r="W30" s="8">
        <v>35</v>
      </c>
      <c r="X30" s="14">
        <v>0</v>
      </c>
      <c r="Y30" s="8">
        <v>-5.5178599999999998</v>
      </c>
      <c r="Z30" s="8">
        <v>1.22932</v>
      </c>
      <c r="AA30" s="8">
        <v>-8.0135000000000005</v>
      </c>
      <c r="AB30" s="8">
        <v>-3.0222199999999999</v>
      </c>
      <c r="AC30" s="9"/>
    </row>
    <row r="31" spans="1:29" ht="15" thickBot="1">
      <c r="A31" t="s">
        <v>28</v>
      </c>
      <c r="B31" t="s">
        <v>97</v>
      </c>
      <c r="C31" t="s">
        <v>91</v>
      </c>
      <c r="D31" t="s">
        <v>93</v>
      </c>
      <c r="E31">
        <v>43335</v>
      </c>
      <c r="F31">
        <v>672136852981.19897</v>
      </c>
      <c r="G31">
        <v>1</v>
      </c>
      <c r="H31">
        <v>1</v>
      </c>
      <c r="I31">
        <v>5</v>
      </c>
      <c r="J31">
        <v>0</v>
      </c>
      <c r="K31">
        <v>3</v>
      </c>
      <c r="L31">
        <v>3</v>
      </c>
      <c r="M31">
        <v>0</v>
      </c>
      <c r="N31">
        <v>0</v>
      </c>
      <c r="O31">
        <v>13</v>
      </c>
      <c r="P31" t="s">
        <v>31</v>
      </c>
      <c r="Q31" t="s">
        <v>49</v>
      </c>
      <c r="R31" s="18"/>
      <c r="S31" s="10" t="s">
        <v>127</v>
      </c>
      <c r="T31" s="10"/>
      <c r="U31" s="10"/>
      <c r="V31" s="10">
        <v>-4.4889999999999999</v>
      </c>
      <c r="W31" s="10">
        <v>32.448</v>
      </c>
      <c r="X31" s="15">
        <v>0</v>
      </c>
      <c r="Y31" s="10">
        <v>-5.5178599999999998</v>
      </c>
      <c r="Z31" s="10">
        <v>1.2292400000000001</v>
      </c>
      <c r="AA31" s="10">
        <v>-8.0203799999999994</v>
      </c>
      <c r="AB31" s="10">
        <v>-3.0153300000000001</v>
      </c>
      <c r="AC31" s="11"/>
    </row>
    <row r="32" spans="1:29">
      <c r="A32" t="s">
        <v>37</v>
      </c>
      <c r="B32" t="s">
        <v>99</v>
      </c>
      <c r="C32" t="s">
        <v>91</v>
      </c>
      <c r="D32" t="s">
        <v>93</v>
      </c>
      <c r="E32">
        <v>43335</v>
      </c>
      <c r="F32">
        <v>722606920404.71802</v>
      </c>
      <c r="G32">
        <v>1</v>
      </c>
      <c r="H32">
        <v>0</v>
      </c>
      <c r="I32">
        <v>3</v>
      </c>
      <c r="J32">
        <v>1</v>
      </c>
      <c r="K32">
        <v>3</v>
      </c>
      <c r="L32">
        <v>2</v>
      </c>
      <c r="M32">
        <v>1</v>
      </c>
      <c r="N32">
        <v>0</v>
      </c>
      <c r="O32">
        <v>11</v>
      </c>
      <c r="P32" t="s">
        <v>31</v>
      </c>
      <c r="Q32" t="s">
        <v>49</v>
      </c>
    </row>
    <row r="33" spans="1:17">
      <c r="A33" t="s">
        <v>38</v>
      </c>
      <c r="B33" t="s">
        <v>99</v>
      </c>
      <c r="C33" t="s">
        <v>91</v>
      </c>
      <c r="D33" t="s">
        <v>93</v>
      </c>
      <c r="E33">
        <v>43335</v>
      </c>
      <c r="F33">
        <v>612814976231.41296</v>
      </c>
      <c r="G33">
        <v>2</v>
      </c>
      <c r="H33">
        <v>4</v>
      </c>
      <c r="I33">
        <v>6</v>
      </c>
      <c r="J33">
        <v>0</v>
      </c>
      <c r="K33">
        <v>2</v>
      </c>
      <c r="L33">
        <v>2</v>
      </c>
      <c r="M33">
        <v>1</v>
      </c>
      <c r="N33">
        <v>0</v>
      </c>
      <c r="O33">
        <v>17</v>
      </c>
      <c r="P33" t="s">
        <v>31</v>
      </c>
      <c r="Q33" t="s">
        <v>49</v>
      </c>
    </row>
    <row r="34" spans="1:17">
      <c r="A34" t="s">
        <v>77</v>
      </c>
      <c r="B34" t="s">
        <v>108</v>
      </c>
      <c r="C34" t="s">
        <v>91</v>
      </c>
      <c r="D34" t="s">
        <v>93</v>
      </c>
      <c r="E34">
        <v>43319</v>
      </c>
      <c r="F34">
        <v>461396535539.453</v>
      </c>
      <c r="G34">
        <v>2</v>
      </c>
      <c r="H34">
        <v>2</v>
      </c>
      <c r="I34">
        <v>2</v>
      </c>
      <c r="J34">
        <v>2</v>
      </c>
      <c r="K34">
        <v>2</v>
      </c>
      <c r="L34">
        <v>3</v>
      </c>
      <c r="M34">
        <v>0</v>
      </c>
      <c r="N34">
        <v>0</v>
      </c>
      <c r="O34">
        <v>13</v>
      </c>
      <c r="P34" t="s">
        <v>53</v>
      </c>
      <c r="Q34" t="s">
        <v>51</v>
      </c>
    </row>
    <row r="35" spans="1:17">
      <c r="A35" t="s">
        <v>78</v>
      </c>
      <c r="B35" t="s">
        <v>108</v>
      </c>
      <c r="C35" t="s">
        <v>91</v>
      </c>
      <c r="D35" t="s">
        <v>93</v>
      </c>
      <c r="E35">
        <v>43319</v>
      </c>
      <c r="F35">
        <v>416038783071.60797</v>
      </c>
      <c r="G35">
        <v>2</v>
      </c>
      <c r="H35">
        <v>4</v>
      </c>
      <c r="I35">
        <v>1</v>
      </c>
      <c r="J35">
        <v>0</v>
      </c>
      <c r="K35">
        <v>2</v>
      </c>
      <c r="L35">
        <v>2</v>
      </c>
      <c r="M35">
        <v>1</v>
      </c>
      <c r="N35">
        <v>0</v>
      </c>
      <c r="O35">
        <v>12</v>
      </c>
      <c r="P35" t="s">
        <v>53</v>
      </c>
      <c r="Q35" t="s">
        <v>51</v>
      </c>
    </row>
    <row r="36" spans="1:17">
      <c r="A36" s="29" t="s">
        <v>130</v>
      </c>
      <c r="B36" s="29" t="s">
        <v>157</v>
      </c>
      <c r="C36" s="29" t="s">
        <v>92</v>
      </c>
      <c r="D36" s="29" t="s">
        <v>96</v>
      </c>
      <c r="E36" s="29">
        <v>43343</v>
      </c>
      <c r="F36" s="29">
        <v>609557055039.32703</v>
      </c>
      <c r="G36" s="29">
        <v>1</v>
      </c>
      <c r="H36" s="29">
        <v>1</v>
      </c>
      <c r="I36" s="29">
        <v>2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4</v>
      </c>
      <c r="P36" s="29" t="s">
        <v>131</v>
      </c>
      <c r="Q36" s="29" t="s">
        <v>49</v>
      </c>
    </row>
    <row r="37" spans="1:17">
      <c r="A37" t="s">
        <v>133</v>
      </c>
      <c r="B37" t="s">
        <v>102</v>
      </c>
      <c r="C37" t="s">
        <v>92</v>
      </c>
      <c r="D37" t="s">
        <v>96</v>
      </c>
      <c r="E37">
        <v>43343</v>
      </c>
      <c r="F37">
        <v>641980231151.04504</v>
      </c>
      <c r="G37">
        <v>0</v>
      </c>
      <c r="H37">
        <v>1</v>
      </c>
      <c r="I37">
        <v>1</v>
      </c>
      <c r="J37">
        <v>0</v>
      </c>
      <c r="K37">
        <v>6</v>
      </c>
      <c r="L37">
        <v>1</v>
      </c>
      <c r="M37">
        <v>1</v>
      </c>
      <c r="N37">
        <v>0</v>
      </c>
      <c r="O37">
        <v>10</v>
      </c>
      <c r="P37" t="s">
        <v>131</v>
      </c>
      <c r="Q37" t="s">
        <v>49</v>
      </c>
    </row>
    <row r="38" spans="1:17">
      <c r="A38" t="s">
        <v>160</v>
      </c>
      <c r="B38" t="s">
        <v>102</v>
      </c>
      <c r="C38" t="s">
        <v>92</v>
      </c>
      <c r="D38" t="s">
        <v>96</v>
      </c>
      <c r="E38">
        <v>43345</v>
      </c>
      <c r="F38">
        <v>656440672433.81006</v>
      </c>
      <c r="G38">
        <v>0</v>
      </c>
      <c r="H38">
        <v>0</v>
      </c>
      <c r="I38">
        <v>3</v>
      </c>
      <c r="J38">
        <v>0</v>
      </c>
      <c r="K38">
        <v>1</v>
      </c>
      <c r="L38">
        <v>1</v>
      </c>
      <c r="M38">
        <v>0</v>
      </c>
      <c r="N38">
        <v>0</v>
      </c>
      <c r="O38">
        <v>5</v>
      </c>
      <c r="P38" t="s">
        <v>136</v>
      </c>
      <c r="Q38" t="s">
        <v>49</v>
      </c>
    </row>
    <row r="39" spans="1:17">
      <c r="A39" t="s">
        <v>138</v>
      </c>
      <c r="B39" t="s">
        <v>128</v>
      </c>
      <c r="C39" t="s">
        <v>92</v>
      </c>
      <c r="D39" t="s">
        <v>96</v>
      </c>
      <c r="E39">
        <v>43343</v>
      </c>
      <c r="F39">
        <v>748154927757.14099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3</v>
      </c>
      <c r="P39" t="s">
        <v>136</v>
      </c>
      <c r="Q39" t="s">
        <v>49</v>
      </c>
    </row>
    <row r="40" spans="1:17">
      <c r="A40" t="s">
        <v>139</v>
      </c>
      <c r="B40" t="s">
        <v>128</v>
      </c>
      <c r="C40" t="s">
        <v>92</v>
      </c>
      <c r="D40" t="s">
        <v>96</v>
      </c>
      <c r="E40">
        <v>43343</v>
      </c>
      <c r="F40">
        <v>623314573859.84302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3</v>
      </c>
      <c r="P40" t="s">
        <v>136</v>
      </c>
      <c r="Q40" t="s">
        <v>49</v>
      </c>
    </row>
    <row r="41" spans="1:17">
      <c r="A41" t="s">
        <v>59</v>
      </c>
      <c r="B41" t="s">
        <v>104</v>
      </c>
      <c r="C41" t="s">
        <v>92</v>
      </c>
      <c r="D41" t="s">
        <v>96</v>
      </c>
      <c r="E41">
        <v>43319</v>
      </c>
      <c r="F41">
        <v>551796733619.54004</v>
      </c>
      <c r="G41">
        <v>2</v>
      </c>
      <c r="H41">
        <v>0</v>
      </c>
      <c r="I41">
        <v>2</v>
      </c>
      <c r="J41">
        <v>1</v>
      </c>
      <c r="K41">
        <v>1</v>
      </c>
      <c r="L41">
        <v>0</v>
      </c>
      <c r="M41">
        <v>0</v>
      </c>
      <c r="N41">
        <v>1</v>
      </c>
      <c r="O41">
        <v>7</v>
      </c>
      <c r="P41" t="s">
        <v>53</v>
      </c>
      <c r="Q41" t="s">
        <v>51</v>
      </c>
    </row>
    <row r="42" spans="1:17">
      <c r="A42" t="s">
        <v>60</v>
      </c>
      <c r="B42" t="s">
        <v>104</v>
      </c>
      <c r="C42" t="s">
        <v>92</v>
      </c>
      <c r="D42" t="s">
        <v>96</v>
      </c>
      <c r="E42">
        <v>43319</v>
      </c>
      <c r="F42">
        <v>451049078254.427</v>
      </c>
      <c r="G42">
        <v>1</v>
      </c>
      <c r="H42">
        <v>3</v>
      </c>
      <c r="I42">
        <v>2</v>
      </c>
      <c r="J42">
        <v>1</v>
      </c>
      <c r="K42">
        <v>2</v>
      </c>
      <c r="L42">
        <v>4</v>
      </c>
      <c r="M42">
        <v>0</v>
      </c>
      <c r="N42">
        <v>0</v>
      </c>
      <c r="O42">
        <v>13</v>
      </c>
      <c r="P42" t="s">
        <v>82</v>
      </c>
      <c r="Q42" t="s">
        <v>51</v>
      </c>
    </row>
    <row r="43" spans="1:17">
      <c r="A43" s="29" t="s">
        <v>72</v>
      </c>
      <c r="B43" s="29" t="s">
        <v>107</v>
      </c>
      <c r="C43" s="29" t="s">
        <v>92</v>
      </c>
      <c r="D43" s="29" t="s">
        <v>96</v>
      </c>
      <c r="E43" s="29">
        <v>43319</v>
      </c>
      <c r="F43" s="29">
        <v>451425798796.86902</v>
      </c>
      <c r="G43" s="29">
        <v>1</v>
      </c>
      <c r="H43" s="29">
        <v>3</v>
      </c>
      <c r="I43" s="29">
        <v>2</v>
      </c>
      <c r="J43" s="29">
        <v>0</v>
      </c>
      <c r="K43" s="29">
        <v>3</v>
      </c>
      <c r="L43" s="29">
        <v>0</v>
      </c>
      <c r="M43" s="29">
        <v>0</v>
      </c>
      <c r="N43" s="29">
        <v>0</v>
      </c>
      <c r="O43" s="29">
        <v>9</v>
      </c>
      <c r="P43" s="29" t="s">
        <v>53</v>
      </c>
      <c r="Q43" s="29" t="s">
        <v>51</v>
      </c>
    </row>
    <row r="44" spans="1:17">
      <c r="A44" s="29" t="s">
        <v>75</v>
      </c>
      <c r="B44" s="29" t="s">
        <v>107</v>
      </c>
      <c r="C44" s="29" t="s">
        <v>92</v>
      </c>
      <c r="D44" s="29" t="s">
        <v>96</v>
      </c>
      <c r="E44" s="29">
        <v>43319</v>
      </c>
      <c r="F44" s="29">
        <v>420824556960.67297</v>
      </c>
      <c r="G44" s="29">
        <v>0</v>
      </c>
      <c r="H44" s="29">
        <v>0</v>
      </c>
      <c r="I44" s="29">
        <v>1</v>
      </c>
      <c r="J44" s="29">
        <v>0</v>
      </c>
      <c r="K44" s="29">
        <v>3</v>
      </c>
      <c r="L44" s="29">
        <v>1</v>
      </c>
      <c r="M44" s="29">
        <v>0</v>
      </c>
      <c r="N44" s="29">
        <v>1</v>
      </c>
      <c r="O44" s="29">
        <v>6</v>
      </c>
      <c r="P44" s="29" t="s">
        <v>53</v>
      </c>
      <c r="Q44" s="29" t="s">
        <v>51</v>
      </c>
    </row>
    <row r="45" spans="1:17">
      <c r="A45" s="29" t="s">
        <v>146</v>
      </c>
      <c r="B45" s="29" t="s">
        <v>107</v>
      </c>
      <c r="C45" s="29" t="s">
        <v>92</v>
      </c>
      <c r="D45" s="29" t="s">
        <v>96</v>
      </c>
      <c r="E45" s="29">
        <v>43343</v>
      </c>
      <c r="F45" s="29">
        <v>653344939861.48706</v>
      </c>
      <c r="G45" s="29">
        <v>1</v>
      </c>
      <c r="H45" s="29">
        <v>3</v>
      </c>
      <c r="I45" s="29">
        <v>3</v>
      </c>
      <c r="J45" s="29">
        <v>0</v>
      </c>
      <c r="K45" s="29">
        <v>6</v>
      </c>
      <c r="L45" s="29">
        <v>0</v>
      </c>
      <c r="M45" s="29">
        <v>0</v>
      </c>
      <c r="N45" s="29">
        <v>0</v>
      </c>
      <c r="O45" s="29">
        <v>13</v>
      </c>
      <c r="P45" s="29" t="s">
        <v>136</v>
      </c>
      <c r="Q45" s="29" t="s">
        <v>49</v>
      </c>
    </row>
    <row r="46" spans="1:17">
      <c r="A46" t="s">
        <v>35</v>
      </c>
      <c r="B46" t="s">
        <v>98</v>
      </c>
      <c r="C46" t="s">
        <v>92</v>
      </c>
      <c r="D46" t="s">
        <v>96</v>
      </c>
      <c r="E46">
        <v>43335</v>
      </c>
      <c r="F46">
        <v>738877802680.13696</v>
      </c>
      <c r="G46">
        <v>0</v>
      </c>
      <c r="H46">
        <v>1</v>
      </c>
      <c r="I46">
        <v>2</v>
      </c>
      <c r="J46">
        <v>0</v>
      </c>
      <c r="K46">
        <v>4</v>
      </c>
      <c r="L46">
        <v>1</v>
      </c>
      <c r="M46">
        <v>0</v>
      </c>
      <c r="N46">
        <v>0</v>
      </c>
      <c r="O46">
        <v>8</v>
      </c>
      <c r="P46" t="s">
        <v>31</v>
      </c>
      <c r="Q46" t="s">
        <v>49</v>
      </c>
    </row>
    <row r="47" spans="1:17">
      <c r="A47" t="s">
        <v>36</v>
      </c>
      <c r="B47" t="s">
        <v>98</v>
      </c>
      <c r="C47" t="s">
        <v>92</v>
      </c>
      <c r="D47" t="s">
        <v>96</v>
      </c>
      <c r="E47">
        <v>43335</v>
      </c>
      <c r="F47">
        <v>767680072860.38</v>
      </c>
      <c r="G47">
        <v>0</v>
      </c>
      <c r="H47">
        <v>2</v>
      </c>
      <c r="I47">
        <v>1</v>
      </c>
      <c r="J47">
        <v>0</v>
      </c>
      <c r="K47">
        <v>3</v>
      </c>
      <c r="L47">
        <v>4</v>
      </c>
      <c r="M47">
        <v>1</v>
      </c>
      <c r="N47">
        <v>0</v>
      </c>
      <c r="O47">
        <v>11</v>
      </c>
      <c r="P47" t="s">
        <v>31</v>
      </c>
      <c r="Q47" t="s">
        <v>49</v>
      </c>
    </row>
    <row r="48" spans="1:17">
      <c r="A48" t="s">
        <v>42</v>
      </c>
      <c r="B48" t="s">
        <v>100</v>
      </c>
      <c r="C48" t="s">
        <v>92</v>
      </c>
      <c r="D48" t="s">
        <v>96</v>
      </c>
      <c r="E48">
        <v>43335</v>
      </c>
      <c r="F48">
        <v>516089917354.276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 t="s">
        <v>85</v>
      </c>
      <c r="Q48" t="s">
        <v>49</v>
      </c>
    </row>
    <row r="49" spans="1:17">
      <c r="A49" t="s">
        <v>43</v>
      </c>
      <c r="B49" t="s">
        <v>100</v>
      </c>
      <c r="C49" t="s">
        <v>92</v>
      </c>
      <c r="D49" t="s">
        <v>96</v>
      </c>
      <c r="E49">
        <v>43335</v>
      </c>
      <c r="F49">
        <v>643085183316.59705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 t="s">
        <v>85</v>
      </c>
      <c r="Q49" t="s">
        <v>49</v>
      </c>
    </row>
    <row r="50" spans="1:17">
      <c r="A50" t="s">
        <v>46</v>
      </c>
      <c r="B50" t="s">
        <v>101</v>
      </c>
      <c r="C50" t="s">
        <v>92</v>
      </c>
      <c r="D50" t="s">
        <v>96</v>
      </c>
      <c r="E50">
        <v>43335</v>
      </c>
      <c r="F50">
        <v>735592919381.63306</v>
      </c>
      <c r="G50">
        <v>1</v>
      </c>
      <c r="H50">
        <v>0</v>
      </c>
      <c r="I50">
        <v>2</v>
      </c>
      <c r="J50">
        <v>0</v>
      </c>
      <c r="K50">
        <v>0</v>
      </c>
      <c r="L50">
        <v>1</v>
      </c>
      <c r="M50">
        <v>0</v>
      </c>
      <c r="N50">
        <v>0</v>
      </c>
      <c r="O50">
        <v>4</v>
      </c>
      <c r="P50" t="s">
        <v>31</v>
      </c>
      <c r="Q50" t="s">
        <v>49</v>
      </c>
    </row>
    <row r="51" spans="1:17">
      <c r="A51" t="s">
        <v>47</v>
      </c>
      <c r="B51" t="s">
        <v>101</v>
      </c>
      <c r="C51" t="s">
        <v>92</v>
      </c>
      <c r="D51" t="s">
        <v>96</v>
      </c>
      <c r="E51">
        <v>43335</v>
      </c>
      <c r="F51">
        <v>613967606280.75098</v>
      </c>
      <c r="G51">
        <v>0</v>
      </c>
      <c r="H51">
        <v>1</v>
      </c>
      <c r="I51">
        <v>3</v>
      </c>
      <c r="J51">
        <v>0</v>
      </c>
      <c r="K51">
        <v>2</v>
      </c>
      <c r="L51">
        <v>0</v>
      </c>
      <c r="M51">
        <v>0</v>
      </c>
      <c r="N51">
        <v>0</v>
      </c>
      <c r="O51">
        <v>6</v>
      </c>
      <c r="P51" t="s">
        <v>31</v>
      </c>
      <c r="Q51" t="s">
        <v>49</v>
      </c>
    </row>
    <row r="52" spans="1:17">
      <c r="A52" t="s">
        <v>142</v>
      </c>
      <c r="B52" t="s">
        <v>129</v>
      </c>
      <c r="C52" t="s">
        <v>92</v>
      </c>
      <c r="D52" t="s">
        <v>93</v>
      </c>
      <c r="E52">
        <v>43343</v>
      </c>
      <c r="F52">
        <v>723043531534.59595</v>
      </c>
      <c r="G52">
        <v>1</v>
      </c>
      <c r="H52">
        <v>0</v>
      </c>
      <c r="I52">
        <v>1</v>
      </c>
      <c r="J52">
        <v>0</v>
      </c>
      <c r="K52">
        <v>5</v>
      </c>
      <c r="L52">
        <v>3</v>
      </c>
      <c r="M52">
        <v>0</v>
      </c>
      <c r="N52">
        <v>0</v>
      </c>
      <c r="O52">
        <v>10</v>
      </c>
      <c r="P52" t="s">
        <v>136</v>
      </c>
      <c r="Q52" t="s">
        <v>49</v>
      </c>
    </row>
    <row r="53" spans="1:17">
      <c r="A53" s="29" t="s">
        <v>143</v>
      </c>
      <c r="B53" s="29" t="s">
        <v>129</v>
      </c>
      <c r="C53" s="29" t="s">
        <v>92</v>
      </c>
      <c r="D53" s="29" t="s">
        <v>93</v>
      </c>
      <c r="E53" s="29">
        <v>43343</v>
      </c>
      <c r="F53" s="29">
        <v>681732156461.52905</v>
      </c>
      <c r="G53" s="29">
        <v>0</v>
      </c>
      <c r="H53" s="29">
        <v>1</v>
      </c>
      <c r="I53" s="29">
        <v>3</v>
      </c>
      <c r="J53" s="29">
        <v>0</v>
      </c>
      <c r="K53" s="29">
        <v>5</v>
      </c>
      <c r="L53" s="29">
        <v>3</v>
      </c>
      <c r="M53" s="29">
        <v>0</v>
      </c>
      <c r="N53" s="29">
        <v>0</v>
      </c>
      <c r="O53" s="29">
        <v>12</v>
      </c>
      <c r="P53" s="29" t="s">
        <v>136</v>
      </c>
      <c r="Q53" s="29" t="s">
        <v>49</v>
      </c>
    </row>
    <row r="54" spans="1:17">
      <c r="A54" s="29" t="s">
        <v>167</v>
      </c>
      <c r="B54" s="29" t="s">
        <v>129</v>
      </c>
      <c r="C54" s="29" t="s">
        <v>92</v>
      </c>
      <c r="D54" s="29" t="s">
        <v>93</v>
      </c>
      <c r="E54" s="29">
        <v>43345</v>
      </c>
      <c r="F54" s="29">
        <v>567468184050.71802</v>
      </c>
      <c r="G54" s="29">
        <v>1</v>
      </c>
      <c r="H54" s="29">
        <v>3</v>
      </c>
      <c r="I54" s="29">
        <v>2</v>
      </c>
      <c r="J54" s="29">
        <v>0</v>
      </c>
      <c r="K54" s="29">
        <v>4</v>
      </c>
      <c r="L54" s="29">
        <v>1</v>
      </c>
      <c r="M54" s="29">
        <v>0</v>
      </c>
      <c r="N54" s="29">
        <v>0</v>
      </c>
      <c r="O54" s="29">
        <v>11</v>
      </c>
      <c r="P54" s="29" t="s">
        <v>136</v>
      </c>
      <c r="Q54" s="29" t="s">
        <v>49</v>
      </c>
    </row>
    <row r="55" spans="1:17">
      <c r="A55" s="29" t="s">
        <v>168</v>
      </c>
      <c r="B55" s="29" t="s">
        <v>129</v>
      </c>
      <c r="C55" s="29" t="s">
        <v>92</v>
      </c>
      <c r="D55" s="29" t="s">
        <v>93</v>
      </c>
      <c r="E55" s="29">
        <v>43345</v>
      </c>
      <c r="F55" s="29">
        <v>614426972703.58704</v>
      </c>
      <c r="G55" s="29">
        <v>0</v>
      </c>
      <c r="H55" s="29">
        <v>3</v>
      </c>
      <c r="I55" s="29">
        <v>3</v>
      </c>
      <c r="J55" s="29">
        <v>0</v>
      </c>
      <c r="K55" s="29">
        <v>3</v>
      </c>
      <c r="L55" s="29">
        <v>1</v>
      </c>
      <c r="M55" s="29">
        <v>0</v>
      </c>
      <c r="N55" s="29">
        <v>0</v>
      </c>
      <c r="O55" s="29">
        <v>10</v>
      </c>
      <c r="P55" s="29" t="s">
        <v>136</v>
      </c>
      <c r="Q55" s="29" t="s">
        <v>49</v>
      </c>
    </row>
    <row r="56" spans="1:17">
      <c r="A56" t="s">
        <v>163</v>
      </c>
      <c r="B56" t="s">
        <v>172</v>
      </c>
      <c r="C56" t="s">
        <v>92</v>
      </c>
      <c r="D56" t="s">
        <v>93</v>
      </c>
      <c r="E56">
        <v>43345</v>
      </c>
      <c r="F56">
        <v>698880695411.51697</v>
      </c>
      <c r="G56">
        <v>0</v>
      </c>
      <c r="H56">
        <v>1</v>
      </c>
      <c r="I56">
        <v>5</v>
      </c>
      <c r="J56">
        <v>0</v>
      </c>
      <c r="K56">
        <v>2</v>
      </c>
      <c r="L56">
        <v>2</v>
      </c>
      <c r="M56">
        <v>0</v>
      </c>
      <c r="N56">
        <v>0</v>
      </c>
      <c r="O56">
        <v>10</v>
      </c>
      <c r="P56" t="s">
        <v>136</v>
      </c>
      <c r="Q56" t="s">
        <v>49</v>
      </c>
    </row>
    <row r="57" spans="1:17">
      <c r="A57" t="s">
        <v>63</v>
      </c>
      <c r="B57" t="s">
        <v>105</v>
      </c>
      <c r="C57" t="s">
        <v>92</v>
      </c>
      <c r="D57" t="s">
        <v>93</v>
      </c>
      <c r="E57">
        <v>43319</v>
      </c>
      <c r="F57">
        <v>524522316136.276</v>
      </c>
      <c r="G57">
        <v>2</v>
      </c>
      <c r="H57">
        <v>1</v>
      </c>
      <c r="I57">
        <v>1</v>
      </c>
      <c r="J57">
        <v>0</v>
      </c>
      <c r="K57">
        <v>7</v>
      </c>
      <c r="L57">
        <v>7</v>
      </c>
      <c r="M57">
        <v>0</v>
      </c>
      <c r="N57">
        <v>0</v>
      </c>
      <c r="O57">
        <v>18</v>
      </c>
      <c r="P57" t="s">
        <v>53</v>
      </c>
      <c r="Q57" t="s">
        <v>51</v>
      </c>
    </row>
    <row r="58" spans="1:17">
      <c r="A58" t="s">
        <v>144</v>
      </c>
      <c r="B58" t="s">
        <v>105</v>
      </c>
      <c r="C58" t="s">
        <v>92</v>
      </c>
      <c r="D58" t="s">
        <v>93</v>
      </c>
      <c r="E58">
        <v>43343</v>
      </c>
      <c r="F58">
        <v>708217435279.57104</v>
      </c>
      <c r="G58">
        <v>2</v>
      </c>
      <c r="H58">
        <v>4</v>
      </c>
      <c r="I58">
        <v>4</v>
      </c>
      <c r="J58">
        <v>0</v>
      </c>
      <c r="K58">
        <v>2</v>
      </c>
      <c r="L58">
        <v>2</v>
      </c>
      <c r="M58">
        <v>3</v>
      </c>
      <c r="N58">
        <v>0</v>
      </c>
      <c r="O58">
        <v>17</v>
      </c>
      <c r="P58" t="s">
        <v>136</v>
      </c>
      <c r="Q58" t="s">
        <v>49</v>
      </c>
    </row>
    <row r="59" spans="1:17">
      <c r="A59" s="29" t="s">
        <v>67</v>
      </c>
      <c r="B59" s="29" t="s">
        <v>106</v>
      </c>
      <c r="C59" s="29" t="s">
        <v>92</v>
      </c>
      <c r="D59" s="29" t="s">
        <v>93</v>
      </c>
      <c r="E59" s="29">
        <v>43319</v>
      </c>
      <c r="F59" s="29">
        <v>543942522230.711</v>
      </c>
      <c r="G59" s="29">
        <v>6</v>
      </c>
      <c r="H59" s="29">
        <v>3</v>
      </c>
      <c r="I59" s="29">
        <v>4</v>
      </c>
      <c r="J59" s="29">
        <v>0</v>
      </c>
      <c r="K59" s="29">
        <v>4</v>
      </c>
      <c r="L59" s="29">
        <v>3</v>
      </c>
      <c r="M59" s="29">
        <v>0</v>
      </c>
      <c r="N59" s="29">
        <v>0</v>
      </c>
      <c r="O59" s="29">
        <v>20</v>
      </c>
      <c r="P59" s="29" t="s">
        <v>53</v>
      </c>
      <c r="Q59" s="29" t="s">
        <v>51</v>
      </c>
    </row>
    <row r="60" spans="1:17">
      <c r="A60" s="29" t="s">
        <v>145</v>
      </c>
      <c r="B60" s="29" t="s">
        <v>106</v>
      </c>
      <c r="C60" s="29" t="s">
        <v>92</v>
      </c>
      <c r="D60" s="29" t="s">
        <v>93</v>
      </c>
      <c r="E60" s="29">
        <v>43343</v>
      </c>
      <c r="F60" s="29">
        <v>737627872522.25903</v>
      </c>
      <c r="G60" s="29">
        <v>0</v>
      </c>
      <c r="H60" s="29">
        <v>2</v>
      </c>
      <c r="I60" s="29">
        <v>3</v>
      </c>
      <c r="J60" s="29">
        <v>0</v>
      </c>
      <c r="K60" s="29">
        <v>2</v>
      </c>
      <c r="L60" s="29">
        <v>0</v>
      </c>
      <c r="M60" s="29">
        <v>1</v>
      </c>
      <c r="N60" s="29">
        <v>0</v>
      </c>
      <c r="O60" s="29">
        <v>8</v>
      </c>
      <c r="P60" s="29" t="s">
        <v>136</v>
      </c>
      <c r="Q60" s="29" t="s">
        <v>49</v>
      </c>
    </row>
    <row r="61" spans="1:17">
      <c r="A61" s="29" t="s">
        <v>169</v>
      </c>
      <c r="B61" s="29" t="s">
        <v>106</v>
      </c>
      <c r="C61" s="29" t="s">
        <v>92</v>
      </c>
      <c r="D61" s="29" t="s">
        <v>93</v>
      </c>
      <c r="E61" s="29">
        <v>43345</v>
      </c>
      <c r="F61" s="29">
        <v>563393993994.49097</v>
      </c>
      <c r="G61" s="29">
        <v>1</v>
      </c>
      <c r="H61" s="29">
        <v>3</v>
      </c>
      <c r="I61" s="29">
        <v>2</v>
      </c>
      <c r="J61" s="29">
        <v>0</v>
      </c>
      <c r="K61" s="29">
        <v>4</v>
      </c>
      <c r="L61" s="29">
        <v>1</v>
      </c>
      <c r="M61" s="29">
        <v>0</v>
      </c>
      <c r="N61" s="29">
        <v>0</v>
      </c>
      <c r="O61" s="29">
        <v>11</v>
      </c>
      <c r="P61" s="29" t="s">
        <v>136</v>
      </c>
      <c r="Q61" s="29" t="s">
        <v>49</v>
      </c>
    </row>
    <row r="62" spans="1:17">
      <c r="A62" t="s">
        <v>14</v>
      </c>
      <c r="B62" t="s">
        <v>88</v>
      </c>
      <c r="C62" t="s">
        <v>92</v>
      </c>
      <c r="D62" t="s">
        <v>93</v>
      </c>
      <c r="E62">
        <v>43335</v>
      </c>
      <c r="F62">
        <v>671026469670.78503</v>
      </c>
      <c r="G62">
        <v>0</v>
      </c>
      <c r="H62">
        <v>0</v>
      </c>
      <c r="I62">
        <v>4</v>
      </c>
      <c r="J62">
        <v>0</v>
      </c>
      <c r="K62">
        <v>1</v>
      </c>
      <c r="L62">
        <v>1</v>
      </c>
      <c r="M62">
        <v>0</v>
      </c>
      <c r="N62">
        <v>0</v>
      </c>
      <c r="O62">
        <v>6</v>
      </c>
      <c r="P62" t="s">
        <v>53</v>
      </c>
      <c r="Q62" t="s">
        <v>49</v>
      </c>
    </row>
    <row r="63" spans="1:17">
      <c r="A63" t="s">
        <v>149</v>
      </c>
      <c r="B63" t="s">
        <v>88</v>
      </c>
      <c r="C63" t="s">
        <v>92</v>
      </c>
      <c r="D63" t="s">
        <v>93</v>
      </c>
      <c r="E63">
        <v>43343</v>
      </c>
      <c r="F63">
        <v>605717332168.98706</v>
      </c>
      <c r="G63">
        <v>0</v>
      </c>
      <c r="H63">
        <v>3</v>
      </c>
      <c r="I63">
        <v>4</v>
      </c>
      <c r="J63">
        <v>0</v>
      </c>
      <c r="K63">
        <v>4</v>
      </c>
      <c r="L63">
        <v>5</v>
      </c>
      <c r="M63">
        <v>0</v>
      </c>
      <c r="N63">
        <v>0</v>
      </c>
      <c r="O63">
        <v>16</v>
      </c>
      <c r="P63" t="s">
        <v>136</v>
      </c>
      <c r="Q63" t="s">
        <v>49</v>
      </c>
    </row>
    <row r="64" spans="1:17">
      <c r="A64" t="s">
        <v>152</v>
      </c>
      <c r="B64" t="s">
        <v>94</v>
      </c>
      <c r="C64" t="s">
        <v>92</v>
      </c>
      <c r="D64" t="s">
        <v>93</v>
      </c>
      <c r="E64">
        <v>43343</v>
      </c>
      <c r="F64">
        <v>588383446123.36597</v>
      </c>
      <c r="G64">
        <v>1</v>
      </c>
      <c r="H64">
        <v>2</v>
      </c>
      <c r="I64">
        <v>1</v>
      </c>
      <c r="J64">
        <v>1</v>
      </c>
      <c r="K64">
        <v>5</v>
      </c>
      <c r="L64">
        <v>4</v>
      </c>
      <c r="M64">
        <v>0</v>
      </c>
      <c r="N64">
        <v>0</v>
      </c>
      <c r="O64">
        <v>14</v>
      </c>
      <c r="P64" t="s">
        <v>136</v>
      </c>
      <c r="Q64" t="s">
        <v>49</v>
      </c>
    </row>
    <row r="65" spans="1:17">
      <c r="A65" t="s">
        <v>153</v>
      </c>
      <c r="B65" t="s">
        <v>94</v>
      </c>
      <c r="C65" t="s">
        <v>92</v>
      </c>
      <c r="D65" t="s">
        <v>93</v>
      </c>
      <c r="E65">
        <v>43343</v>
      </c>
      <c r="F65">
        <v>623962195992.88</v>
      </c>
      <c r="G65">
        <v>1</v>
      </c>
      <c r="H65">
        <v>0</v>
      </c>
      <c r="I65">
        <v>4</v>
      </c>
      <c r="J65">
        <v>0</v>
      </c>
      <c r="K65">
        <v>2</v>
      </c>
      <c r="L65">
        <v>3</v>
      </c>
      <c r="M65">
        <v>1</v>
      </c>
      <c r="N65">
        <v>0</v>
      </c>
      <c r="O65">
        <v>11</v>
      </c>
      <c r="P65" t="s">
        <v>136</v>
      </c>
      <c r="Q65" t="s">
        <v>49</v>
      </c>
    </row>
    <row r="66" spans="1:17">
      <c r="A66" s="29" t="s">
        <v>29</v>
      </c>
      <c r="B66" s="29" t="s">
        <v>97</v>
      </c>
      <c r="C66" s="29" t="s">
        <v>92</v>
      </c>
      <c r="D66" s="29" t="s">
        <v>93</v>
      </c>
      <c r="E66" s="29">
        <v>43335</v>
      </c>
      <c r="F66" s="29">
        <v>668553139669.90503</v>
      </c>
      <c r="G66" s="29">
        <v>0</v>
      </c>
      <c r="H66" s="29">
        <v>0</v>
      </c>
      <c r="I66" s="29">
        <v>4</v>
      </c>
      <c r="J66" s="29">
        <v>0</v>
      </c>
      <c r="K66" s="29">
        <v>3</v>
      </c>
      <c r="L66" s="29">
        <v>1</v>
      </c>
      <c r="M66" s="29">
        <v>0</v>
      </c>
      <c r="N66" s="29">
        <v>1</v>
      </c>
      <c r="O66" s="29">
        <v>9</v>
      </c>
      <c r="P66" s="29" t="s">
        <v>32</v>
      </c>
      <c r="Q66" s="29" t="s">
        <v>49</v>
      </c>
    </row>
    <row r="67" spans="1:17">
      <c r="A67" s="29" t="s">
        <v>154</v>
      </c>
      <c r="B67" s="29" t="s">
        <v>97</v>
      </c>
      <c r="C67" s="29" t="s">
        <v>92</v>
      </c>
      <c r="D67" s="29" t="s">
        <v>93</v>
      </c>
      <c r="E67" s="29">
        <v>43343</v>
      </c>
      <c r="F67" s="29">
        <v>555019414850.11499</v>
      </c>
      <c r="G67" s="29">
        <v>1</v>
      </c>
      <c r="H67" s="29">
        <v>1</v>
      </c>
      <c r="I67" s="29">
        <v>5</v>
      </c>
      <c r="J67" s="29">
        <v>0</v>
      </c>
      <c r="K67" s="29">
        <v>3</v>
      </c>
      <c r="L67" s="29">
        <v>1</v>
      </c>
      <c r="M67" s="29">
        <v>0</v>
      </c>
      <c r="N67" s="29">
        <v>0</v>
      </c>
      <c r="O67" s="29">
        <v>11</v>
      </c>
      <c r="P67" s="29" t="s">
        <v>136</v>
      </c>
      <c r="Q67" s="29" t="s">
        <v>49</v>
      </c>
    </row>
    <row r="68" spans="1:17">
      <c r="A68" s="29" t="s">
        <v>155</v>
      </c>
      <c r="B68" s="29" t="s">
        <v>97</v>
      </c>
      <c r="C68" s="29" t="s">
        <v>92</v>
      </c>
      <c r="D68" s="29" t="s">
        <v>93</v>
      </c>
      <c r="E68" s="29">
        <v>43343</v>
      </c>
      <c r="F68" s="29">
        <v>578622338619.05505</v>
      </c>
      <c r="G68" s="29">
        <v>0</v>
      </c>
      <c r="H68" s="29">
        <v>0</v>
      </c>
      <c r="I68" s="29">
        <v>4</v>
      </c>
      <c r="J68" s="29">
        <v>0</v>
      </c>
      <c r="K68" s="29">
        <v>7</v>
      </c>
      <c r="L68" s="29">
        <v>1</v>
      </c>
      <c r="M68" s="29">
        <v>0</v>
      </c>
      <c r="N68" s="29">
        <v>0</v>
      </c>
      <c r="O68" s="29">
        <v>12</v>
      </c>
      <c r="P68" s="29" t="s">
        <v>136</v>
      </c>
      <c r="Q68" s="29" t="s">
        <v>49</v>
      </c>
    </row>
    <row r="69" spans="1:17">
      <c r="A69" t="s">
        <v>39</v>
      </c>
      <c r="B69" t="s">
        <v>99</v>
      </c>
      <c r="C69" t="s">
        <v>92</v>
      </c>
      <c r="D69" t="s">
        <v>93</v>
      </c>
      <c r="E69">
        <v>43335</v>
      </c>
      <c r="F69">
        <v>664033242108.01099</v>
      </c>
      <c r="G69">
        <v>1</v>
      </c>
      <c r="H69">
        <v>0</v>
      </c>
      <c r="I69">
        <v>4</v>
      </c>
      <c r="J69">
        <v>0</v>
      </c>
      <c r="K69">
        <v>2</v>
      </c>
      <c r="L69">
        <v>1</v>
      </c>
      <c r="M69">
        <v>0</v>
      </c>
      <c r="N69">
        <v>0</v>
      </c>
      <c r="O69">
        <v>8</v>
      </c>
      <c r="P69" t="s">
        <v>31</v>
      </c>
      <c r="Q69" t="s">
        <v>49</v>
      </c>
    </row>
    <row r="70" spans="1:17">
      <c r="A70" t="s">
        <v>84</v>
      </c>
      <c r="B70" t="s">
        <v>99</v>
      </c>
      <c r="C70" t="s">
        <v>92</v>
      </c>
      <c r="D70" t="s">
        <v>93</v>
      </c>
      <c r="E70">
        <v>43335</v>
      </c>
      <c r="F70">
        <v>691033544842.69995</v>
      </c>
      <c r="G70">
        <v>0</v>
      </c>
      <c r="H70">
        <v>1</v>
      </c>
      <c r="I70">
        <v>5</v>
      </c>
      <c r="J70">
        <v>0</v>
      </c>
      <c r="K70">
        <v>0</v>
      </c>
      <c r="L70">
        <v>4</v>
      </c>
      <c r="M70">
        <v>1</v>
      </c>
      <c r="N70">
        <v>0</v>
      </c>
      <c r="O70">
        <v>11</v>
      </c>
      <c r="P70" t="s">
        <v>31</v>
      </c>
      <c r="Q70" t="s">
        <v>49</v>
      </c>
    </row>
    <row r="71" spans="1:17">
      <c r="A71" t="s">
        <v>79</v>
      </c>
      <c r="B71" t="s">
        <v>108</v>
      </c>
      <c r="C71" t="s">
        <v>92</v>
      </c>
      <c r="D71" t="s">
        <v>93</v>
      </c>
      <c r="E71">
        <v>43319</v>
      </c>
      <c r="F71">
        <v>510152262363.27399</v>
      </c>
      <c r="G71">
        <v>6</v>
      </c>
      <c r="H71">
        <v>1</v>
      </c>
      <c r="I71">
        <v>0</v>
      </c>
      <c r="J71">
        <v>0</v>
      </c>
      <c r="K71">
        <v>2</v>
      </c>
      <c r="L71">
        <v>2</v>
      </c>
      <c r="M71">
        <v>1</v>
      </c>
      <c r="N71">
        <v>0</v>
      </c>
      <c r="O71">
        <v>12</v>
      </c>
      <c r="P71" t="s">
        <v>53</v>
      </c>
      <c r="Q71" t="s">
        <v>51</v>
      </c>
    </row>
    <row r="72" spans="1:17">
      <c r="A72" t="s">
        <v>156</v>
      </c>
      <c r="B72" t="s">
        <v>108</v>
      </c>
      <c r="C72" t="s">
        <v>92</v>
      </c>
      <c r="D72" t="s">
        <v>93</v>
      </c>
      <c r="E72">
        <v>43343</v>
      </c>
      <c r="F72">
        <v>589839072746.65503</v>
      </c>
      <c r="G72">
        <v>0</v>
      </c>
      <c r="H72">
        <v>2</v>
      </c>
      <c r="I72">
        <v>3</v>
      </c>
      <c r="J72">
        <v>1</v>
      </c>
      <c r="K72">
        <v>9</v>
      </c>
      <c r="L72">
        <v>2</v>
      </c>
      <c r="M72">
        <v>1</v>
      </c>
      <c r="N72">
        <v>0</v>
      </c>
      <c r="O72">
        <v>18</v>
      </c>
      <c r="P72" t="s">
        <v>136</v>
      </c>
      <c r="Q7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K2" sqref="K2"/>
    </sheetView>
  </sheetViews>
  <sheetFormatPr baseColWidth="10" defaultRowHeight="14" x14ac:dyDescent="0"/>
  <cols>
    <col min="1" max="1" width="27.5" customWidth="1"/>
    <col min="2" max="2" width="11.1640625" customWidth="1"/>
    <col min="7" max="7" width="14.5" bestFit="1" customWidth="1"/>
    <col min="8" max="8" width="19.83203125" bestFit="1" customWidth="1"/>
    <col min="9" max="9" width="20.33203125" bestFit="1" customWidth="1"/>
    <col min="10" max="10" width="19.83203125" bestFit="1" customWidth="1"/>
    <col min="11" max="11" width="26.1640625" bestFit="1" customWidth="1"/>
    <col min="13" max="13" width="14.83203125" bestFit="1" customWidth="1"/>
    <col min="15" max="15" width="22.83203125" customWidth="1"/>
  </cols>
  <sheetData>
    <row r="1" spans="1:25" ht="20">
      <c r="A1" t="s">
        <v>0</v>
      </c>
      <c r="B1" t="s">
        <v>87</v>
      </c>
      <c r="C1" t="s">
        <v>89</v>
      </c>
      <c r="D1" t="s">
        <v>90</v>
      </c>
      <c r="E1" t="s">
        <v>1</v>
      </c>
      <c r="F1" t="s">
        <v>158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159</v>
      </c>
      <c r="M1" t="s">
        <v>173</v>
      </c>
      <c r="N1" s="30" t="s">
        <v>190</v>
      </c>
      <c r="O1" s="31"/>
      <c r="P1" s="31"/>
      <c r="Q1" s="31"/>
      <c r="R1" s="31"/>
      <c r="S1" s="31"/>
      <c r="T1" s="31"/>
      <c r="U1" s="31"/>
      <c r="V1" s="5"/>
      <c r="W1" s="5"/>
      <c r="X1" s="5"/>
      <c r="Y1" s="6"/>
    </row>
    <row r="2" spans="1:25">
      <c r="A2" t="s">
        <v>50</v>
      </c>
      <c r="B2" t="s">
        <v>102</v>
      </c>
      <c r="C2" t="s">
        <v>91</v>
      </c>
      <c r="D2" t="s">
        <v>96</v>
      </c>
      <c r="E2">
        <v>43319</v>
      </c>
      <c r="F2">
        <v>579756437974.24402</v>
      </c>
      <c r="G2">
        <f>F2/10^6</f>
        <v>579756.43797424401</v>
      </c>
      <c r="H2">
        <f>G2*9</f>
        <v>5217807.9417681964</v>
      </c>
      <c r="I2">
        <f>H2/10^9</f>
        <v>5.2178079417681961E-3</v>
      </c>
      <c r="J2">
        <v>8</v>
      </c>
      <c r="K2">
        <f>J2/I2</f>
        <v>1533.2108980019266</v>
      </c>
      <c r="L2" t="s">
        <v>31</v>
      </c>
      <c r="M2" t="s">
        <v>51</v>
      </c>
      <c r="N2" s="13"/>
      <c r="O2" s="14" t="s">
        <v>174</v>
      </c>
      <c r="P2" s="14" t="s">
        <v>109</v>
      </c>
      <c r="Q2" s="32" t="s">
        <v>110</v>
      </c>
      <c r="R2" s="14" t="s">
        <v>111</v>
      </c>
      <c r="S2" s="14" t="s">
        <v>112</v>
      </c>
      <c r="T2" s="8"/>
      <c r="U2" s="8"/>
      <c r="V2" s="8"/>
      <c r="W2" s="8"/>
      <c r="X2" s="8"/>
      <c r="Y2" s="9"/>
    </row>
    <row r="3" spans="1:25">
      <c r="A3" t="s">
        <v>52</v>
      </c>
      <c r="B3" t="s">
        <v>102</v>
      </c>
      <c r="C3" t="s">
        <v>91</v>
      </c>
      <c r="D3" t="s">
        <v>96</v>
      </c>
      <c r="E3">
        <v>43319</v>
      </c>
      <c r="F3">
        <v>682619120798.31104</v>
      </c>
      <c r="G3">
        <f t="shared" ref="G3:G65" si="0">F3/10^6</f>
        <v>682619.12079831108</v>
      </c>
      <c r="H3">
        <f t="shared" ref="H3:H65" si="1">G3*9</f>
        <v>6143572.0871847998</v>
      </c>
      <c r="I3">
        <f t="shared" ref="I3:I65" si="2">H3/10^9</f>
        <v>6.1435720871848001E-3</v>
      </c>
      <c r="J3">
        <v>12</v>
      </c>
      <c r="K3">
        <f t="shared" ref="K3:K65" si="3">J3/I3</f>
        <v>1953.2610392952711</v>
      </c>
      <c r="L3" t="s">
        <v>53</v>
      </c>
      <c r="M3" t="s">
        <v>51</v>
      </c>
      <c r="N3" s="13" t="s">
        <v>189</v>
      </c>
      <c r="O3" s="14" t="s">
        <v>192</v>
      </c>
      <c r="P3" s="14">
        <v>14</v>
      </c>
      <c r="Q3" s="32">
        <v>1622.9158</v>
      </c>
      <c r="R3" s="14">
        <v>716.96163000000001</v>
      </c>
      <c r="S3" s="14">
        <v>191.61605</v>
      </c>
      <c r="T3" s="8"/>
      <c r="U3" s="8"/>
      <c r="V3" s="8"/>
      <c r="W3" s="8"/>
      <c r="X3" s="8"/>
      <c r="Y3" s="9"/>
    </row>
    <row r="4" spans="1:25">
      <c r="A4" t="s">
        <v>135</v>
      </c>
      <c r="B4" t="s">
        <v>128</v>
      </c>
      <c r="C4" t="s">
        <v>91</v>
      </c>
      <c r="D4" t="s">
        <v>96</v>
      </c>
      <c r="E4">
        <v>43343</v>
      </c>
      <c r="F4">
        <v>508157103017.77802</v>
      </c>
      <c r="G4">
        <f t="shared" si="0"/>
        <v>508157.10301777802</v>
      </c>
      <c r="H4">
        <f t="shared" si="1"/>
        <v>4573413.9271600023</v>
      </c>
      <c r="I4">
        <f t="shared" si="2"/>
        <v>4.5734139271600025E-3</v>
      </c>
      <c r="J4">
        <v>3</v>
      </c>
      <c r="K4">
        <f t="shared" si="3"/>
        <v>655.96511660227952</v>
      </c>
      <c r="L4" t="s">
        <v>136</v>
      </c>
      <c r="M4" t="s">
        <v>49</v>
      </c>
      <c r="N4" s="13"/>
      <c r="O4" s="14" t="s">
        <v>193</v>
      </c>
      <c r="P4" s="14">
        <v>20</v>
      </c>
      <c r="Q4" s="32">
        <v>2376.1316999999999</v>
      </c>
      <c r="R4" s="14">
        <v>658.31973000000005</v>
      </c>
      <c r="S4" s="14">
        <v>147.20477</v>
      </c>
      <c r="T4" s="8"/>
      <c r="U4" s="8"/>
      <c r="V4" s="8"/>
      <c r="W4" s="8"/>
      <c r="X4" s="8"/>
      <c r="Y4" s="9"/>
    </row>
    <row r="5" spans="1:25">
      <c r="A5" t="s">
        <v>137</v>
      </c>
      <c r="B5" t="s">
        <v>128</v>
      </c>
      <c r="C5" t="s">
        <v>91</v>
      </c>
      <c r="D5" t="s">
        <v>96</v>
      </c>
      <c r="E5">
        <v>43343</v>
      </c>
      <c r="F5">
        <v>747675803006.52905</v>
      </c>
      <c r="G5">
        <f t="shared" si="0"/>
        <v>747675.80300652911</v>
      </c>
      <c r="H5">
        <f t="shared" si="1"/>
        <v>6729082.2270587618</v>
      </c>
      <c r="I5">
        <f t="shared" si="2"/>
        <v>6.7290822270587615E-3</v>
      </c>
      <c r="J5">
        <v>7</v>
      </c>
      <c r="K5">
        <f t="shared" si="3"/>
        <v>1040.2607315232133</v>
      </c>
      <c r="L5" t="s">
        <v>136</v>
      </c>
      <c r="M5" t="s">
        <v>49</v>
      </c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>
      <c r="A6" t="s">
        <v>162</v>
      </c>
      <c r="B6" t="s">
        <v>171</v>
      </c>
      <c r="C6" t="s">
        <v>91</v>
      </c>
      <c r="D6" t="s">
        <v>96</v>
      </c>
      <c r="E6">
        <v>43345</v>
      </c>
      <c r="F6">
        <v>624082477201.64099</v>
      </c>
      <c r="G6">
        <f t="shared" si="0"/>
        <v>624082.47720164096</v>
      </c>
      <c r="H6">
        <f t="shared" si="1"/>
        <v>5616742.2948147682</v>
      </c>
      <c r="I6">
        <f t="shared" si="2"/>
        <v>5.6167422948147682E-3</v>
      </c>
      <c r="J6">
        <v>9</v>
      </c>
      <c r="K6">
        <f t="shared" si="3"/>
        <v>1602.3523116430974</v>
      </c>
      <c r="L6" t="s">
        <v>136</v>
      </c>
      <c r="M6" t="s">
        <v>49</v>
      </c>
      <c r="N6" s="7" t="s">
        <v>113</v>
      </c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>
      <c r="A7" t="s">
        <v>57</v>
      </c>
      <c r="B7" t="s">
        <v>104</v>
      </c>
      <c r="C7" t="s">
        <v>91</v>
      </c>
      <c r="D7" t="s">
        <v>96</v>
      </c>
      <c r="E7">
        <v>43319</v>
      </c>
      <c r="F7">
        <v>627831371611.02905</v>
      </c>
      <c r="G7">
        <f t="shared" si="0"/>
        <v>627831.37161102903</v>
      </c>
      <c r="H7">
        <f t="shared" si="1"/>
        <v>5650482.3444992611</v>
      </c>
      <c r="I7">
        <f t="shared" si="2"/>
        <v>5.6504823444992608E-3</v>
      </c>
      <c r="J7">
        <v>10</v>
      </c>
      <c r="K7">
        <f t="shared" si="3"/>
        <v>1769.7604187251361</v>
      </c>
      <c r="L7" t="s">
        <v>53</v>
      </c>
      <c r="M7" t="s">
        <v>51</v>
      </c>
      <c r="N7" s="7"/>
      <c r="O7" s="8"/>
      <c r="P7" s="8" t="s">
        <v>114</v>
      </c>
      <c r="Q7" s="8"/>
      <c r="R7" s="8" t="s">
        <v>115</v>
      </c>
      <c r="S7" s="8"/>
      <c r="T7" s="8"/>
      <c r="U7" s="8"/>
      <c r="V7" s="8"/>
      <c r="W7" s="8"/>
      <c r="X7" s="8"/>
      <c r="Y7" s="9"/>
    </row>
    <row r="8" spans="1:25">
      <c r="A8" t="s">
        <v>58</v>
      </c>
      <c r="B8" t="s">
        <v>104</v>
      </c>
      <c r="C8" t="s">
        <v>91</v>
      </c>
      <c r="D8" t="s">
        <v>96</v>
      </c>
      <c r="E8">
        <v>43319</v>
      </c>
      <c r="F8">
        <v>614007300492.97705</v>
      </c>
      <c r="G8">
        <f t="shared" si="0"/>
        <v>614007.30049297702</v>
      </c>
      <c r="H8">
        <f t="shared" si="1"/>
        <v>5526065.704436793</v>
      </c>
      <c r="I8">
        <f t="shared" si="2"/>
        <v>5.5260657044367929E-3</v>
      </c>
      <c r="J8">
        <v>13</v>
      </c>
      <c r="K8">
        <f t="shared" si="3"/>
        <v>2352.487410629682</v>
      </c>
      <c r="L8" t="s">
        <v>53</v>
      </c>
      <c r="M8" t="s">
        <v>51</v>
      </c>
      <c r="N8" s="7"/>
      <c r="O8" s="8"/>
      <c r="P8" s="8" t="s">
        <v>116</v>
      </c>
      <c r="Q8" s="8" t="s">
        <v>117</v>
      </c>
      <c r="R8" s="8" t="s">
        <v>118</v>
      </c>
      <c r="S8" s="8" t="s">
        <v>119</v>
      </c>
      <c r="T8" s="14" t="s">
        <v>120</v>
      </c>
      <c r="U8" s="8" t="s">
        <v>121</v>
      </c>
      <c r="V8" s="8" t="s">
        <v>122</v>
      </c>
      <c r="W8" s="8" t="s">
        <v>123</v>
      </c>
      <c r="X8" s="8"/>
      <c r="Y8" s="9"/>
    </row>
    <row r="9" spans="1:25">
      <c r="A9" t="s">
        <v>71</v>
      </c>
      <c r="B9" t="s">
        <v>107</v>
      </c>
      <c r="C9" t="s">
        <v>91</v>
      </c>
      <c r="D9" t="s">
        <v>96</v>
      </c>
      <c r="E9">
        <v>43319</v>
      </c>
      <c r="F9">
        <v>487226233487.19299</v>
      </c>
      <c r="G9">
        <f t="shared" si="0"/>
        <v>487226.23348719301</v>
      </c>
      <c r="H9">
        <f t="shared" si="1"/>
        <v>4385036.1013847366</v>
      </c>
      <c r="I9">
        <f t="shared" si="2"/>
        <v>4.3850361013847367E-3</v>
      </c>
      <c r="J9">
        <v>15</v>
      </c>
      <c r="K9">
        <f t="shared" si="3"/>
        <v>3420.7244029902508</v>
      </c>
      <c r="L9" t="s">
        <v>53</v>
      </c>
      <c r="M9" t="s">
        <v>51</v>
      </c>
      <c r="N9" s="7"/>
      <c r="O9" s="8"/>
      <c r="P9" s="8"/>
      <c r="Q9" s="8"/>
      <c r="R9" s="8"/>
      <c r="S9" s="8"/>
      <c r="T9" s="14"/>
      <c r="U9" s="8"/>
      <c r="V9" s="8"/>
      <c r="W9" s="8" t="s">
        <v>124</v>
      </c>
      <c r="X9" s="8" t="s">
        <v>125</v>
      </c>
      <c r="Y9" s="9"/>
    </row>
    <row r="10" spans="1:25">
      <c r="A10" t="s">
        <v>33</v>
      </c>
      <c r="B10" t="s">
        <v>98</v>
      </c>
      <c r="C10" t="s">
        <v>91</v>
      </c>
      <c r="D10" t="s">
        <v>96</v>
      </c>
      <c r="E10">
        <v>43335</v>
      </c>
      <c r="F10">
        <v>636906367262.64001</v>
      </c>
      <c r="G10">
        <f t="shared" si="0"/>
        <v>636906.36726264004</v>
      </c>
      <c r="H10">
        <f t="shared" si="1"/>
        <v>5732157.3053637603</v>
      </c>
      <c r="I10">
        <f t="shared" si="2"/>
        <v>5.7321573053637602E-3</v>
      </c>
      <c r="J10">
        <v>11</v>
      </c>
      <c r="K10">
        <f t="shared" si="3"/>
        <v>1918.9982783108471</v>
      </c>
      <c r="L10" t="s">
        <v>83</v>
      </c>
      <c r="M10" t="s">
        <v>49</v>
      </c>
      <c r="N10" s="7" t="s">
        <v>189</v>
      </c>
      <c r="O10" s="8" t="s">
        <v>126</v>
      </c>
      <c r="P10" s="8">
        <v>7.0000000000000001E-3</v>
      </c>
      <c r="Q10" s="8">
        <v>0.93200000000000005</v>
      </c>
      <c r="R10" s="8">
        <v>-3.1659999999999999</v>
      </c>
      <c r="S10" s="8">
        <v>32</v>
      </c>
      <c r="T10" s="14">
        <v>3.0000000000000001E-3</v>
      </c>
      <c r="U10" s="8">
        <v>-753.21594000000005</v>
      </c>
      <c r="V10" s="8">
        <v>237.91543999999999</v>
      </c>
      <c r="W10" s="8">
        <v>-1237.8338200000001</v>
      </c>
      <c r="X10" s="8">
        <v>-268.59805</v>
      </c>
      <c r="Y10" s="9"/>
    </row>
    <row r="11" spans="1:25" ht="15" thickBot="1">
      <c r="A11" t="s">
        <v>34</v>
      </c>
      <c r="B11" t="s">
        <v>98</v>
      </c>
      <c r="C11" t="s">
        <v>91</v>
      </c>
      <c r="D11" t="s">
        <v>96</v>
      </c>
      <c r="E11">
        <v>43335</v>
      </c>
      <c r="F11">
        <v>476648849350.21997</v>
      </c>
      <c r="G11">
        <f t="shared" si="0"/>
        <v>476648.84935021994</v>
      </c>
      <c r="H11">
        <f t="shared" si="1"/>
        <v>4289839.6441519791</v>
      </c>
      <c r="I11">
        <f t="shared" si="2"/>
        <v>4.2898396441519793E-3</v>
      </c>
      <c r="J11">
        <v>9</v>
      </c>
      <c r="K11">
        <f t="shared" si="3"/>
        <v>2097.9805182855807</v>
      </c>
      <c r="L11" t="s">
        <v>53</v>
      </c>
      <c r="M11" t="s">
        <v>49</v>
      </c>
      <c r="N11" s="18"/>
      <c r="O11" s="10" t="s">
        <v>127</v>
      </c>
      <c r="P11" s="10"/>
      <c r="Q11" s="10"/>
      <c r="R11" s="10">
        <v>-3.117</v>
      </c>
      <c r="S11" s="10">
        <v>26.545999999999999</v>
      </c>
      <c r="T11" s="15">
        <v>4.0000000000000001E-3</v>
      </c>
      <c r="U11" s="10">
        <v>-753.21594000000005</v>
      </c>
      <c r="V11" s="10">
        <v>241.63185999999999</v>
      </c>
      <c r="W11" s="10">
        <v>-1249.40047</v>
      </c>
      <c r="X11" s="10">
        <v>-257.03140999999999</v>
      </c>
      <c r="Y11" s="11"/>
    </row>
    <row r="12" spans="1:25">
      <c r="A12" t="s">
        <v>40</v>
      </c>
      <c r="B12" t="s">
        <v>100</v>
      </c>
      <c r="C12" t="s">
        <v>91</v>
      </c>
      <c r="D12" t="s">
        <v>96</v>
      </c>
      <c r="E12">
        <v>43335</v>
      </c>
      <c r="F12">
        <v>695267344497.61096</v>
      </c>
      <c r="G12">
        <f t="shared" si="0"/>
        <v>695267.34449761093</v>
      </c>
      <c r="H12">
        <f t="shared" si="1"/>
        <v>6257406.1004784983</v>
      </c>
      <c r="I12">
        <f t="shared" si="2"/>
        <v>6.257406100478498E-3</v>
      </c>
      <c r="J12">
        <v>6</v>
      </c>
      <c r="K12">
        <f t="shared" si="3"/>
        <v>958.86376937261366</v>
      </c>
      <c r="L12" t="s">
        <v>31</v>
      </c>
      <c r="M12" t="s">
        <v>49</v>
      </c>
    </row>
    <row r="13" spans="1:25" ht="17" customHeight="1" thickBot="1">
      <c r="A13" t="s">
        <v>41</v>
      </c>
      <c r="B13" t="s">
        <v>100</v>
      </c>
      <c r="C13" t="s">
        <v>91</v>
      </c>
      <c r="D13" t="s">
        <v>96</v>
      </c>
      <c r="E13">
        <v>43335</v>
      </c>
      <c r="F13">
        <v>543922207661.58899</v>
      </c>
      <c r="G13">
        <f t="shared" si="0"/>
        <v>543922.20766158903</v>
      </c>
      <c r="H13">
        <f t="shared" si="1"/>
        <v>4895299.8689543009</v>
      </c>
      <c r="I13">
        <f t="shared" si="2"/>
        <v>4.8952998689543005E-3</v>
      </c>
      <c r="J13">
        <v>5</v>
      </c>
      <c r="K13">
        <f t="shared" si="3"/>
        <v>1021.3878891688947</v>
      </c>
      <c r="L13" t="s">
        <v>31</v>
      </c>
      <c r="M13" t="s">
        <v>49</v>
      </c>
    </row>
    <row r="14" spans="1:25" ht="20">
      <c r="A14" t="s">
        <v>44</v>
      </c>
      <c r="B14" t="s">
        <v>101</v>
      </c>
      <c r="C14" t="s">
        <v>91</v>
      </c>
      <c r="D14" t="s">
        <v>96</v>
      </c>
      <c r="E14">
        <v>43335</v>
      </c>
      <c r="F14">
        <v>513422915661.16803</v>
      </c>
      <c r="G14">
        <f t="shared" si="0"/>
        <v>513422.91566116805</v>
      </c>
      <c r="H14">
        <f t="shared" si="1"/>
        <v>4620806.2409505127</v>
      </c>
      <c r="I14">
        <f t="shared" si="2"/>
        <v>4.6208062409505129E-3</v>
      </c>
      <c r="J14">
        <v>5</v>
      </c>
      <c r="K14">
        <f t="shared" si="3"/>
        <v>1082.0622504551254</v>
      </c>
      <c r="L14" t="s">
        <v>31</v>
      </c>
      <c r="M14" t="s">
        <v>49</v>
      </c>
      <c r="N14" s="30" t="s">
        <v>191</v>
      </c>
      <c r="O14" s="31"/>
      <c r="P14" s="31"/>
      <c r="Q14" s="31"/>
      <c r="R14" s="31"/>
      <c r="S14" s="31"/>
      <c r="T14" s="31"/>
      <c r="U14" s="5"/>
      <c r="V14" s="5"/>
      <c r="W14" s="5"/>
      <c r="X14" s="5"/>
      <c r="Y14" s="6"/>
    </row>
    <row r="15" spans="1:25">
      <c r="A15" t="s">
        <v>45</v>
      </c>
      <c r="B15" t="s">
        <v>101</v>
      </c>
      <c r="C15" t="s">
        <v>91</v>
      </c>
      <c r="D15" t="s">
        <v>96</v>
      </c>
      <c r="E15">
        <v>43335</v>
      </c>
      <c r="F15">
        <v>676730147388.34094</v>
      </c>
      <c r="G15">
        <f t="shared" si="0"/>
        <v>676730.14738834091</v>
      </c>
      <c r="H15">
        <f t="shared" si="1"/>
        <v>6090571.3264950681</v>
      </c>
      <c r="I15">
        <f t="shared" si="2"/>
        <v>6.0905713264950683E-3</v>
      </c>
      <c r="J15">
        <v>8</v>
      </c>
      <c r="K15">
        <f t="shared" si="3"/>
        <v>1313.5056747794049</v>
      </c>
      <c r="L15" t="s">
        <v>31</v>
      </c>
      <c r="M15" t="s">
        <v>49</v>
      </c>
      <c r="N15" s="13"/>
      <c r="O15" s="14" t="s">
        <v>178</v>
      </c>
      <c r="P15" s="14" t="s">
        <v>109</v>
      </c>
      <c r="Q15" s="32" t="s">
        <v>110</v>
      </c>
      <c r="R15" s="14" t="s">
        <v>111</v>
      </c>
      <c r="S15" s="14" t="s">
        <v>112</v>
      </c>
      <c r="T15" s="8"/>
      <c r="U15" s="8"/>
      <c r="V15" s="8"/>
      <c r="W15" s="8"/>
      <c r="X15" s="8"/>
      <c r="Y15" s="9"/>
    </row>
    <row r="16" spans="1:25">
      <c r="A16" t="s">
        <v>140</v>
      </c>
      <c r="B16" t="s">
        <v>129</v>
      </c>
      <c r="C16" t="s">
        <v>91</v>
      </c>
      <c r="D16" t="s">
        <v>93</v>
      </c>
      <c r="E16">
        <v>43343</v>
      </c>
      <c r="F16">
        <v>744164828983.67395</v>
      </c>
      <c r="G16">
        <f t="shared" si="0"/>
        <v>744164.82898367394</v>
      </c>
      <c r="H16">
        <f t="shared" si="1"/>
        <v>6697483.4608530654</v>
      </c>
      <c r="I16">
        <f t="shared" si="2"/>
        <v>6.6974834608530655E-3</v>
      </c>
      <c r="J16">
        <v>15</v>
      </c>
      <c r="K16">
        <f t="shared" si="3"/>
        <v>2239.6471880334338</v>
      </c>
      <c r="L16" t="s">
        <v>136</v>
      </c>
      <c r="M16" t="s">
        <v>49</v>
      </c>
      <c r="N16" s="13" t="s">
        <v>189</v>
      </c>
      <c r="O16" s="14" t="s">
        <v>194</v>
      </c>
      <c r="P16" s="14">
        <v>15</v>
      </c>
      <c r="Q16" s="32">
        <v>1296.0583999999999</v>
      </c>
      <c r="R16" s="14">
        <v>818.42858000000001</v>
      </c>
      <c r="S16" s="14">
        <v>211.31735</v>
      </c>
      <c r="T16" s="8"/>
      <c r="U16" s="8"/>
      <c r="V16" s="8"/>
      <c r="W16" s="8"/>
      <c r="X16" s="8"/>
      <c r="Y16" s="9"/>
    </row>
    <row r="17" spans="1:25">
      <c r="A17" t="s">
        <v>141</v>
      </c>
      <c r="B17" t="s">
        <v>129</v>
      </c>
      <c r="C17" t="s">
        <v>91</v>
      </c>
      <c r="D17" t="s">
        <v>93</v>
      </c>
      <c r="E17">
        <v>43343</v>
      </c>
      <c r="F17">
        <v>666242847773.88794</v>
      </c>
      <c r="G17">
        <f t="shared" si="0"/>
        <v>666242.84777388792</v>
      </c>
      <c r="H17">
        <f t="shared" si="1"/>
        <v>5996185.6299649915</v>
      </c>
      <c r="I17">
        <f t="shared" si="2"/>
        <v>5.9961856299649919E-3</v>
      </c>
      <c r="J17">
        <v>7</v>
      </c>
      <c r="K17">
        <f t="shared" si="3"/>
        <v>1167.4088215379131</v>
      </c>
      <c r="L17" t="s">
        <v>136</v>
      </c>
      <c r="M17" t="s">
        <v>49</v>
      </c>
      <c r="N17" s="13"/>
      <c r="O17" s="14" t="s">
        <v>193</v>
      </c>
      <c r="P17" s="14">
        <v>21</v>
      </c>
      <c r="Q17" s="32">
        <v>2220.4504999999999</v>
      </c>
      <c r="R17" s="14">
        <v>826.40356999999995</v>
      </c>
      <c r="S17" s="14">
        <v>180.33604</v>
      </c>
      <c r="T17" s="8"/>
      <c r="U17" s="8"/>
      <c r="V17" s="8"/>
      <c r="W17" s="8"/>
      <c r="X17" s="8"/>
      <c r="Y17" s="9"/>
    </row>
    <row r="18" spans="1:25">
      <c r="A18" t="s">
        <v>164</v>
      </c>
      <c r="B18" t="s">
        <v>172</v>
      </c>
      <c r="C18" t="s">
        <v>91</v>
      </c>
      <c r="D18" t="s">
        <v>93</v>
      </c>
      <c r="E18">
        <v>43345</v>
      </c>
      <c r="F18">
        <v>560182880359.77502</v>
      </c>
      <c r="G18">
        <f t="shared" si="0"/>
        <v>560182.88035977504</v>
      </c>
      <c r="H18">
        <f t="shared" si="1"/>
        <v>5041645.9232379757</v>
      </c>
      <c r="I18">
        <f t="shared" si="2"/>
        <v>5.0416459232379756E-3</v>
      </c>
      <c r="J18">
        <v>9</v>
      </c>
      <c r="K18">
        <f t="shared" si="3"/>
        <v>1785.1313116847739</v>
      </c>
      <c r="L18" t="s">
        <v>136</v>
      </c>
      <c r="M18" t="s">
        <v>49</v>
      </c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>
      <c r="A19" t="s">
        <v>165</v>
      </c>
      <c r="B19" t="s">
        <v>172</v>
      </c>
      <c r="C19" t="s">
        <v>91</v>
      </c>
      <c r="D19" t="s">
        <v>93</v>
      </c>
      <c r="E19">
        <v>43345</v>
      </c>
      <c r="F19">
        <v>646858020972.66602</v>
      </c>
      <c r="G19">
        <f t="shared" si="0"/>
        <v>646858.02097266598</v>
      </c>
      <c r="H19">
        <f t="shared" si="1"/>
        <v>5821722.1887539942</v>
      </c>
      <c r="I19">
        <f t="shared" si="2"/>
        <v>5.8217221887539939E-3</v>
      </c>
      <c r="J19">
        <v>8</v>
      </c>
      <c r="K19">
        <f t="shared" si="3"/>
        <v>1374.1638196775955</v>
      </c>
      <c r="L19" t="s">
        <v>136</v>
      </c>
      <c r="M19" t="s">
        <v>49</v>
      </c>
      <c r="N19" s="7" t="s">
        <v>113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>
      <c r="A20" t="s">
        <v>61</v>
      </c>
      <c r="B20" t="s">
        <v>105</v>
      </c>
      <c r="C20" t="s">
        <v>91</v>
      </c>
      <c r="D20" t="s">
        <v>93</v>
      </c>
      <c r="E20">
        <v>43319</v>
      </c>
      <c r="F20">
        <v>508916499152.48199</v>
      </c>
      <c r="G20">
        <f t="shared" si="0"/>
        <v>508916.49915248202</v>
      </c>
      <c r="H20">
        <f t="shared" si="1"/>
        <v>4580248.4923723377</v>
      </c>
      <c r="I20">
        <f t="shared" si="2"/>
        <v>4.5802484923723377E-3</v>
      </c>
      <c r="J20">
        <v>12</v>
      </c>
      <c r="K20">
        <f t="shared" si="3"/>
        <v>2619.9451885599783</v>
      </c>
      <c r="L20" t="s">
        <v>53</v>
      </c>
      <c r="M20" t="s">
        <v>51</v>
      </c>
      <c r="N20" s="7"/>
      <c r="O20" s="8"/>
      <c r="P20" s="8" t="s">
        <v>114</v>
      </c>
      <c r="Q20" s="8"/>
      <c r="R20" s="8" t="s">
        <v>115</v>
      </c>
      <c r="S20" s="8"/>
      <c r="T20" s="8"/>
      <c r="U20" s="8"/>
      <c r="V20" s="8"/>
      <c r="W20" s="8"/>
      <c r="X20" s="8"/>
      <c r="Y20" s="9"/>
    </row>
    <row r="21" spans="1:25">
      <c r="A21" t="s">
        <v>62</v>
      </c>
      <c r="B21" t="s">
        <v>105</v>
      </c>
      <c r="C21" t="s">
        <v>91</v>
      </c>
      <c r="D21" t="s">
        <v>93</v>
      </c>
      <c r="E21">
        <v>43319</v>
      </c>
      <c r="F21">
        <v>565318229987.79895</v>
      </c>
      <c r="G21">
        <f t="shared" si="0"/>
        <v>565318.22998779896</v>
      </c>
      <c r="H21">
        <f t="shared" si="1"/>
        <v>5087864.0698901908</v>
      </c>
      <c r="I21">
        <f t="shared" si="2"/>
        <v>5.087864069890191E-3</v>
      </c>
      <c r="J21">
        <v>15</v>
      </c>
      <c r="K21">
        <f t="shared" si="3"/>
        <v>2948.1919709234171</v>
      </c>
      <c r="L21" t="s">
        <v>53</v>
      </c>
      <c r="M21" t="s">
        <v>51</v>
      </c>
      <c r="N21" s="7"/>
      <c r="O21" s="8"/>
      <c r="P21" s="8" t="s">
        <v>116</v>
      </c>
      <c r="Q21" s="8" t="s">
        <v>117</v>
      </c>
      <c r="R21" s="8" t="s">
        <v>118</v>
      </c>
      <c r="S21" s="8" t="s">
        <v>119</v>
      </c>
      <c r="T21" s="14" t="s">
        <v>120</v>
      </c>
      <c r="U21" s="8" t="s">
        <v>121</v>
      </c>
      <c r="V21" s="8" t="s">
        <v>122</v>
      </c>
      <c r="W21" s="8" t="s">
        <v>123</v>
      </c>
      <c r="X21" s="8"/>
      <c r="Y21" s="9"/>
    </row>
    <row r="22" spans="1:25">
      <c r="A22" t="s">
        <v>65</v>
      </c>
      <c r="B22" t="s">
        <v>106</v>
      </c>
      <c r="C22" t="s">
        <v>91</v>
      </c>
      <c r="D22" t="s">
        <v>93</v>
      </c>
      <c r="E22">
        <v>43319</v>
      </c>
      <c r="F22">
        <v>631845611619.52295</v>
      </c>
      <c r="G22">
        <f t="shared" si="0"/>
        <v>631845.61161952291</v>
      </c>
      <c r="H22">
        <f t="shared" si="1"/>
        <v>5686610.5045757061</v>
      </c>
      <c r="I22">
        <f t="shared" si="2"/>
        <v>5.6866105045757058E-3</v>
      </c>
      <c r="J22">
        <v>14</v>
      </c>
      <c r="K22">
        <f t="shared" si="3"/>
        <v>2461.9234935705481</v>
      </c>
      <c r="L22" t="s">
        <v>53</v>
      </c>
      <c r="M22" t="s">
        <v>51</v>
      </c>
      <c r="N22" s="7"/>
      <c r="O22" s="8"/>
      <c r="P22" s="8"/>
      <c r="Q22" s="8"/>
      <c r="R22" s="8"/>
      <c r="S22" s="8"/>
      <c r="T22" s="14"/>
      <c r="U22" s="8"/>
      <c r="V22" s="8"/>
      <c r="W22" s="8" t="s">
        <v>124</v>
      </c>
      <c r="X22" s="8" t="s">
        <v>125</v>
      </c>
      <c r="Y22" s="9"/>
    </row>
    <row r="23" spans="1:25">
      <c r="A23" t="s">
        <v>66</v>
      </c>
      <c r="B23" t="s">
        <v>106</v>
      </c>
      <c r="C23" t="s">
        <v>91</v>
      </c>
      <c r="D23" t="s">
        <v>93</v>
      </c>
      <c r="E23">
        <v>43319</v>
      </c>
      <c r="F23">
        <v>542829586393.59802</v>
      </c>
      <c r="G23">
        <f t="shared" si="0"/>
        <v>542829.586393598</v>
      </c>
      <c r="H23">
        <f t="shared" si="1"/>
        <v>4885466.2775423825</v>
      </c>
      <c r="I23">
        <f t="shared" si="2"/>
        <v>4.8854662775423821E-3</v>
      </c>
      <c r="J23">
        <v>17</v>
      </c>
      <c r="K23">
        <f t="shared" si="3"/>
        <v>3479.7088003955673</v>
      </c>
      <c r="L23" t="s">
        <v>53</v>
      </c>
      <c r="M23" t="s">
        <v>51</v>
      </c>
      <c r="N23" s="7" t="s">
        <v>189</v>
      </c>
      <c r="O23" s="8" t="s">
        <v>126</v>
      </c>
      <c r="P23" s="8">
        <v>6.0000000000000001E-3</v>
      </c>
      <c r="Q23" s="8">
        <v>0.94</v>
      </c>
      <c r="R23" s="8">
        <v>-3.3220000000000001</v>
      </c>
      <c r="S23" s="8">
        <v>34</v>
      </c>
      <c r="T23" s="14">
        <v>2E-3</v>
      </c>
      <c r="U23" s="8">
        <v>-924.39215999999999</v>
      </c>
      <c r="V23" s="8">
        <v>278.26843000000002</v>
      </c>
      <c r="W23" s="8">
        <v>-1489.90165</v>
      </c>
      <c r="X23" s="8">
        <v>-358.88267999999999</v>
      </c>
      <c r="Y23" s="9"/>
    </row>
    <row r="24" spans="1:25" ht="15" thickBot="1">
      <c r="A24" t="s">
        <v>3</v>
      </c>
      <c r="B24" t="s">
        <v>88</v>
      </c>
      <c r="C24" t="s">
        <v>91</v>
      </c>
      <c r="D24" t="s">
        <v>93</v>
      </c>
      <c r="E24">
        <v>43335</v>
      </c>
      <c r="F24">
        <v>536992290354.26001</v>
      </c>
      <c r="G24">
        <f t="shared" si="0"/>
        <v>536992.29035426001</v>
      </c>
      <c r="H24">
        <f t="shared" si="1"/>
        <v>4832930.6131883403</v>
      </c>
      <c r="I24">
        <f t="shared" si="2"/>
        <v>4.8329306131883404E-3</v>
      </c>
      <c r="J24">
        <v>10</v>
      </c>
      <c r="K24">
        <f t="shared" si="3"/>
        <v>2069.1379207289888</v>
      </c>
      <c r="M24" t="s">
        <v>49</v>
      </c>
      <c r="N24" s="18"/>
      <c r="O24" s="10" t="s">
        <v>127</v>
      </c>
      <c r="P24" s="10"/>
      <c r="Q24" s="10"/>
      <c r="R24" s="10">
        <v>-3.327</v>
      </c>
      <c r="S24" s="10">
        <v>30.495000000000001</v>
      </c>
      <c r="T24" s="15">
        <v>2E-3</v>
      </c>
      <c r="U24" s="10">
        <v>-924.39215999999999</v>
      </c>
      <c r="V24" s="10">
        <v>277.80588999999998</v>
      </c>
      <c r="W24" s="10">
        <v>-1491.3614299999999</v>
      </c>
      <c r="X24" s="10">
        <v>-357.42290000000003</v>
      </c>
      <c r="Y24" s="11"/>
    </row>
    <row r="25" spans="1:25">
      <c r="A25" t="s">
        <v>2</v>
      </c>
      <c r="B25" t="s">
        <v>88</v>
      </c>
      <c r="C25" t="s">
        <v>91</v>
      </c>
      <c r="D25" t="s">
        <v>93</v>
      </c>
      <c r="E25">
        <v>43335</v>
      </c>
      <c r="F25">
        <v>624186993560.29504</v>
      </c>
      <c r="G25">
        <f t="shared" si="0"/>
        <v>624186.99356029509</v>
      </c>
      <c r="H25">
        <f t="shared" si="1"/>
        <v>5617682.9420426562</v>
      </c>
      <c r="I25">
        <f t="shared" si="2"/>
        <v>5.6176829420426563E-3</v>
      </c>
      <c r="J25">
        <v>14</v>
      </c>
      <c r="K25">
        <f t="shared" si="3"/>
        <v>2492.1306781527678</v>
      </c>
      <c r="M25" t="s">
        <v>49</v>
      </c>
    </row>
    <row r="26" spans="1:25">
      <c r="A26" t="s">
        <v>147</v>
      </c>
      <c r="B26" t="s">
        <v>88</v>
      </c>
      <c r="C26" t="s">
        <v>91</v>
      </c>
      <c r="D26" t="s">
        <v>93</v>
      </c>
      <c r="E26">
        <v>43343</v>
      </c>
      <c r="F26">
        <v>653744702258.03296</v>
      </c>
      <c r="G26">
        <f t="shared" si="0"/>
        <v>653744.70225803298</v>
      </c>
      <c r="H26">
        <f t="shared" si="1"/>
        <v>5883702.3203222966</v>
      </c>
      <c r="I26">
        <f t="shared" si="2"/>
        <v>5.8837023203222967E-3</v>
      </c>
      <c r="J26">
        <v>15</v>
      </c>
      <c r="K26">
        <f t="shared" si="3"/>
        <v>2549.4151782951403</v>
      </c>
      <c r="L26" t="s">
        <v>136</v>
      </c>
      <c r="M26" t="s">
        <v>49</v>
      </c>
    </row>
    <row r="27" spans="1:25">
      <c r="A27" t="s">
        <v>148</v>
      </c>
      <c r="B27" t="s">
        <v>88</v>
      </c>
      <c r="C27" t="s">
        <v>91</v>
      </c>
      <c r="D27" t="s">
        <v>93</v>
      </c>
      <c r="E27">
        <v>43343</v>
      </c>
      <c r="F27">
        <v>610153310302.20801</v>
      </c>
      <c r="G27">
        <f t="shared" si="0"/>
        <v>610153.31030220806</v>
      </c>
      <c r="H27">
        <f t="shared" si="1"/>
        <v>5491379.7927198727</v>
      </c>
      <c r="I27">
        <f t="shared" si="2"/>
        <v>5.4913797927198726E-3</v>
      </c>
      <c r="J27">
        <v>10</v>
      </c>
      <c r="K27">
        <f t="shared" si="3"/>
        <v>1821.0359467865205</v>
      </c>
      <c r="L27" t="s">
        <v>136</v>
      </c>
      <c r="M27" t="s">
        <v>49</v>
      </c>
    </row>
    <row r="28" spans="1:25" ht="12" customHeight="1">
      <c r="A28" t="s">
        <v>150</v>
      </c>
      <c r="B28" t="s">
        <v>94</v>
      </c>
      <c r="C28" t="s">
        <v>91</v>
      </c>
      <c r="D28" t="s">
        <v>93</v>
      </c>
      <c r="E28">
        <v>43343</v>
      </c>
      <c r="F28">
        <v>578133435812.30701</v>
      </c>
      <c r="G28">
        <f t="shared" si="0"/>
        <v>578133.43581230706</v>
      </c>
      <c r="H28">
        <f t="shared" si="1"/>
        <v>5203200.922310764</v>
      </c>
      <c r="I28">
        <f t="shared" si="2"/>
        <v>5.2032009223107641E-3</v>
      </c>
      <c r="J28">
        <v>15</v>
      </c>
      <c r="K28">
        <f t="shared" si="3"/>
        <v>2882.8408174056126</v>
      </c>
      <c r="L28" t="s">
        <v>136</v>
      </c>
      <c r="M28" t="s">
        <v>49</v>
      </c>
    </row>
    <row r="29" spans="1:25" ht="12" customHeight="1">
      <c r="A29" t="s">
        <v>151</v>
      </c>
      <c r="B29" t="s">
        <v>94</v>
      </c>
      <c r="C29" t="s">
        <v>91</v>
      </c>
      <c r="D29" t="s">
        <v>93</v>
      </c>
      <c r="E29">
        <v>43343</v>
      </c>
      <c r="F29">
        <v>635999972018.91199</v>
      </c>
      <c r="G29">
        <f t="shared" si="0"/>
        <v>635999.97201891197</v>
      </c>
      <c r="H29">
        <f t="shared" si="1"/>
        <v>5723999.7481702082</v>
      </c>
      <c r="I29">
        <f t="shared" si="2"/>
        <v>5.7239997481702085E-3</v>
      </c>
      <c r="J29">
        <v>16</v>
      </c>
      <c r="K29">
        <f t="shared" si="3"/>
        <v>2795.2482012450682</v>
      </c>
      <c r="L29" t="s">
        <v>136</v>
      </c>
      <c r="M29" t="s">
        <v>49</v>
      </c>
    </row>
    <row r="30" spans="1:25">
      <c r="A30" t="s">
        <v>27</v>
      </c>
      <c r="B30" t="s">
        <v>97</v>
      </c>
      <c r="C30" t="s">
        <v>91</v>
      </c>
      <c r="D30" t="s">
        <v>93</v>
      </c>
      <c r="E30">
        <v>43335</v>
      </c>
      <c r="F30">
        <v>633501652380.06006</v>
      </c>
      <c r="G30">
        <f t="shared" si="0"/>
        <v>633501.65238006006</v>
      </c>
      <c r="H30">
        <f t="shared" si="1"/>
        <v>5701514.8714205408</v>
      </c>
      <c r="I30">
        <f t="shared" si="2"/>
        <v>5.7015148714205412E-3</v>
      </c>
      <c r="J30">
        <v>9</v>
      </c>
      <c r="K30">
        <f t="shared" si="3"/>
        <v>1578.527847943267</v>
      </c>
      <c r="L30" t="s">
        <v>31</v>
      </c>
      <c r="M30" t="s">
        <v>49</v>
      </c>
    </row>
    <row r="31" spans="1:25">
      <c r="A31" t="s">
        <v>28</v>
      </c>
      <c r="B31" t="s">
        <v>97</v>
      </c>
      <c r="C31" t="s">
        <v>91</v>
      </c>
      <c r="D31" t="s">
        <v>93</v>
      </c>
      <c r="E31">
        <v>43335</v>
      </c>
      <c r="F31">
        <v>672136852981.19897</v>
      </c>
      <c r="G31">
        <f t="shared" si="0"/>
        <v>672136.85298119893</v>
      </c>
      <c r="H31">
        <f t="shared" si="1"/>
        <v>6049231.67683079</v>
      </c>
      <c r="I31">
        <f t="shared" si="2"/>
        <v>6.0492316768307897E-3</v>
      </c>
      <c r="J31">
        <v>13</v>
      </c>
      <c r="K31">
        <f t="shared" si="3"/>
        <v>2149.0332482704216</v>
      </c>
      <c r="L31" t="s">
        <v>31</v>
      </c>
      <c r="M31" t="s">
        <v>49</v>
      </c>
    </row>
    <row r="32" spans="1:25">
      <c r="A32" t="s">
        <v>37</v>
      </c>
      <c r="B32" t="s">
        <v>99</v>
      </c>
      <c r="C32" t="s">
        <v>91</v>
      </c>
      <c r="D32" t="s">
        <v>93</v>
      </c>
      <c r="E32">
        <v>43335</v>
      </c>
      <c r="F32">
        <v>722606920404.71802</v>
      </c>
      <c r="G32">
        <f t="shared" si="0"/>
        <v>722606.92040471802</v>
      </c>
      <c r="H32">
        <f t="shared" si="1"/>
        <v>6503462.2836424625</v>
      </c>
      <c r="I32">
        <f t="shared" si="2"/>
        <v>6.5034622836424626E-3</v>
      </c>
      <c r="J32">
        <v>11</v>
      </c>
      <c r="K32">
        <f t="shared" si="3"/>
        <v>1691.4067492429763</v>
      </c>
      <c r="L32" t="s">
        <v>31</v>
      </c>
      <c r="M32" t="s">
        <v>49</v>
      </c>
    </row>
    <row r="33" spans="1:13">
      <c r="A33" t="s">
        <v>38</v>
      </c>
      <c r="B33" t="s">
        <v>99</v>
      </c>
      <c r="C33" t="s">
        <v>91</v>
      </c>
      <c r="D33" t="s">
        <v>93</v>
      </c>
      <c r="E33">
        <v>43335</v>
      </c>
      <c r="F33">
        <v>612814976231.41296</v>
      </c>
      <c r="G33">
        <f t="shared" si="0"/>
        <v>612814.97623141296</v>
      </c>
      <c r="H33">
        <f t="shared" si="1"/>
        <v>5515334.7860827167</v>
      </c>
      <c r="I33">
        <f t="shared" si="2"/>
        <v>5.5153347860827165E-3</v>
      </c>
      <c r="J33">
        <v>17</v>
      </c>
      <c r="K33">
        <f t="shared" si="3"/>
        <v>3082.3151557177371</v>
      </c>
      <c r="L33" t="s">
        <v>31</v>
      </c>
      <c r="M33" t="s">
        <v>49</v>
      </c>
    </row>
    <row r="34" spans="1:13">
      <c r="A34" t="s">
        <v>77</v>
      </c>
      <c r="B34" t="s">
        <v>108</v>
      </c>
      <c r="C34" t="s">
        <v>91</v>
      </c>
      <c r="D34" t="s">
        <v>93</v>
      </c>
      <c r="E34">
        <v>43319</v>
      </c>
      <c r="F34">
        <v>461396535539.453</v>
      </c>
      <c r="G34">
        <f t="shared" si="0"/>
        <v>461396.53553945298</v>
      </c>
      <c r="H34">
        <f t="shared" si="1"/>
        <v>4152568.8198550767</v>
      </c>
      <c r="I34">
        <f t="shared" si="2"/>
        <v>4.1525688198550768E-3</v>
      </c>
      <c r="J34">
        <v>13</v>
      </c>
      <c r="K34">
        <f t="shared" si="3"/>
        <v>3130.592306584264</v>
      </c>
      <c r="L34" t="s">
        <v>53</v>
      </c>
      <c r="M34" t="s">
        <v>51</v>
      </c>
    </row>
    <row r="35" spans="1:13">
      <c r="A35" t="s">
        <v>78</v>
      </c>
      <c r="B35" t="s">
        <v>108</v>
      </c>
      <c r="C35" t="s">
        <v>91</v>
      </c>
      <c r="D35" t="s">
        <v>93</v>
      </c>
      <c r="E35">
        <v>43319</v>
      </c>
      <c r="F35">
        <v>416038783071.60797</v>
      </c>
      <c r="G35">
        <f t="shared" si="0"/>
        <v>416038.78307160799</v>
      </c>
      <c r="H35">
        <f t="shared" si="1"/>
        <v>3744349.0476444717</v>
      </c>
      <c r="I35">
        <f t="shared" si="2"/>
        <v>3.7443490476444718E-3</v>
      </c>
      <c r="J35">
        <v>12</v>
      </c>
      <c r="K35">
        <f t="shared" si="3"/>
        <v>3204.8294235680473</v>
      </c>
      <c r="L35" t="s">
        <v>53</v>
      </c>
      <c r="M35" t="s">
        <v>51</v>
      </c>
    </row>
    <row r="36" spans="1:13">
      <c r="A36" t="s">
        <v>133</v>
      </c>
      <c r="B36" t="s">
        <v>102</v>
      </c>
      <c r="C36" t="s">
        <v>92</v>
      </c>
      <c r="D36" t="s">
        <v>96</v>
      </c>
      <c r="E36">
        <v>43343</v>
      </c>
      <c r="F36">
        <v>641980231151.04504</v>
      </c>
      <c r="G36">
        <f t="shared" si="0"/>
        <v>641980.23115104507</v>
      </c>
      <c r="H36">
        <f t="shared" si="1"/>
        <v>5777822.0803594058</v>
      </c>
      <c r="I36">
        <f t="shared" si="2"/>
        <v>5.7778220803594059E-3</v>
      </c>
      <c r="J36">
        <v>10</v>
      </c>
      <c r="K36">
        <f t="shared" si="3"/>
        <v>1730.7559597574102</v>
      </c>
      <c r="L36" t="s">
        <v>131</v>
      </c>
      <c r="M36" t="s">
        <v>49</v>
      </c>
    </row>
    <row r="37" spans="1:13">
      <c r="A37" t="s">
        <v>160</v>
      </c>
      <c r="B37" t="s">
        <v>102</v>
      </c>
      <c r="C37" t="s">
        <v>92</v>
      </c>
      <c r="D37" t="s">
        <v>96</v>
      </c>
      <c r="E37">
        <v>43345</v>
      </c>
      <c r="F37">
        <v>656440672433.81006</v>
      </c>
      <c r="G37">
        <f t="shared" si="0"/>
        <v>656440.67243381008</v>
      </c>
      <c r="H37">
        <f t="shared" si="1"/>
        <v>5907966.0519042909</v>
      </c>
      <c r="I37">
        <f t="shared" si="2"/>
        <v>5.9079660519042905E-3</v>
      </c>
      <c r="J37">
        <v>5</v>
      </c>
      <c r="K37">
        <f t="shared" si="3"/>
        <v>846.31495104620149</v>
      </c>
      <c r="L37" t="s">
        <v>136</v>
      </c>
      <c r="M37" t="s">
        <v>49</v>
      </c>
    </row>
    <row r="38" spans="1:13">
      <c r="A38" t="s">
        <v>138</v>
      </c>
      <c r="B38" t="s">
        <v>128</v>
      </c>
      <c r="C38" t="s">
        <v>92</v>
      </c>
      <c r="D38" t="s">
        <v>96</v>
      </c>
      <c r="E38">
        <v>43343</v>
      </c>
      <c r="F38">
        <v>748154927757.14099</v>
      </c>
      <c r="G38">
        <f t="shared" si="0"/>
        <v>748154.92775714095</v>
      </c>
      <c r="H38">
        <f t="shared" si="1"/>
        <v>6733394.3498142688</v>
      </c>
      <c r="I38">
        <f t="shared" si="2"/>
        <v>6.7333943498142689E-3</v>
      </c>
      <c r="J38">
        <v>3</v>
      </c>
      <c r="K38">
        <f t="shared" si="3"/>
        <v>445.54051703250542</v>
      </c>
      <c r="L38" t="s">
        <v>136</v>
      </c>
      <c r="M38" t="s">
        <v>49</v>
      </c>
    </row>
    <row r="39" spans="1:13">
      <c r="A39" t="s">
        <v>139</v>
      </c>
      <c r="B39" t="s">
        <v>128</v>
      </c>
      <c r="C39" t="s">
        <v>92</v>
      </c>
      <c r="D39" t="s">
        <v>96</v>
      </c>
      <c r="E39">
        <v>43343</v>
      </c>
      <c r="F39">
        <v>623314573859.84302</v>
      </c>
      <c r="G39">
        <f t="shared" si="0"/>
        <v>623314.57385984296</v>
      </c>
      <c r="H39">
        <f t="shared" si="1"/>
        <v>5609831.1647385862</v>
      </c>
      <c r="I39">
        <f t="shared" si="2"/>
        <v>5.6098311647385865E-3</v>
      </c>
      <c r="J39">
        <v>3</v>
      </c>
      <c r="K39">
        <f t="shared" si="3"/>
        <v>534.77545257635177</v>
      </c>
      <c r="L39" t="s">
        <v>136</v>
      </c>
      <c r="M39" t="s">
        <v>49</v>
      </c>
    </row>
    <row r="40" spans="1:13">
      <c r="A40" t="s">
        <v>59</v>
      </c>
      <c r="B40" t="s">
        <v>104</v>
      </c>
      <c r="C40" t="s">
        <v>92</v>
      </c>
      <c r="D40" t="s">
        <v>96</v>
      </c>
      <c r="E40">
        <v>43319</v>
      </c>
      <c r="F40">
        <v>551796733619.54004</v>
      </c>
      <c r="G40">
        <f t="shared" si="0"/>
        <v>551796.73361954</v>
      </c>
      <c r="H40">
        <f t="shared" si="1"/>
        <v>4966170.60257586</v>
      </c>
      <c r="I40">
        <f t="shared" si="2"/>
        <v>4.9661706025758597E-3</v>
      </c>
      <c r="J40">
        <v>7</v>
      </c>
      <c r="K40">
        <f t="shared" si="3"/>
        <v>1409.5367558193091</v>
      </c>
      <c r="L40" t="s">
        <v>53</v>
      </c>
      <c r="M40" t="s">
        <v>51</v>
      </c>
    </row>
    <row r="41" spans="1:13">
      <c r="A41" t="s">
        <v>60</v>
      </c>
      <c r="B41" t="s">
        <v>104</v>
      </c>
      <c r="C41" t="s">
        <v>92</v>
      </c>
      <c r="D41" t="s">
        <v>96</v>
      </c>
      <c r="E41">
        <v>43319</v>
      </c>
      <c r="F41">
        <v>451049078254.427</v>
      </c>
      <c r="G41">
        <f t="shared" si="0"/>
        <v>451049.078254427</v>
      </c>
      <c r="H41">
        <f t="shared" si="1"/>
        <v>4059441.7042898429</v>
      </c>
      <c r="I41">
        <f t="shared" si="2"/>
        <v>4.059441704289843E-3</v>
      </c>
      <c r="J41">
        <v>13</v>
      </c>
      <c r="K41">
        <f t="shared" si="3"/>
        <v>3202.4108108911037</v>
      </c>
      <c r="L41" t="s">
        <v>82</v>
      </c>
      <c r="M41" t="s">
        <v>51</v>
      </c>
    </row>
    <row r="42" spans="1:13">
      <c r="A42" t="s">
        <v>72</v>
      </c>
      <c r="B42" t="s">
        <v>107</v>
      </c>
      <c r="C42" t="s">
        <v>92</v>
      </c>
      <c r="D42" t="s">
        <v>96</v>
      </c>
      <c r="E42">
        <v>43319</v>
      </c>
      <c r="F42">
        <v>451425798796.86902</v>
      </c>
      <c r="G42">
        <f t="shared" si="0"/>
        <v>451425.798796869</v>
      </c>
      <c r="H42">
        <f t="shared" si="1"/>
        <v>4062832.1891718209</v>
      </c>
      <c r="I42">
        <f t="shared" si="2"/>
        <v>4.0628321891718212E-3</v>
      </c>
      <c r="J42">
        <v>9</v>
      </c>
      <c r="K42">
        <f t="shared" si="3"/>
        <v>2215.2034789885292</v>
      </c>
      <c r="L42" t="s">
        <v>53</v>
      </c>
      <c r="M42" t="s">
        <v>51</v>
      </c>
    </row>
    <row r="43" spans="1:13">
      <c r="A43" t="s">
        <v>75</v>
      </c>
      <c r="B43" t="s">
        <v>107</v>
      </c>
      <c r="C43" t="s">
        <v>92</v>
      </c>
      <c r="D43" t="s">
        <v>96</v>
      </c>
      <c r="E43">
        <v>43319</v>
      </c>
      <c r="F43">
        <v>420824556960.67297</v>
      </c>
      <c r="G43">
        <f t="shared" si="0"/>
        <v>420824.55696067296</v>
      </c>
      <c r="H43">
        <f t="shared" si="1"/>
        <v>3787421.0126460567</v>
      </c>
      <c r="I43">
        <f t="shared" si="2"/>
        <v>3.7874210126460565E-3</v>
      </c>
      <c r="J43">
        <v>6</v>
      </c>
      <c r="K43">
        <f t="shared" si="3"/>
        <v>1584.1914537534183</v>
      </c>
      <c r="L43" t="s">
        <v>53</v>
      </c>
      <c r="M43" t="s">
        <v>51</v>
      </c>
    </row>
    <row r="44" spans="1:13">
      <c r="A44" t="s">
        <v>146</v>
      </c>
      <c r="B44" t="s">
        <v>107</v>
      </c>
      <c r="C44" t="s">
        <v>92</v>
      </c>
      <c r="D44" t="s">
        <v>96</v>
      </c>
      <c r="E44">
        <v>43343</v>
      </c>
      <c r="F44">
        <v>653344939861.48706</v>
      </c>
      <c r="G44">
        <f t="shared" si="0"/>
        <v>653344.93986148702</v>
      </c>
      <c r="H44">
        <f t="shared" si="1"/>
        <v>5880104.4587533828</v>
      </c>
      <c r="I44">
        <f t="shared" si="2"/>
        <v>5.8801044587533831E-3</v>
      </c>
      <c r="J44">
        <v>13</v>
      </c>
      <c r="K44">
        <f t="shared" si="3"/>
        <v>2210.8450778706197</v>
      </c>
      <c r="L44" t="s">
        <v>136</v>
      </c>
      <c r="M44" t="s">
        <v>49</v>
      </c>
    </row>
    <row r="45" spans="1:13">
      <c r="A45" t="s">
        <v>35</v>
      </c>
      <c r="B45" t="s">
        <v>98</v>
      </c>
      <c r="C45" t="s">
        <v>92</v>
      </c>
      <c r="D45" t="s">
        <v>96</v>
      </c>
      <c r="E45">
        <v>43335</v>
      </c>
      <c r="F45">
        <v>738877802680.13696</v>
      </c>
      <c r="G45">
        <f t="shared" si="0"/>
        <v>738877.80268013699</v>
      </c>
      <c r="H45">
        <f t="shared" si="1"/>
        <v>6649900.2241212325</v>
      </c>
      <c r="I45">
        <f t="shared" si="2"/>
        <v>6.6499002241212322E-3</v>
      </c>
      <c r="J45">
        <v>8</v>
      </c>
      <c r="K45">
        <f t="shared" si="3"/>
        <v>1203.0255688621523</v>
      </c>
      <c r="L45" t="s">
        <v>31</v>
      </c>
      <c r="M45" t="s">
        <v>49</v>
      </c>
    </row>
    <row r="46" spans="1:13">
      <c r="A46" t="s">
        <v>36</v>
      </c>
      <c r="B46" t="s">
        <v>98</v>
      </c>
      <c r="C46" t="s">
        <v>92</v>
      </c>
      <c r="D46" t="s">
        <v>96</v>
      </c>
      <c r="E46">
        <v>43335</v>
      </c>
      <c r="F46">
        <v>767680072860.38</v>
      </c>
      <c r="G46">
        <f t="shared" si="0"/>
        <v>767680.07286038005</v>
      </c>
      <c r="H46">
        <f t="shared" si="1"/>
        <v>6909120.6557434201</v>
      </c>
      <c r="I46">
        <f t="shared" si="2"/>
        <v>6.90912065574342E-3</v>
      </c>
      <c r="J46">
        <v>11</v>
      </c>
      <c r="K46">
        <f t="shared" si="3"/>
        <v>1592.0984084792194</v>
      </c>
      <c r="L46" t="s">
        <v>31</v>
      </c>
      <c r="M46" t="s">
        <v>49</v>
      </c>
    </row>
    <row r="47" spans="1:13">
      <c r="A47" t="s">
        <v>42</v>
      </c>
      <c r="B47" t="s">
        <v>100</v>
      </c>
      <c r="C47" t="s">
        <v>92</v>
      </c>
      <c r="D47" t="s">
        <v>96</v>
      </c>
      <c r="E47">
        <v>43335</v>
      </c>
      <c r="F47">
        <v>516089917354.276</v>
      </c>
      <c r="G47">
        <f t="shared" si="0"/>
        <v>516089.917354276</v>
      </c>
      <c r="H47">
        <f t="shared" si="1"/>
        <v>4644809.2561884839</v>
      </c>
      <c r="I47">
        <f t="shared" si="2"/>
        <v>4.6448092561884842E-3</v>
      </c>
      <c r="J47">
        <v>2</v>
      </c>
      <c r="K47">
        <f t="shared" si="3"/>
        <v>430.58818773565605</v>
      </c>
      <c r="L47" t="s">
        <v>85</v>
      </c>
      <c r="M47" t="s">
        <v>49</v>
      </c>
    </row>
    <row r="48" spans="1:13">
      <c r="A48" t="s">
        <v>43</v>
      </c>
      <c r="B48" t="s">
        <v>100</v>
      </c>
      <c r="C48" t="s">
        <v>92</v>
      </c>
      <c r="D48" t="s">
        <v>96</v>
      </c>
      <c r="E48">
        <v>43335</v>
      </c>
      <c r="F48">
        <v>643085183316.59705</v>
      </c>
      <c r="G48">
        <f t="shared" si="0"/>
        <v>643085.18331659702</v>
      </c>
      <c r="H48">
        <f t="shared" si="1"/>
        <v>5787766.6498493729</v>
      </c>
      <c r="I48">
        <f t="shared" si="2"/>
        <v>5.7877666498493728E-3</v>
      </c>
      <c r="J48">
        <v>2</v>
      </c>
      <c r="K48">
        <f t="shared" si="3"/>
        <v>345.55643324909278</v>
      </c>
      <c r="L48" t="s">
        <v>85</v>
      </c>
      <c r="M48" t="s">
        <v>49</v>
      </c>
    </row>
    <row r="49" spans="1:13">
      <c r="A49" t="s">
        <v>46</v>
      </c>
      <c r="B49" t="s">
        <v>101</v>
      </c>
      <c r="C49" t="s">
        <v>92</v>
      </c>
      <c r="D49" t="s">
        <v>96</v>
      </c>
      <c r="E49">
        <v>43335</v>
      </c>
      <c r="F49">
        <v>735592919381.63306</v>
      </c>
      <c r="G49">
        <f t="shared" si="0"/>
        <v>735592.91938163305</v>
      </c>
      <c r="H49">
        <f t="shared" si="1"/>
        <v>6620336.2744346978</v>
      </c>
      <c r="I49">
        <f t="shared" si="2"/>
        <v>6.6203362744346982E-3</v>
      </c>
      <c r="J49">
        <v>4</v>
      </c>
      <c r="K49">
        <f t="shared" si="3"/>
        <v>604.19891591406429</v>
      </c>
      <c r="L49" t="s">
        <v>31</v>
      </c>
      <c r="M49" t="s">
        <v>49</v>
      </c>
    </row>
    <row r="50" spans="1:13">
      <c r="A50" t="s">
        <v>47</v>
      </c>
      <c r="B50" t="s">
        <v>101</v>
      </c>
      <c r="C50" t="s">
        <v>92</v>
      </c>
      <c r="D50" t="s">
        <v>96</v>
      </c>
      <c r="E50">
        <v>43335</v>
      </c>
      <c r="F50">
        <v>613967606280.75098</v>
      </c>
      <c r="G50">
        <f t="shared" si="0"/>
        <v>613967.60628075094</v>
      </c>
      <c r="H50">
        <f t="shared" si="1"/>
        <v>5525708.4565267581</v>
      </c>
      <c r="I50">
        <f t="shared" si="2"/>
        <v>5.5257084565267581E-3</v>
      </c>
      <c r="J50">
        <v>6</v>
      </c>
      <c r="K50">
        <f t="shared" si="3"/>
        <v>1085.8336170293289</v>
      </c>
      <c r="L50" t="s">
        <v>31</v>
      </c>
      <c r="M50" t="s">
        <v>49</v>
      </c>
    </row>
    <row r="51" spans="1:13">
      <c r="A51" t="s">
        <v>142</v>
      </c>
      <c r="B51" t="s">
        <v>129</v>
      </c>
      <c r="C51" t="s">
        <v>92</v>
      </c>
      <c r="D51" t="s">
        <v>93</v>
      </c>
      <c r="E51">
        <v>43343</v>
      </c>
      <c r="F51">
        <v>723043531534.59595</v>
      </c>
      <c r="G51">
        <f t="shared" si="0"/>
        <v>723043.531534596</v>
      </c>
      <c r="H51">
        <f t="shared" si="1"/>
        <v>6507391.7838113643</v>
      </c>
      <c r="I51">
        <f t="shared" si="2"/>
        <v>6.5073917838113643E-3</v>
      </c>
      <c r="J51">
        <v>10</v>
      </c>
      <c r="K51">
        <f t="shared" si="3"/>
        <v>1536.7139911380937</v>
      </c>
      <c r="L51" t="s">
        <v>136</v>
      </c>
      <c r="M51" t="s">
        <v>49</v>
      </c>
    </row>
    <row r="52" spans="1:13">
      <c r="A52" t="s">
        <v>143</v>
      </c>
      <c r="B52" t="s">
        <v>129</v>
      </c>
      <c r="C52" t="s">
        <v>92</v>
      </c>
      <c r="D52" t="s">
        <v>93</v>
      </c>
      <c r="E52">
        <v>43343</v>
      </c>
      <c r="F52">
        <v>681732156461.52905</v>
      </c>
      <c r="G52">
        <f t="shared" si="0"/>
        <v>681732.15646152908</v>
      </c>
      <c r="H52">
        <f t="shared" si="1"/>
        <v>6135589.4081537621</v>
      </c>
      <c r="I52">
        <f t="shared" si="2"/>
        <v>6.135589408153762E-3</v>
      </c>
      <c r="J52">
        <v>12</v>
      </c>
      <c r="K52">
        <f t="shared" si="3"/>
        <v>1955.8023201573517</v>
      </c>
      <c r="L52" t="s">
        <v>136</v>
      </c>
      <c r="M52" t="s">
        <v>49</v>
      </c>
    </row>
    <row r="53" spans="1:13">
      <c r="A53" t="s">
        <v>167</v>
      </c>
      <c r="B53" t="s">
        <v>129</v>
      </c>
      <c r="C53" t="s">
        <v>92</v>
      </c>
      <c r="D53" t="s">
        <v>93</v>
      </c>
      <c r="E53">
        <v>43345</v>
      </c>
      <c r="F53">
        <v>567468184050.71802</v>
      </c>
      <c r="G53">
        <f t="shared" si="0"/>
        <v>567468.18405071797</v>
      </c>
      <c r="H53">
        <f t="shared" si="1"/>
        <v>5107213.6564564621</v>
      </c>
      <c r="I53">
        <f t="shared" si="2"/>
        <v>5.1072136564564623E-3</v>
      </c>
      <c r="J53">
        <v>11</v>
      </c>
      <c r="K53">
        <f t="shared" si="3"/>
        <v>2153.816295915869</v>
      </c>
      <c r="L53" t="s">
        <v>136</v>
      </c>
      <c r="M53" t="s">
        <v>49</v>
      </c>
    </row>
    <row r="54" spans="1:13">
      <c r="A54" t="s">
        <v>168</v>
      </c>
      <c r="B54" t="s">
        <v>129</v>
      </c>
      <c r="C54" t="s">
        <v>92</v>
      </c>
      <c r="D54" t="s">
        <v>93</v>
      </c>
      <c r="E54">
        <v>43345</v>
      </c>
      <c r="F54">
        <v>614426972703.58704</v>
      </c>
      <c r="G54">
        <f t="shared" si="0"/>
        <v>614426.97270358703</v>
      </c>
      <c r="H54">
        <f t="shared" si="1"/>
        <v>5529842.7543322835</v>
      </c>
      <c r="I54">
        <f t="shared" si="2"/>
        <v>5.5298427543322834E-3</v>
      </c>
      <c r="J54">
        <v>10</v>
      </c>
      <c r="K54">
        <f t="shared" si="3"/>
        <v>1808.3696850449553</v>
      </c>
      <c r="L54" t="s">
        <v>136</v>
      </c>
      <c r="M54" t="s">
        <v>49</v>
      </c>
    </row>
    <row r="55" spans="1:13">
      <c r="A55" t="s">
        <v>163</v>
      </c>
      <c r="B55" t="s">
        <v>172</v>
      </c>
      <c r="C55" t="s">
        <v>92</v>
      </c>
      <c r="D55" t="s">
        <v>93</v>
      </c>
      <c r="E55">
        <v>43345</v>
      </c>
      <c r="F55">
        <v>698880695411.51697</v>
      </c>
      <c r="G55">
        <f t="shared" si="0"/>
        <v>698880.69541151694</v>
      </c>
      <c r="H55">
        <f t="shared" si="1"/>
        <v>6289926.2587036528</v>
      </c>
      <c r="I55">
        <f t="shared" si="2"/>
        <v>6.2899262587036526E-3</v>
      </c>
      <c r="J55">
        <v>10</v>
      </c>
      <c r="K55">
        <f t="shared" si="3"/>
        <v>1589.8437578918438</v>
      </c>
      <c r="L55" t="s">
        <v>136</v>
      </c>
      <c r="M55" t="s">
        <v>49</v>
      </c>
    </row>
    <row r="56" spans="1:13">
      <c r="A56" t="s">
        <v>63</v>
      </c>
      <c r="B56" t="s">
        <v>105</v>
      </c>
      <c r="C56" t="s">
        <v>92</v>
      </c>
      <c r="D56" t="s">
        <v>93</v>
      </c>
      <c r="E56">
        <v>43319</v>
      </c>
      <c r="F56">
        <v>524522316136.276</v>
      </c>
      <c r="G56">
        <f t="shared" si="0"/>
        <v>524522.316136276</v>
      </c>
      <c r="H56">
        <f t="shared" si="1"/>
        <v>4720700.8452264844</v>
      </c>
      <c r="I56">
        <f t="shared" si="2"/>
        <v>4.7207008452264847E-3</v>
      </c>
      <c r="J56">
        <v>18</v>
      </c>
      <c r="K56">
        <f t="shared" si="3"/>
        <v>3812.9931529555365</v>
      </c>
      <c r="L56" t="s">
        <v>53</v>
      </c>
      <c r="M56" t="s">
        <v>51</v>
      </c>
    </row>
    <row r="57" spans="1:13">
      <c r="A57" t="s">
        <v>144</v>
      </c>
      <c r="B57" t="s">
        <v>105</v>
      </c>
      <c r="C57" t="s">
        <v>92</v>
      </c>
      <c r="D57" t="s">
        <v>93</v>
      </c>
      <c r="E57">
        <v>43343</v>
      </c>
      <c r="F57">
        <v>708217435279.57104</v>
      </c>
      <c r="G57">
        <f t="shared" si="0"/>
        <v>708217.4352795711</v>
      </c>
      <c r="H57">
        <f t="shared" si="1"/>
        <v>6373956.9175161403</v>
      </c>
      <c r="I57">
        <f t="shared" si="2"/>
        <v>6.3739569175161404E-3</v>
      </c>
      <c r="J57">
        <v>17</v>
      </c>
      <c r="K57">
        <f t="shared" si="3"/>
        <v>2667.1030601544621</v>
      </c>
      <c r="L57" t="s">
        <v>136</v>
      </c>
      <c r="M57" t="s">
        <v>49</v>
      </c>
    </row>
    <row r="58" spans="1:13">
      <c r="A58" t="s">
        <v>67</v>
      </c>
      <c r="B58" t="s">
        <v>106</v>
      </c>
      <c r="C58" t="s">
        <v>92</v>
      </c>
      <c r="D58" t="s">
        <v>93</v>
      </c>
      <c r="E58">
        <v>43319</v>
      </c>
      <c r="F58">
        <v>543942522230.711</v>
      </c>
      <c r="G58">
        <f t="shared" si="0"/>
        <v>543942.52223071095</v>
      </c>
      <c r="H58">
        <f t="shared" si="1"/>
        <v>4895482.7000763984</v>
      </c>
      <c r="I58">
        <f t="shared" si="2"/>
        <v>4.8954827000763984E-3</v>
      </c>
      <c r="J58">
        <v>20</v>
      </c>
      <c r="K58">
        <f t="shared" si="3"/>
        <v>4085.3989739740846</v>
      </c>
      <c r="L58" t="s">
        <v>53</v>
      </c>
      <c r="M58" t="s">
        <v>51</v>
      </c>
    </row>
    <row r="59" spans="1:13">
      <c r="A59" t="s">
        <v>145</v>
      </c>
      <c r="B59" t="s">
        <v>106</v>
      </c>
      <c r="C59" t="s">
        <v>92</v>
      </c>
      <c r="D59" t="s">
        <v>93</v>
      </c>
      <c r="E59">
        <v>43343</v>
      </c>
      <c r="F59">
        <v>737627872522.25903</v>
      </c>
      <c r="G59">
        <f t="shared" si="0"/>
        <v>737627.87252225901</v>
      </c>
      <c r="H59">
        <f t="shared" si="1"/>
        <v>6638650.8527003312</v>
      </c>
      <c r="I59">
        <f t="shared" si="2"/>
        <v>6.6386508527003316E-3</v>
      </c>
      <c r="J59">
        <v>8</v>
      </c>
      <c r="K59">
        <f t="shared" si="3"/>
        <v>1205.0641278635594</v>
      </c>
      <c r="L59" t="s">
        <v>136</v>
      </c>
      <c r="M59" t="s">
        <v>49</v>
      </c>
    </row>
    <row r="60" spans="1:13">
      <c r="A60" t="s">
        <v>169</v>
      </c>
      <c r="B60" t="s">
        <v>106</v>
      </c>
      <c r="C60" t="s">
        <v>92</v>
      </c>
      <c r="D60" t="s">
        <v>93</v>
      </c>
      <c r="E60">
        <v>43345</v>
      </c>
      <c r="F60">
        <v>563393993994.49097</v>
      </c>
      <c r="G60">
        <f t="shared" si="0"/>
        <v>563393.99399449094</v>
      </c>
      <c r="H60">
        <f t="shared" si="1"/>
        <v>5070545.9459504187</v>
      </c>
      <c r="I60">
        <f t="shared" si="2"/>
        <v>5.0705459459504188E-3</v>
      </c>
      <c r="J60">
        <v>11</v>
      </c>
      <c r="K60">
        <f t="shared" si="3"/>
        <v>2169.3916428831749</v>
      </c>
      <c r="L60" t="s">
        <v>136</v>
      </c>
      <c r="M60" t="s">
        <v>49</v>
      </c>
    </row>
    <row r="61" spans="1:13">
      <c r="A61" t="s">
        <v>14</v>
      </c>
      <c r="B61" t="s">
        <v>88</v>
      </c>
      <c r="C61" t="s">
        <v>92</v>
      </c>
      <c r="D61" t="s">
        <v>93</v>
      </c>
      <c r="E61">
        <v>43335</v>
      </c>
      <c r="F61">
        <v>671026469670.78503</v>
      </c>
      <c r="G61">
        <f t="shared" si="0"/>
        <v>671026.46967078501</v>
      </c>
      <c r="H61">
        <f t="shared" si="1"/>
        <v>6039238.2270370647</v>
      </c>
      <c r="I61">
        <f t="shared" si="2"/>
        <v>6.0392382270370651E-3</v>
      </c>
      <c r="J61">
        <v>6</v>
      </c>
      <c r="K61">
        <f t="shared" si="3"/>
        <v>993.50278535769633</v>
      </c>
      <c r="L61" t="s">
        <v>53</v>
      </c>
      <c r="M61" t="s">
        <v>49</v>
      </c>
    </row>
    <row r="62" spans="1:13">
      <c r="A62" t="s">
        <v>149</v>
      </c>
      <c r="B62" t="s">
        <v>88</v>
      </c>
      <c r="C62" t="s">
        <v>92</v>
      </c>
      <c r="D62" t="s">
        <v>93</v>
      </c>
      <c r="E62">
        <v>43343</v>
      </c>
      <c r="F62">
        <v>605717332168.98706</v>
      </c>
      <c r="G62">
        <f t="shared" si="0"/>
        <v>605717.33216898702</v>
      </c>
      <c r="H62">
        <f t="shared" si="1"/>
        <v>5451455.9895208832</v>
      </c>
      <c r="I62">
        <f t="shared" si="2"/>
        <v>5.4514559895208828E-3</v>
      </c>
      <c r="J62">
        <v>16</v>
      </c>
      <c r="K62">
        <f t="shared" si="3"/>
        <v>2934.9957205480819</v>
      </c>
      <c r="L62" t="s">
        <v>136</v>
      </c>
      <c r="M62" t="s">
        <v>49</v>
      </c>
    </row>
    <row r="63" spans="1:13">
      <c r="A63" t="s">
        <v>152</v>
      </c>
      <c r="B63" t="s">
        <v>94</v>
      </c>
      <c r="C63" t="s">
        <v>92</v>
      </c>
      <c r="D63" t="s">
        <v>93</v>
      </c>
      <c r="E63">
        <v>43343</v>
      </c>
      <c r="F63">
        <v>588383446123.36597</v>
      </c>
      <c r="G63">
        <f t="shared" si="0"/>
        <v>588383.44612336601</v>
      </c>
      <c r="H63">
        <f t="shared" si="1"/>
        <v>5295451.0151102943</v>
      </c>
      <c r="I63">
        <f t="shared" si="2"/>
        <v>5.2954510151102946E-3</v>
      </c>
      <c r="J63">
        <v>14</v>
      </c>
      <c r="K63">
        <f t="shared" si="3"/>
        <v>2643.778586573972</v>
      </c>
      <c r="L63" t="s">
        <v>136</v>
      </c>
      <c r="M63" t="s">
        <v>49</v>
      </c>
    </row>
    <row r="64" spans="1:13">
      <c r="A64" t="s">
        <v>153</v>
      </c>
      <c r="B64" t="s">
        <v>94</v>
      </c>
      <c r="C64" t="s">
        <v>92</v>
      </c>
      <c r="D64" t="s">
        <v>93</v>
      </c>
      <c r="E64">
        <v>43343</v>
      </c>
      <c r="F64">
        <v>623962195992.88</v>
      </c>
      <c r="G64">
        <f t="shared" si="0"/>
        <v>623962.19599288004</v>
      </c>
      <c r="H64">
        <f t="shared" si="1"/>
        <v>5615659.7639359199</v>
      </c>
      <c r="I64">
        <f t="shared" si="2"/>
        <v>5.61565976393592E-3</v>
      </c>
      <c r="J64">
        <v>11</v>
      </c>
      <c r="K64">
        <f t="shared" si="3"/>
        <v>1958.8081298376751</v>
      </c>
      <c r="L64" t="s">
        <v>136</v>
      </c>
      <c r="M64" t="s">
        <v>49</v>
      </c>
    </row>
    <row r="65" spans="1:13">
      <c r="A65" t="s">
        <v>29</v>
      </c>
      <c r="B65" t="s">
        <v>97</v>
      </c>
      <c r="C65" t="s">
        <v>92</v>
      </c>
      <c r="D65" t="s">
        <v>93</v>
      </c>
      <c r="E65">
        <v>43335</v>
      </c>
      <c r="F65">
        <v>668553139669.90503</v>
      </c>
      <c r="G65">
        <f t="shared" si="0"/>
        <v>668553.13966990507</v>
      </c>
      <c r="H65">
        <f t="shared" si="1"/>
        <v>6016978.257029146</v>
      </c>
      <c r="I65">
        <f t="shared" si="2"/>
        <v>6.0169782570291463E-3</v>
      </c>
      <c r="J65">
        <v>9</v>
      </c>
      <c r="K65">
        <f t="shared" si="3"/>
        <v>1495.767412735127</v>
      </c>
      <c r="L65" t="s">
        <v>32</v>
      </c>
      <c r="M65" t="s">
        <v>49</v>
      </c>
    </row>
    <row r="66" spans="1:13">
      <c r="A66" t="s">
        <v>154</v>
      </c>
      <c r="B66" t="s">
        <v>97</v>
      </c>
      <c r="C66" t="s">
        <v>92</v>
      </c>
      <c r="D66" t="s">
        <v>93</v>
      </c>
      <c r="E66">
        <v>43343</v>
      </c>
      <c r="F66">
        <v>555019414850.11499</v>
      </c>
      <c r="G66">
        <f t="shared" ref="G66:G71" si="4">F66/10^6</f>
        <v>555019.41485011496</v>
      </c>
      <c r="H66">
        <f t="shared" ref="H66:H71" si="5">G66*9</f>
        <v>4995174.7336510345</v>
      </c>
      <c r="I66">
        <f t="shared" ref="I66:I71" si="6">H66/10^9</f>
        <v>4.9951747336510347E-3</v>
      </c>
      <c r="J66">
        <v>11</v>
      </c>
      <c r="K66">
        <f t="shared" ref="K66:K71" si="7">J66/I66</f>
        <v>2202.1251680939627</v>
      </c>
      <c r="L66" t="s">
        <v>136</v>
      </c>
      <c r="M66" t="s">
        <v>49</v>
      </c>
    </row>
    <row r="67" spans="1:13">
      <c r="A67" t="s">
        <v>155</v>
      </c>
      <c r="B67" t="s">
        <v>97</v>
      </c>
      <c r="C67" t="s">
        <v>92</v>
      </c>
      <c r="D67" t="s">
        <v>93</v>
      </c>
      <c r="E67">
        <v>43343</v>
      </c>
      <c r="F67">
        <v>578622338619.05505</v>
      </c>
      <c r="G67">
        <f t="shared" si="4"/>
        <v>578622.33861905511</v>
      </c>
      <c r="H67">
        <f t="shared" si="5"/>
        <v>5207601.0475714961</v>
      </c>
      <c r="I67">
        <f t="shared" si="6"/>
        <v>5.2076010475714963E-3</v>
      </c>
      <c r="J67">
        <v>12</v>
      </c>
      <c r="K67">
        <f t="shared" si="7"/>
        <v>2304.3239853398636</v>
      </c>
      <c r="L67" t="s">
        <v>136</v>
      </c>
      <c r="M67" t="s">
        <v>49</v>
      </c>
    </row>
    <row r="68" spans="1:13">
      <c r="A68" t="s">
        <v>39</v>
      </c>
      <c r="B68" t="s">
        <v>99</v>
      </c>
      <c r="C68" t="s">
        <v>92</v>
      </c>
      <c r="D68" t="s">
        <v>93</v>
      </c>
      <c r="E68">
        <v>43335</v>
      </c>
      <c r="F68">
        <v>664033242108.01099</v>
      </c>
      <c r="G68">
        <f t="shared" si="4"/>
        <v>664033.24210801104</v>
      </c>
      <c r="H68">
        <f t="shared" si="5"/>
        <v>5976299.178972099</v>
      </c>
      <c r="I68">
        <f t="shared" si="6"/>
        <v>5.9762991789720993E-3</v>
      </c>
      <c r="J68">
        <v>8</v>
      </c>
      <c r="K68">
        <f t="shared" si="7"/>
        <v>1338.6210697329864</v>
      </c>
      <c r="L68" t="s">
        <v>31</v>
      </c>
      <c r="M68" t="s">
        <v>49</v>
      </c>
    </row>
    <row r="69" spans="1:13">
      <c r="A69" t="s">
        <v>84</v>
      </c>
      <c r="B69" t="s">
        <v>99</v>
      </c>
      <c r="C69" t="s">
        <v>92</v>
      </c>
      <c r="D69" t="s">
        <v>93</v>
      </c>
      <c r="E69">
        <v>43335</v>
      </c>
      <c r="F69">
        <v>691033544842.69995</v>
      </c>
      <c r="G69">
        <f t="shared" si="4"/>
        <v>691033.54484270001</v>
      </c>
      <c r="H69">
        <f t="shared" si="5"/>
        <v>6219301.9035842996</v>
      </c>
      <c r="I69">
        <f t="shared" si="6"/>
        <v>6.2193019035842994E-3</v>
      </c>
      <c r="J69">
        <v>11</v>
      </c>
      <c r="K69">
        <f t="shared" si="7"/>
        <v>1768.687253091942</v>
      </c>
      <c r="L69" t="s">
        <v>31</v>
      </c>
      <c r="M69" t="s">
        <v>49</v>
      </c>
    </row>
    <row r="70" spans="1:13">
      <c r="A70" t="s">
        <v>79</v>
      </c>
      <c r="B70" t="s">
        <v>108</v>
      </c>
      <c r="C70" t="s">
        <v>92</v>
      </c>
      <c r="D70" t="s">
        <v>93</v>
      </c>
      <c r="E70">
        <v>43319</v>
      </c>
      <c r="F70">
        <v>510152262363.27399</v>
      </c>
      <c r="G70">
        <f t="shared" si="4"/>
        <v>510152.262363274</v>
      </c>
      <c r="H70">
        <f t="shared" si="5"/>
        <v>4591370.3612694656</v>
      </c>
      <c r="I70">
        <f t="shared" si="6"/>
        <v>4.5913703612694657E-3</v>
      </c>
      <c r="J70">
        <v>12</v>
      </c>
      <c r="K70">
        <f t="shared" si="7"/>
        <v>2613.5987855011822</v>
      </c>
      <c r="L70" t="s">
        <v>53</v>
      </c>
      <c r="M70" t="s">
        <v>51</v>
      </c>
    </row>
    <row r="71" spans="1:13">
      <c r="A71" t="s">
        <v>156</v>
      </c>
      <c r="B71" t="s">
        <v>108</v>
      </c>
      <c r="C71" t="s">
        <v>92</v>
      </c>
      <c r="D71" t="s">
        <v>93</v>
      </c>
      <c r="E71">
        <v>43343</v>
      </c>
      <c r="F71">
        <v>589839072746.65503</v>
      </c>
      <c r="G71">
        <f t="shared" si="4"/>
        <v>589839.07274665497</v>
      </c>
      <c r="H71">
        <f t="shared" si="5"/>
        <v>5308551.6547198948</v>
      </c>
      <c r="I71">
        <f t="shared" si="6"/>
        <v>5.3085516547198945E-3</v>
      </c>
      <c r="J71">
        <v>18</v>
      </c>
      <c r="K71">
        <f t="shared" si="7"/>
        <v>3390.7553643178721</v>
      </c>
      <c r="L71" t="s">
        <v>136</v>
      </c>
      <c r="M7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G27" sqref="G27"/>
    </sheetView>
  </sheetViews>
  <sheetFormatPr baseColWidth="10" defaultRowHeight="14" x14ac:dyDescent="0"/>
  <cols>
    <col min="8" max="8" width="16" style="34" bestFit="1" customWidth="1"/>
    <col min="15" max="15" width="10.83203125" style="34"/>
  </cols>
  <sheetData>
    <row r="1" spans="1:18">
      <c r="A1" t="s">
        <v>0</v>
      </c>
      <c r="B1" t="s">
        <v>87</v>
      </c>
      <c r="C1" t="s">
        <v>89</v>
      </c>
      <c r="D1" t="s">
        <v>90</v>
      </c>
      <c r="E1" t="s">
        <v>158</v>
      </c>
      <c r="F1" t="s">
        <v>5</v>
      </c>
      <c r="G1" t="s">
        <v>6</v>
      </c>
      <c r="H1" s="34" t="s">
        <v>195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76</v>
      </c>
      <c r="O1" s="34" t="s">
        <v>196</v>
      </c>
      <c r="P1" t="s">
        <v>12</v>
      </c>
      <c r="Q1" t="s">
        <v>159</v>
      </c>
      <c r="R1" t="s">
        <v>173</v>
      </c>
    </row>
    <row r="2" spans="1:18">
      <c r="A2" t="s">
        <v>50</v>
      </c>
      <c r="B2" t="s">
        <v>102</v>
      </c>
      <c r="C2" t="s">
        <v>91</v>
      </c>
      <c r="D2" t="s">
        <v>96</v>
      </c>
      <c r="E2">
        <v>579756437974.24402</v>
      </c>
      <c r="F2">
        <v>1</v>
      </c>
      <c r="G2">
        <v>0</v>
      </c>
      <c r="H2" s="34">
        <f>SUM(F2:G2)</f>
        <v>1</v>
      </c>
      <c r="I2">
        <v>4</v>
      </c>
      <c r="J2">
        <v>0</v>
      </c>
      <c r="K2">
        <v>0</v>
      </c>
      <c r="L2">
        <v>2</v>
      </c>
      <c r="M2">
        <v>1</v>
      </c>
      <c r="N2">
        <v>0</v>
      </c>
      <c r="O2" s="34">
        <f>SUM(I2:N2)</f>
        <v>7</v>
      </c>
      <c r="P2">
        <v>8</v>
      </c>
      <c r="Q2" t="s">
        <v>31</v>
      </c>
      <c r="R2" t="s">
        <v>51</v>
      </c>
    </row>
    <row r="3" spans="1:18">
      <c r="A3" t="s">
        <v>52</v>
      </c>
      <c r="B3" t="s">
        <v>102</v>
      </c>
      <c r="C3" t="s">
        <v>91</v>
      </c>
      <c r="D3" t="s">
        <v>96</v>
      </c>
      <c r="E3">
        <v>682619120798.31104</v>
      </c>
      <c r="F3">
        <v>3</v>
      </c>
      <c r="G3">
        <v>2</v>
      </c>
      <c r="H3" s="34">
        <f t="shared" ref="H3:H66" si="0">SUM(F3:G3)</f>
        <v>5</v>
      </c>
      <c r="I3">
        <v>2</v>
      </c>
      <c r="J3">
        <v>0</v>
      </c>
      <c r="K3">
        <v>1</v>
      </c>
      <c r="L3">
        <v>4</v>
      </c>
      <c r="M3">
        <v>0</v>
      </c>
      <c r="N3">
        <v>0</v>
      </c>
      <c r="O3" s="34">
        <f t="shared" ref="O3:O66" si="1">SUM(I3:N3)</f>
        <v>7</v>
      </c>
      <c r="P3">
        <v>12</v>
      </c>
      <c r="Q3" t="s">
        <v>53</v>
      </c>
      <c r="R3" t="s">
        <v>51</v>
      </c>
    </row>
    <row r="4" spans="1:18">
      <c r="A4" t="s">
        <v>135</v>
      </c>
      <c r="B4" t="s">
        <v>128</v>
      </c>
      <c r="C4" t="s">
        <v>91</v>
      </c>
      <c r="D4" t="s">
        <v>96</v>
      </c>
      <c r="E4">
        <v>508157103017.77802</v>
      </c>
      <c r="F4">
        <v>0</v>
      </c>
      <c r="G4">
        <v>0</v>
      </c>
      <c r="H4" s="34">
        <f t="shared" si="0"/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 s="34">
        <f t="shared" si="1"/>
        <v>3</v>
      </c>
      <c r="P4">
        <v>3</v>
      </c>
      <c r="Q4" t="s">
        <v>136</v>
      </c>
      <c r="R4" t="s">
        <v>49</v>
      </c>
    </row>
    <row r="5" spans="1:18">
      <c r="A5" t="s">
        <v>137</v>
      </c>
      <c r="B5" t="s">
        <v>128</v>
      </c>
      <c r="C5" t="s">
        <v>91</v>
      </c>
      <c r="D5" t="s">
        <v>96</v>
      </c>
      <c r="E5">
        <v>747675803006.52905</v>
      </c>
      <c r="F5">
        <v>1</v>
      </c>
      <c r="G5">
        <v>2</v>
      </c>
      <c r="H5" s="34">
        <f t="shared" si="0"/>
        <v>3</v>
      </c>
      <c r="I5">
        <v>0</v>
      </c>
      <c r="J5">
        <v>0</v>
      </c>
      <c r="K5">
        <v>2</v>
      </c>
      <c r="L5">
        <v>2</v>
      </c>
      <c r="M5">
        <v>0</v>
      </c>
      <c r="N5">
        <v>0</v>
      </c>
      <c r="O5" s="34">
        <f t="shared" si="1"/>
        <v>4</v>
      </c>
      <c r="P5">
        <v>7</v>
      </c>
      <c r="Q5" t="s">
        <v>136</v>
      </c>
      <c r="R5" t="s">
        <v>49</v>
      </c>
    </row>
    <row r="6" spans="1:18">
      <c r="A6" t="s">
        <v>162</v>
      </c>
      <c r="B6" t="s">
        <v>171</v>
      </c>
      <c r="C6" t="s">
        <v>91</v>
      </c>
      <c r="D6" t="s">
        <v>96</v>
      </c>
      <c r="E6">
        <v>624082477201.64099</v>
      </c>
      <c r="F6">
        <v>0</v>
      </c>
      <c r="G6">
        <v>2</v>
      </c>
      <c r="H6" s="34">
        <f t="shared" si="0"/>
        <v>2</v>
      </c>
      <c r="I6">
        <v>3</v>
      </c>
      <c r="J6">
        <v>0</v>
      </c>
      <c r="K6">
        <v>3</v>
      </c>
      <c r="L6">
        <v>1</v>
      </c>
      <c r="M6">
        <v>0</v>
      </c>
      <c r="N6">
        <v>0</v>
      </c>
      <c r="O6" s="34">
        <f t="shared" si="1"/>
        <v>7</v>
      </c>
      <c r="P6">
        <v>9</v>
      </c>
      <c r="Q6" t="s">
        <v>136</v>
      </c>
      <c r="R6" t="s">
        <v>49</v>
      </c>
    </row>
    <row r="7" spans="1:18">
      <c r="A7" t="s">
        <v>57</v>
      </c>
      <c r="B7" t="s">
        <v>104</v>
      </c>
      <c r="C7" t="s">
        <v>91</v>
      </c>
      <c r="D7" t="s">
        <v>96</v>
      </c>
      <c r="E7">
        <v>627831371611.02905</v>
      </c>
      <c r="F7">
        <v>1</v>
      </c>
      <c r="G7">
        <v>0</v>
      </c>
      <c r="H7" s="34">
        <f t="shared" si="0"/>
        <v>1</v>
      </c>
      <c r="I7">
        <v>4</v>
      </c>
      <c r="J7">
        <v>0</v>
      </c>
      <c r="K7">
        <v>4</v>
      </c>
      <c r="L7">
        <v>1</v>
      </c>
      <c r="M7">
        <v>0</v>
      </c>
      <c r="N7">
        <v>0</v>
      </c>
      <c r="O7" s="34">
        <f t="shared" si="1"/>
        <v>9</v>
      </c>
      <c r="P7">
        <v>10</v>
      </c>
      <c r="Q7" t="s">
        <v>53</v>
      </c>
      <c r="R7" t="s">
        <v>51</v>
      </c>
    </row>
    <row r="8" spans="1:18">
      <c r="A8" t="s">
        <v>58</v>
      </c>
      <c r="B8" t="s">
        <v>104</v>
      </c>
      <c r="C8" t="s">
        <v>91</v>
      </c>
      <c r="D8" t="s">
        <v>96</v>
      </c>
      <c r="E8">
        <v>614007300492.97705</v>
      </c>
      <c r="F8">
        <v>1</v>
      </c>
      <c r="G8">
        <v>0</v>
      </c>
      <c r="H8" s="34">
        <f t="shared" si="0"/>
        <v>1</v>
      </c>
      <c r="I8">
        <v>3</v>
      </c>
      <c r="J8">
        <v>1</v>
      </c>
      <c r="K8">
        <v>2</v>
      </c>
      <c r="L8">
        <v>6</v>
      </c>
      <c r="M8">
        <v>0</v>
      </c>
      <c r="N8">
        <v>0</v>
      </c>
      <c r="O8" s="34">
        <f t="shared" si="1"/>
        <v>12</v>
      </c>
      <c r="P8">
        <v>13</v>
      </c>
      <c r="Q8" t="s">
        <v>53</v>
      </c>
      <c r="R8" t="s">
        <v>51</v>
      </c>
    </row>
    <row r="9" spans="1:18">
      <c r="A9" t="s">
        <v>71</v>
      </c>
      <c r="B9" t="s">
        <v>107</v>
      </c>
      <c r="C9" t="s">
        <v>91</v>
      </c>
      <c r="D9" t="s">
        <v>96</v>
      </c>
      <c r="E9">
        <v>487226233487.19299</v>
      </c>
      <c r="F9">
        <v>0</v>
      </c>
      <c r="G9">
        <v>3</v>
      </c>
      <c r="H9" s="34">
        <f t="shared" si="0"/>
        <v>3</v>
      </c>
      <c r="I9">
        <v>3</v>
      </c>
      <c r="J9">
        <v>5</v>
      </c>
      <c r="K9">
        <v>2</v>
      </c>
      <c r="L9">
        <v>2</v>
      </c>
      <c r="M9">
        <v>0</v>
      </c>
      <c r="N9">
        <v>0</v>
      </c>
      <c r="O9" s="34">
        <f t="shared" si="1"/>
        <v>12</v>
      </c>
      <c r="P9">
        <v>15</v>
      </c>
      <c r="Q9" t="s">
        <v>53</v>
      </c>
      <c r="R9" t="s">
        <v>51</v>
      </c>
    </row>
    <row r="10" spans="1:18">
      <c r="A10" t="s">
        <v>33</v>
      </c>
      <c r="B10" t="s">
        <v>98</v>
      </c>
      <c r="C10" t="s">
        <v>91</v>
      </c>
      <c r="D10" t="s">
        <v>96</v>
      </c>
      <c r="E10">
        <v>636906367262.64001</v>
      </c>
      <c r="F10">
        <v>0</v>
      </c>
      <c r="G10">
        <v>1</v>
      </c>
      <c r="H10" s="34">
        <f t="shared" si="0"/>
        <v>1</v>
      </c>
      <c r="I10">
        <v>2</v>
      </c>
      <c r="J10">
        <v>0</v>
      </c>
      <c r="K10">
        <v>2</v>
      </c>
      <c r="L10">
        <v>5</v>
      </c>
      <c r="M10">
        <v>1</v>
      </c>
      <c r="N10">
        <v>0</v>
      </c>
      <c r="O10" s="34">
        <f t="shared" si="1"/>
        <v>10</v>
      </c>
      <c r="P10">
        <v>11</v>
      </c>
      <c r="Q10" t="s">
        <v>83</v>
      </c>
      <c r="R10" t="s">
        <v>49</v>
      </c>
    </row>
    <row r="11" spans="1:18">
      <c r="A11" t="s">
        <v>34</v>
      </c>
      <c r="B11" t="s">
        <v>98</v>
      </c>
      <c r="C11" t="s">
        <v>91</v>
      </c>
      <c r="D11" t="s">
        <v>96</v>
      </c>
      <c r="E11">
        <v>476648849350.21997</v>
      </c>
      <c r="F11">
        <v>0</v>
      </c>
      <c r="G11">
        <v>1</v>
      </c>
      <c r="H11" s="34">
        <f t="shared" si="0"/>
        <v>1</v>
      </c>
      <c r="I11">
        <v>3</v>
      </c>
      <c r="J11">
        <v>0</v>
      </c>
      <c r="K11">
        <v>3</v>
      </c>
      <c r="L11">
        <v>2</v>
      </c>
      <c r="M11">
        <v>0</v>
      </c>
      <c r="N11">
        <v>0</v>
      </c>
      <c r="O11" s="34">
        <f t="shared" si="1"/>
        <v>8</v>
      </c>
      <c r="P11">
        <v>9</v>
      </c>
      <c r="Q11" t="s">
        <v>53</v>
      </c>
      <c r="R11" t="s">
        <v>49</v>
      </c>
    </row>
    <row r="12" spans="1:18">
      <c r="A12" t="s">
        <v>40</v>
      </c>
      <c r="B12" t="s">
        <v>100</v>
      </c>
      <c r="C12" t="s">
        <v>91</v>
      </c>
      <c r="D12" t="s">
        <v>96</v>
      </c>
      <c r="E12">
        <v>695267344497.61096</v>
      </c>
      <c r="F12">
        <v>0</v>
      </c>
      <c r="G12">
        <v>1</v>
      </c>
      <c r="H12" s="34">
        <f t="shared" si="0"/>
        <v>1</v>
      </c>
      <c r="I12">
        <v>1</v>
      </c>
      <c r="J12">
        <v>0</v>
      </c>
      <c r="K12">
        <v>2</v>
      </c>
      <c r="L12">
        <v>1</v>
      </c>
      <c r="M12">
        <v>1</v>
      </c>
      <c r="N12">
        <v>0</v>
      </c>
      <c r="O12" s="34">
        <f t="shared" si="1"/>
        <v>5</v>
      </c>
      <c r="P12">
        <v>6</v>
      </c>
      <c r="Q12" t="s">
        <v>31</v>
      </c>
      <c r="R12" t="s">
        <v>49</v>
      </c>
    </row>
    <row r="13" spans="1:18">
      <c r="A13" t="s">
        <v>41</v>
      </c>
      <c r="B13" t="s">
        <v>100</v>
      </c>
      <c r="C13" t="s">
        <v>91</v>
      </c>
      <c r="D13" t="s">
        <v>96</v>
      </c>
      <c r="E13">
        <v>543922207661.58899</v>
      </c>
      <c r="F13">
        <v>0</v>
      </c>
      <c r="G13">
        <v>2</v>
      </c>
      <c r="H13" s="34">
        <f t="shared" si="0"/>
        <v>2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 s="34">
        <f t="shared" si="1"/>
        <v>3</v>
      </c>
      <c r="P13">
        <v>5</v>
      </c>
      <c r="Q13" t="s">
        <v>31</v>
      </c>
      <c r="R13" t="s">
        <v>49</v>
      </c>
    </row>
    <row r="14" spans="1:18">
      <c r="A14" t="s">
        <v>44</v>
      </c>
      <c r="B14" t="s">
        <v>101</v>
      </c>
      <c r="C14" t="s">
        <v>91</v>
      </c>
      <c r="D14" t="s">
        <v>96</v>
      </c>
      <c r="E14">
        <v>513422915661.16803</v>
      </c>
      <c r="F14">
        <v>0</v>
      </c>
      <c r="G14">
        <v>0</v>
      </c>
      <c r="H14" s="34">
        <f t="shared" si="0"/>
        <v>0</v>
      </c>
      <c r="I14">
        <v>3</v>
      </c>
      <c r="J14">
        <v>0</v>
      </c>
      <c r="K14">
        <v>1</v>
      </c>
      <c r="L14">
        <v>1</v>
      </c>
      <c r="M14">
        <v>0</v>
      </c>
      <c r="N14">
        <v>0</v>
      </c>
      <c r="O14" s="34">
        <f t="shared" si="1"/>
        <v>5</v>
      </c>
      <c r="P14">
        <v>5</v>
      </c>
      <c r="Q14" t="s">
        <v>31</v>
      </c>
      <c r="R14" t="s">
        <v>49</v>
      </c>
    </row>
    <row r="15" spans="1:18">
      <c r="A15" t="s">
        <v>45</v>
      </c>
      <c r="B15" t="s">
        <v>101</v>
      </c>
      <c r="C15" t="s">
        <v>91</v>
      </c>
      <c r="D15" t="s">
        <v>96</v>
      </c>
      <c r="E15">
        <v>676730147388.34094</v>
      </c>
      <c r="F15">
        <v>0</v>
      </c>
      <c r="G15">
        <v>0</v>
      </c>
      <c r="H15" s="34">
        <f t="shared" si="0"/>
        <v>0</v>
      </c>
      <c r="I15">
        <v>2</v>
      </c>
      <c r="J15">
        <v>0</v>
      </c>
      <c r="K15">
        <v>3</v>
      </c>
      <c r="L15">
        <v>2</v>
      </c>
      <c r="M15">
        <v>1</v>
      </c>
      <c r="N15">
        <v>0</v>
      </c>
      <c r="O15" s="34">
        <f t="shared" si="1"/>
        <v>8</v>
      </c>
      <c r="P15">
        <v>8</v>
      </c>
      <c r="Q15" t="s">
        <v>31</v>
      </c>
      <c r="R15" t="s">
        <v>49</v>
      </c>
    </row>
    <row r="16" spans="1:18">
      <c r="A16" t="s">
        <v>140</v>
      </c>
      <c r="B16" t="s">
        <v>129</v>
      </c>
      <c r="C16" t="s">
        <v>91</v>
      </c>
      <c r="D16" t="s">
        <v>93</v>
      </c>
      <c r="E16">
        <v>744164828983.67395</v>
      </c>
      <c r="F16">
        <v>0</v>
      </c>
      <c r="G16">
        <v>0</v>
      </c>
      <c r="H16" s="34">
        <f t="shared" si="0"/>
        <v>0</v>
      </c>
      <c r="I16">
        <v>6</v>
      </c>
      <c r="J16">
        <v>1</v>
      </c>
      <c r="K16">
        <v>5</v>
      </c>
      <c r="L16">
        <v>3</v>
      </c>
      <c r="M16">
        <v>0</v>
      </c>
      <c r="N16">
        <v>0</v>
      </c>
      <c r="O16" s="34">
        <f t="shared" si="1"/>
        <v>15</v>
      </c>
      <c r="P16">
        <v>15</v>
      </c>
      <c r="Q16" t="s">
        <v>136</v>
      </c>
      <c r="R16" t="s">
        <v>49</v>
      </c>
    </row>
    <row r="17" spans="1:18">
      <c r="A17" t="s">
        <v>141</v>
      </c>
      <c r="B17" t="s">
        <v>129</v>
      </c>
      <c r="C17" t="s">
        <v>91</v>
      </c>
      <c r="D17" t="s">
        <v>93</v>
      </c>
      <c r="E17">
        <v>666242847773.88794</v>
      </c>
      <c r="F17">
        <v>0</v>
      </c>
      <c r="G17">
        <v>1</v>
      </c>
      <c r="H17" s="34">
        <f t="shared" si="0"/>
        <v>1</v>
      </c>
      <c r="I17">
        <v>0</v>
      </c>
      <c r="J17">
        <v>1</v>
      </c>
      <c r="K17">
        <v>4</v>
      </c>
      <c r="L17">
        <v>1</v>
      </c>
      <c r="M17">
        <v>0</v>
      </c>
      <c r="N17">
        <v>0</v>
      </c>
      <c r="O17" s="34">
        <f t="shared" si="1"/>
        <v>6</v>
      </c>
      <c r="P17">
        <v>7</v>
      </c>
      <c r="Q17" t="s">
        <v>136</v>
      </c>
      <c r="R17" t="s">
        <v>49</v>
      </c>
    </row>
    <row r="18" spans="1:18">
      <c r="A18" t="s">
        <v>164</v>
      </c>
      <c r="B18" t="s">
        <v>172</v>
      </c>
      <c r="C18" t="s">
        <v>91</v>
      </c>
      <c r="D18" t="s">
        <v>93</v>
      </c>
      <c r="E18">
        <v>560182880359.77502</v>
      </c>
      <c r="F18">
        <v>1</v>
      </c>
      <c r="G18">
        <v>0</v>
      </c>
      <c r="H18" s="34">
        <f t="shared" si="0"/>
        <v>1</v>
      </c>
      <c r="I18">
        <v>4</v>
      </c>
      <c r="J18">
        <v>0</v>
      </c>
      <c r="K18">
        <v>2</v>
      </c>
      <c r="L18">
        <v>2</v>
      </c>
      <c r="M18">
        <v>0</v>
      </c>
      <c r="N18">
        <v>0</v>
      </c>
      <c r="O18" s="34">
        <f t="shared" si="1"/>
        <v>8</v>
      </c>
      <c r="P18">
        <v>9</v>
      </c>
      <c r="Q18" t="s">
        <v>136</v>
      </c>
      <c r="R18" t="s">
        <v>49</v>
      </c>
    </row>
    <row r="19" spans="1:18">
      <c r="A19" t="s">
        <v>165</v>
      </c>
      <c r="B19" t="s">
        <v>172</v>
      </c>
      <c r="C19" t="s">
        <v>91</v>
      </c>
      <c r="D19" t="s">
        <v>93</v>
      </c>
      <c r="E19">
        <v>646858020972.66602</v>
      </c>
      <c r="F19">
        <v>0</v>
      </c>
      <c r="G19">
        <v>1</v>
      </c>
      <c r="H19" s="34">
        <f t="shared" si="0"/>
        <v>1</v>
      </c>
      <c r="I19">
        <v>1</v>
      </c>
      <c r="J19">
        <v>0</v>
      </c>
      <c r="K19">
        <v>5</v>
      </c>
      <c r="L19">
        <v>1</v>
      </c>
      <c r="M19">
        <v>0</v>
      </c>
      <c r="N19">
        <v>0</v>
      </c>
      <c r="O19" s="34">
        <f t="shared" si="1"/>
        <v>7</v>
      </c>
      <c r="P19">
        <v>8</v>
      </c>
      <c r="Q19" t="s">
        <v>136</v>
      </c>
      <c r="R19" t="s">
        <v>49</v>
      </c>
    </row>
    <row r="20" spans="1:18">
      <c r="A20" t="s">
        <v>61</v>
      </c>
      <c r="B20" t="s">
        <v>105</v>
      </c>
      <c r="C20" t="s">
        <v>91</v>
      </c>
      <c r="D20" t="s">
        <v>93</v>
      </c>
      <c r="E20">
        <v>508916499152.48199</v>
      </c>
      <c r="F20">
        <v>0</v>
      </c>
      <c r="G20">
        <v>3</v>
      </c>
      <c r="H20" s="34">
        <f t="shared" si="0"/>
        <v>3</v>
      </c>
      <c r="I20">
        <v>1</v>
      </c>
      <c r="J20">
        <v>0</v>
      </c>
      <c r="K20">
        <v>4</v>
      </c>
      <c r="L20">
        <v>4</v>
      </c>
      <c r="M20">
        <v>0</v>
      </c>
      <c r="N20">
        <v>0</v>
      </c>
      <c r="O20" s="34">
        <f t="shared" si="1"/>
        <v>9</v>
      </c>
      <c r="P20">
        <v>12</v>
      </c>
      <c r="Q20" t="s">
        <v>53</v>
      </c>
      <c r="R20" t="s">
        <v>51</v>
      </c>
    </row>
    <row r="21" spans="1:18">
      <c r="A21" t="s">
        <v>62</v>
      </c>
      <c r="B21" t="s">
        <v>105</v>
      </c>
      <c r="C21" t="s">
        <v>91</v>
      </c>
      <c r="D21" t="s">
        <v>93</v>
      </c>
      <c r="E21">
        <v>565318229987.79895</v>
      </c>
      <c r="F21">
        <v>2</v>
      </c>
      <c r="G21">
        <v>1</v>
      </c>
      <c r="H21" s="34">
        <f t="shared" si="0"/>
        <v>3</v>
      </c>
      <c r="I21">
        <v>4</v>
      </c>
      <c r="J21">
        <v>0</v>
      </c>
      <c r="K21">
        <v>3</v>
      </c>
      <c r="L21">
        <v>4</v>
      </c>
      <c r="M21">
        <v>0</v>
      </c>
      <c r="N21">
        <v>1</v>
      </c>
      <c r="O21" s="34">
        <f t="shared" si="1"/>
        <v>12</v>
      </c>
      <c r="P21">
        <v>15</v>
      </c>
      <c r="Q21" t="s">
        <v>53</v>
      </c>
      <c r="R21" t="s">
        <v>51</v>
      </c>
    </row>
    <row r="22" spans="1:18">
      <c r="A22" t="s">
        <v>65</v>
      </c>
      <c r="B22" t="s">
        <v>106</v>
      </c>
      <c r="C22" t="s">
        <v>91</v>
      </c>
      <c r="D22" t="s">
        <v>93</v>
      </c>
      <c r="E22">
        <v>631845611619.52295</v>
      </c>
      <c r="F22">
        <v>0</v>
      </c>
      <c r="G22">
        <v>2</v>
      </c>
      <c r="H22" s="34">
        <f t="shared" si="0"/>
        <v>2</v>
      </c>
      <c r="I22">
        <v>2</v>
      </c>
      <c r="J22">
        <v>0</v>
      </c>
      <c r="K22">
        <v>5</v>
      </c>
      <c r="L22">
        <v>5</v>
      </c>
      <c r="M22">
        <v>0</v>
      </c>
      <c r="N22">
        <v>0</v>
      </c>
      <c r="O22" s="34">
        <f t="shared" si="1"/>
        <v>12</v>
      </c>
      <c r="P22">
        <v>14</v>
      </c>
      <c r="Q22" t="s">
        <v>53</v>
      </c>
      <c r="R22" t="s">
        <v>51</v>
      </c>
    </row>
    <row r="23" spans="1:18">
      <c r="A23" t="s">
        <v>66</v>
      </c>
      <c r="B23" t="s">
        <v>106</v>
      </c>
      <c r="C23" t="s">
        <v>91</v>
      </c>
      <c r="D23" t="s">
        <v>93</v>
      </c>
      <c r="E23">
        <v>542829586393.59802</v>
      </c>
      <c r="F23">
        <v>3</v>
      </c>
      <c r="G23">
        <v>0</v>
      </c>
      <c r="H23" s="34">
        <f t="shared" si="0"/>
        <v>3</v>
      </c>
      <c r="I23">
        <v>4</v>
      </c>
      <c r="J23">
        <v>2</v>
      </c>
      <c r="K23">
        <v>4</v>
      </c>
      <c r="L23">
        <v>4</v>
      </c>
      <c r="M23">
        <v>0</v>
      </c>
      <c r="N23">
        <v>0</v>
      </c>
      <c r="O23" s="34">
        <f t="shared" si="1"/>
        <v>14</v>
      </c>
      <c r="P23">
        <v>17</v>
      </c>
      <c r="Q23" t="s">
        <v>53</v>
      </c>
      <c r="R23" t="s">
        <v>51</v>
      </c>
    </row>
    <row r="24" spans="1:18">
      <c r="A24" t="s">
        <v>3</v>
      </c>
      <c r="B24" t="s">
        <v>88</v>
      </c>
      <c r="C24" t="s">
        <v>91</v>
      </c>
      <c r="D24" t="s">
        <v>93</v>
      </c>
      <c r="E24">
        <v>536992290354.26001</v>
      </c>
      <c r="F24">
        <v>0</v>
      </c>
      <c r="G24">
        <v>4</v>
      </c>
      <c r="H24" s="34">
        <f t="shared" si="0"/>
        <v>4</v>
      </c>
      <c r="I24">
        <v>1</v>
      </c>
      <c r="J24">
        <v>1</v>
      </c>
      <c r="K24">
        <v>1</v>
      </c>
      <c r="L24">
        <v>3</v>
      </c>
      <c r="M24">
        <v>0</v>
      </c>
      <c r="N24">
        <v>0</v>
      </c>
      <c r="O24" s="34">
        <f t="shared" si="1"/>
        <v>6</v>
      </c>
      <c r="P24">
        <v>10</v>
      </c>
      <c r="R24" t="s">
        <v>49</v>
      </c>
    </row>
    <row r="25" spans="1:18">
      <c r="A25" t="s">
        <v>2</v>
      </c>
      <c r="B25" t="s">
        <v>88</v>
      </c>
      <c r="C25" t="s">
        <v>91</v>
      </c>
      <c r="D25" t="s">
        <v>93</v>
      </c>
      <c r="E25">
        <v>624186993560.29504</v>
      </c>
      <c r="F25">
        <v>0</v>
      </c>
      <c r="G25">
        <v>1</v>
      </c>
      <c r="H25" s="34">
        <f t="shared" si="0"/>
        <v>1</v>
      </c>
      <c r="I25">
        <v>5</v>
      </c>
      <c r="J25">
        <v>0</v>
      </c>
      <c r="K25">
        <v>3</v>
      </c>
      <c r="L25">
        <v>5</v>
      </c>
      <c r="M25">
        <v>0</v>
      </c>
      <c r="N25">
        <v>0</v>
      </c>
      <c r="O25" s="34">
        <f t="shared" si="1"/>
        <v>13</v>
      </c>
      <c r="P25">
        <v>14</v>
      </c>
      <c r="R25" t="s">
        <v>49</v>
      </c>
    </row>
    <row r="26" spans="1:18">
      <c r="A26" t="s">
        <v>147</v>
      </c>
      <c r="B26" t="s">
        <v>88</v>
      </c>
      <c r="C26" t="s">
        <v>91</v>
      </c>
      <c r="D26" t="s">
        <v>93</v>
      </c>
      <c r="E26">
        <v>653744702258.03296</v>
      </c>
      <c r="F26">
        <v>0</v>
      </c>
      <c r="G26">
        <v>1</v>
      </c>
      <c r="H26" s="34">
        <f t="shared" si="0"/>
        <v>1</v>
      </c>
      <c r="I26">
        <v>4</v>
      </c>
      <c r="J26">
        <v>1</v>
      </c>
      <c r="K26">
        <v>2</v>
      </c>
      <c r="L26">
        <v>6</v>
      </c>
      <c r="M26">
        <v>1</v>
      </c>
      <c r="N26">
        <v>0</v>
      </c>
      <c r="O26" s="34">
        <f t="shared" si="1"/>
        <v>14</v>
      </c>
      <c r="P26">
        <v>15</v>
      </c>
      <c r="Q26" t="s">
        <v>136</v>
      </c>
      <c r="R26" t="s">
        <v>49</v>
      </c>
    </row>
    <row r="27" spans="1:18">
      <c r="A27" t="s">
        <v>148</v>
      </c>
      <c r="B27" t="s">
        <v>88</v>
      </c>
      <c r="C27" t="s">
        <v>91</v>
      </c>
      <c r="D27" t="s">
        <v>93</v>
      </c>
      <c r="E27">
        <v>610153310302.20801</v>
      </c>
      <c r="F27">
        <v>0</v>
      </c>
      <c r="G27">
        <v>4</v>
      </c>
      <c r="H27" s="34">
        <f t="shared" si="0"/>
        <v>4</v>
      </c>
      <c r="I27">
        <v>2</v>
      </c>
      <c r="J27">
        <v>0</v>
      </c>
      <c r="K27">
        <v>3</v>
      </c>
      <c r="L27">
        <v>1</v>
      </c>
      <c r="M27">
        <v>0</v>
      </c>
      <c r="N27">
        <v>0</v>
      </c>
      <c r="O27" s="34">
        <f t="shared" si="1"/>
        <v>6</v>
      </c>
      <c r="P27">
        <v>10</v>
      </c>
      <c r="Q27" t="s">
        <v>136</v>
      </c>
      <c r="R27" t="s">
        <v>49</v>
      </c>
    </row>
    <row r="28" spans="1:18">
      <c r="A28" t="s">
        <v>150</v>
      </c>
      <c r="B28" t="s">
        <v>94</v>
      </c>
      <c r="C28" t="s">
        <v>91</v>
      </c>
      <c r="D28" t="s">
        <v>93</v>
      </c>
      <c r="E28">
        <v>578133435812.30701</v>
      </c>
      <c r="F28">
        <v>2</v>
      </c>
      <c r="G28">
        <v>3</v>
      </c>
      <c r="H28" s="34">
        <f t="shared" si="0"/>
        <v>5</v>
      </c>
      <c r="I28">
        <v>5</v>
      </c>
      <c r="J28">
        <v>0</v>
      </c>
      <c r="K28">
        <v>4</v>
      </c>
      <c r="L28">
        <v>1</v>
      </c>
      <c r="M28">
        <v>0</v>
      </c>
      <c r="N28">
        <v>0</v>
      </c>
      <c r="O28" s="34">
        <f t="shared" si="1"/>
        <v>10</v>
      </c>
      <c r="P28">
        <v>15</v>
      </c>
      <c r="Q28" t="s">
        <v>136</v>
      </c>
      <c r="R28" t="s">
        <v>49</v>
      </c>
    </row>
    <row r="29" spans="1:18">
      <c r="A29" t="s">
        <v>151</v>
      </c>
      <c r="B29" t="s">
        <v>94</v>
      </c>
      <c r="C29" t="s">
        <v>91</v>
      </c>
      <c r="D29" t="s">
        <v>93</v>
      </c>
      <c r="E29">
        <v>635999972018.91199</v>
      </c>
      <c r="F29">
        <v>1</v>
      </c>
      <c r="G29">
        <v>1</v>
      </c>
      <c r="H29" s="34">
        <f t="shared" si="0"/>
        <v>2</v>
      </c>
      <c r="I29">
        <v>8</v>
      </c>
      <c r="J29">
        <v>0</v>
      </c>
      <c r="K29">
        <v>3</v>
      </c>
      <c r="L29">
        <v>2</v>
      </c>
      <c r="M29">
        <v>1</v>
      </c>
      <c r="N29">
        <v>0</v>
      </c>
      <c r="O29" s="34">
        <f t="shared" si="1"/>
        <v>14</v>
      </c>
      <c r="P29">
        <v>16</v>
      </c>
      <c r="Q29" t="s">
        <v>136</v>
      </c>
      <c r="R29" t="s">
        <v>49</v>
      </c>
    </row>
    <row r="30" spans="1:18">
      <c r="A30" t="s">
        <v>27</v>
      </c>
      <c r="B30" t="s">
        <v>97</v>
      </c>
      <c r="C30" t="s">
        <v>91</v>
      </c>
      <c r="D30" t="s">
        <v>93</v>
      </c>
      <c r="E30">
        <v>633501652380.06006</v>
      </c>
      <c r="F30">
        <v>1</v>
      </c>
      <c r="G30">
        <v>1</v>
      </c>
      <c r="H30" s="34">
        <f t="shared" si="0"/>
        <v>2</v>
      </c>
      <c r="I30">
        <v>4</v>
      </c>
      <c r="J30">
        <v>0</v>
      </c>
      <c r="K30">
        <v>1</v>
      </c>
      <c r="L30">
        <v>2</v>
      </c>
      <c r="M30">
        <v>0</v>
      </c>
      <c r="N30">
        <v>0</v>
      </c>
      <c r="O30" s="34">
        <f t="shared" si="1"/>
        <v>7</v>
      </c>
      <c r="P30">
        <v>9</v>
      </c>
      <c r="Q30" t="s">
        <v>31</v>
      </c>
      <c r="R30" t="s">
        <v>49</v>
      </c>
    </row>
    <row r="31" spans="1:18">
      <c r="A31" t="s">
        <v>28</v>
      </c>
      <c r="B31" t="s">
        <v>97</v>
      </c>
      <c r="C31" t="s">
        <v>91</v>
      </c>
      <c r="D31" t="s">
        <v>93</v>
      </c>
      <c r="E31">
        <v>672136852981.19897</v>
      </c>
      <c r="F31">
        <v>1</v>
      </c>
      <c r="G31">
        <v>1</v>
      </c>
      <c r="H31" s="34">
        <f t="shared" si="0"/>
        <v>2</v>
      </c>
      <c r="I31">
        <v>5</v>
      </c>
      <c r="J31">
        <v>0</v>
      </c>
      <c r="K31">
        <v>3</v>
      </c>
      <c r="L31">
        <v>3</v>
      </c>
      <c r="M31">
        <v>0</v>
      </c>
      <c r="N31">
        <v>0</v>
      </c>
      <c r="O31" s="34">
        <f t="shared" si="1"/>
        <v>11</v>
      </c>
      <c r="P31">
        <v>13</v>
      </c>
      <c r="Q31" t="s">
        <v>31</v>
      </c>
      <c r="R31" t="s">
        <v>49</v>
      </c>
    </row>
    <row r="32" spans="1:18">
      <c r="A32" t="s">
        <v>37</v>
      </c>
      <c r="B32" t="s">
        <v>99</v>
      </c>
      <c r="C32" t="s">
        <v>91</v>
      </c>
      <c r="D32" t="s">
        <v>93</v>
      </c>
      <c r="E32">
        <v>722606920404.71802</v>
      </c>
      <c r="F32">
        <v>1</v>
      </c>
      <c r="G32">
        <v>0</v>
      </c>
      <c r="H32" s="34">
        <f t="shared" si="0"/>
        <v>1</v>
      </c>
      <c r="I32">
        <v>3</v>
      </c>
      <c r="J32">
        <v>1</v>
      </c>
      <c r="K32">
        <v>3</v>
      </c>
      <c r="L32">
        <v>2</v>
      </c>
      <c r="M32">
        <v>1</v>
      </c>
      <c r="N32">
        <v>0</v>
      </c>
      <c r="O32" s="34">
        <f t="shared" si="1"/>
        <v>10</v>
      </c>
      <c r="P32">
        <v>11</v>
      </c>
      <c r="Q32" t="s">
        <v>31</v>
      </c>
      <c r="R32" t="s">
        <v>49</v>
      </c>
    </row>
    <row r="33" spans="1:18">
      <c r="A33" t="s">
        <v>38</v>
      </c>
      <c r="B33" t="s">
        <v>99</v>
      </c>
      <c r="C33" t="s">
        <v>91</v>
      </c>
      <c r="D33" t="s">
        <v>93</v>
      </c>
      <c r="E33">
        <v>612814976231.41296</v>
      </c>
      <c r="F33">
        <v>2</v>
      </c>
      <c r="G33">
        <v>4</v>
      </c>
      <c r="H33" s="34">
        <f t="shared" si="0"/>
        <v>6</v>
      </c>
      <c r="I33">
        <v>6</v>
      </c>
      <c r="J33">
        <v>0</v>
      </c>
      <c r="K33">
        <v>2</v>
      </c>
      <c r="L33">
        <v>2</v>
      </c>
      <c r="M33">
        <v>1</v>
      </c>
      <c r="N33">
        <v>0</v>
      </c>
      <c r="O33" s="34">
        <f t="shared" si="1"/>
        <v>11</v>
      </c>
      <c r="P33">
        <v>17</v>
      </c>
      <c r="Q33" t="s">
        <v>31</v>
      </c>
      <c r="R33" t="s">
        <v>49</v>
      </c>
    </row>
    <row r="34" spans="1:18">
      <c r="A34" t="s">
        <v>77</v>
      </c>
      <c r="B34" t="s">
        <v>108</v>
      </c>
      <c r="C34" t="s">
        <v>91</v>
      </c>
      <c r="D34" t="s">
        <v>93</v>
      </c>
      <c r="E34">
        <v>461396535539.453</v>
      </c>
      <c r="F34">
        <v>2</v>
      </c>
      <c r="G34">
        <v>2</v>
      </c>
      <c r="H34" s="34">
        <f t="shared" si="0"/>
        <v>4</v>
      </c>
      <c r="I34">
        <v>2</v>
      </c>
      <c r="J34">
        <v>2</v>
      </c>
      <c r="K34">
        <v>2</v>
      </c>
      <c r="L34">
        <v>3</v>
      </c>
      <c r="M34">
        <v>0</v>
      </c>
      <c r="N34">
        <v>0</v>
      </c>
      <c r="O34" s="34">
        <f t="shared" si="1"/>
        <v>9</v>
      </c>
      <c r="P34">
        <v>13</v>
      </c>
      <c r="Q34" t="s">
        <v>53</v>
      </c>
      <c r="R34" t="s">
        <v>51</v>
      </c>
    </row>
    <row r="35" spans="1:18">
      <c r="A35" t="s">
        <v>78</v>
      </c>
      <c r="B35" t="s">
        <v>108</v>
      </c>
      <c r="C35" t="s">
        <v>91</v>
      </c>
      <c r="D35" t="s">
        <v>93</v>
      </c>
      <c r="E35">
        <v>416038783071.60797</v>
      </c>
      <c r="F35">
        <v>2</v>
      </c>
      <c r="G35">
        <v>4</v>
      </c>
      <c r="H35" s="34">
        <f t="shared" si="0"/>
        <v>6</v>
      </c>
      <c r="I35">
        <v>1</v>
      </c>
      <c r="J35">
        <v>0</v>
      </c>
      <c r="K35">
        <v>2</v>
      </c>
      <c r="L35">
        <v>2</v>
      </c>
      <c r="M35">
        <v>1</v>
      </c>
      <c r="N35">
        <v>0</v>
      </c>
      <c r="O35" s="34">
        <f t="shared" si="1"/>
        <v>6</v>
      </c>
      <c r="P35">
        <v>12</v>
      </c>
      <c r="Q35" t="s">
        <v>53</v>
      </c>
      <c r="R35" t="s">
        <v>51</v>
      </c>
    </row>
    <row r="36" spans="1:18">
      <c r="A36" t="s">
        <v>133</v>
      </c>
      <c r="B36" t="s">
        <v>102</v>
      </c>
      <c r="C36" t="s">
        <v>92</v>
      </c>
      <c r="D36" t="s">
        <v>96</v>
      </c>
      <c r="E36">
        <v>641980231151.04504</v>
      </c>
      <c r="F36">
        <v>0</v>
      </c>
      <c r="G36">
        <v>1</v>
      </c>
      <c r="H36" s="34">
        <f t="shared" si="0"/>
        <v>1</v>
      </c>
      <c r="I36">
        <v>1</v>
      </c>
      <c r="J36">
        <v>0</v>
      </c>
      <c r="K36">
        <v>6</v>
      </c>
      <c r="L36">
        <v>1</v>
      </c>
      <c r="M36">
        <v>1</v>
      </c>
      <c r="N36">
        <v>0</v>
      </c>
      <c r="O36" s="34">
        <f t="shared" si="1"/>
        <v>9</v>
      </c>
      <c r="P36">
        <v>10</v>
      </c>
      <c r="Q36" t="s">
        <v>131</v>
      </c>
      <c r="R36" t="s">
        <v>49</v>
      </c>
    </row>
    <row r="37" spans="1:18">
      <c r="A37" t="s">
        <v>160</v>
      </c>
      <c r="B37" t="s">
        <v>102</v>
      </c>
      <c r="C37" t="s">
        <v>92</v>
      </c>
      <c r="D37" t="s">
        <v>96</v>
      </c>
      <c r="E37">
        <v>656440672433.81006</v>
      </c>
      <c r="F37">
        <v>0</v>
      </c>
      <c r="G37">
        <v>0</v>
      </c>
      <c r="H37" s="34">
        <f t="shared" si="0"/>
        <v>0</v>
      </c>
      <c r="I37">
        <v>3</v>
      </c>
      <c r="J37">
        <v>0</v>
      </c>
      <c r="K37">
        <v>1</v>
      </c>
      <c r="L37">
        <v>1</v>
      </c>
      <c r="M37">
        <v>0</v>
      </c>
      <c r="N37">
        <v>0</v>
      </c>
      <c r="O37" s="34">
        <f t="shared" si="1"/>
        <v>5</v>
      </c>
      <c r="P37">
        <v>5</v>
      </c>
      <c r="Q37" t="s">
        <v>136</v>
      </c>
      <c r="R37" t="s">
        <v>49</v>
      </c>
    </row>
    <row r="38" spans="1:18">
      <c r="A38" t="s">
        <v>138</v>
      </c>
      <c r="B38" t="s">
        <v>128</v>
      </c>
      <c r="C38" t="s">
        <v>92</v>
      </c>
      <c r="D38" t="s">
        <v>96</v>
      </c>
      <c r="E38">
        <v>748154927757.14099</v>
      </c>
      <c r="F38">
        <v>0</v>
      </c>
      <c r="G38">
        <v>0</v>
      </c>
      <c r="H38" s="34">
        <f t="shared" si="0"/>
        <v>0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 s="34">
        <f t="shared" si="1"/>
        <v>3</v>
      </c>
      <c r="P38">
        <v>3</v>
      </c>
      <c r="Q38" t="s">
        <v>136</v>
      </c>
      <c r="R38" t="s">
        <v>49</v>
      </c>
    </row>
    <row r="39" spans="1:18">
      <c r="A39" t="s">
        <v>139</v>
      </c>
      <c r="B39" t="s">
        <v>128</v>
      </c>
      <c r="C39" t="s">
        <v>92</v>
      </c>
      <c r="D39" t="s">
        <v>96</v>
      </c>
      <c r="E39">
        <v>623314573859.84302</v>
      </c>
      <c r="F39">
        <v>1</v>
      </c>
      <c r="G39">
        <v>0</v>
      </c>
      <c r="H39" s="34">
        <f t="shared" si="0"/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 s="34">
        <f t="shared" si="1"/>
        <v>2</v>
      </c>
      <c r="P39">
        <v>3</v>
      </c>
      <c r="Q39" t="s">
        <v>136</v>
      </c>
      <c r="R39" t="s">
        <v>49</v>
      </c>
    </row>
    <row r="40" spans="1:18">
      <c r="A40" t="s">
        <v>59</v>
      </c>
      <c r="B40" t="s">
        <v>104</v>
      </c>
      <c r="C40" t="s">
        <v>92</v>
      </c>
      <c r="D40" t="s">
        <v>96</v>
      </c>
      <c r="E40">
        <v>551796733619.54004</v>
      </c>
      <c r="F40">
        <v>2</v>
      </c>
      <c r="G40">
        <v>0</v>
      </c>
      <c r="H40" s="34">
        <f t="shared" si="0"/>
        <v>2</v>
      </c>
      <c r="I40">
        <v>2</v>
      </c>
      <c r="J40">
        <v>1</v>
      </c>
      <c r="K40">
        <v>1</v>
      </c>
      <c r="L40">
        <v>0</v>
      </c>
      <c r="M40">
        <v>0</v>
      </c>
      <c r="N40">
        <v>1</v>
      </c>
      <c r="O40" s="34">
        <f t="shared" si="1"/>
        <v>5</v>
      </c>
      <c r="P40">
        <v>7</v>
      </c>
      <c r="Q40" t="s">
        <v>53</v>
      </c>
      <c r="R40" t="s">
        <v>51</v>
      </c>
    </row>
    <row r="41" spans="1:18">
      <c r="A41" t="s">
        <v>60</v>
      </c>
      <c r="B41" t="s">
        <v>104</v>
      </c>
      <c r="C41" t="s">
        <v>92</v>
      </c>
      <c r="D41" t="s">
        <v>96</v>
      </c>
      <c r="E41">
        <v>451049078254.427</v>
      </c>
      <c r="F41">
        <v>1</v>
      </c>
      <c r="G41">
        <v>3</v>
      </c>
      <c r="H41" s="34">
        <f t="shared" si="0"/>
        <v>4</v>
      </c>
      <c r="I41">
        <v>2</v>
      </c>
      <c r="J41">
        <v>1</v>
      </c>
      <c r="K41">
        <v>2</v>
      </c>
      <c r="L41">
        <v>4</v>
      </c>
      <c r="M41">
        <v>0</v>
      </c>
      <c r="N41">
        <v>0</v>
      </c>
      <c r="O41" s="34">
        <f t="shared" si="1"/>
        <v>9</v>
      </c>
      <c r="P41">
        <v>13</v>
      </c>
      <c r="Q41" t="s">
        <v>82</v>
      </c>
      <c r="R41" t="s">
        <v>51</v>
      </c>
    </row>
    <row r="42" spans="1:18">
      <c r="A42" t="s">
        <v>72</v>
      </c>
      <c r="B42" t="s">
        <v>107</v>
      </c>
      <c r="C42" t="s">
        <v>92</v>
      </c>
      <c r="D42" t="s">
        <v>96</v>
      </c>
      <c r="E42">
        <v>451425798796.86902</v>
      </c>
      <c r="F42">
        <v>1</v>
      </c>
      <c r="G42">
        <v>3</v>
      </c>
      <c r="H42" s="34">
        <f t="shared" si="0"/>
        <v>4</v>
      </c>
      <c r="I42">
        <v>2</v>
      </c>
      <c r="J42">
        <v>0</v>
      </c>
      <c r="K42">
        <v>3</v>
      </c>
      <c r="L42">
        <v>0</v>
      </c>
      <c r="M42">
        <v>0</v>
      </c>
      <c r="N42">
        <v>0</v>
      </c>
      <c r="O42" s="34">
        <f t="shared" si="1"/>
        <v>5</v>
      </c>
      <c r="P42">
        <v>9</v>
      </c>
      <c r="Q42" t="s">
        <v>53</v>
      </c>
      <c r="R42" t="s">
        <v>51</v>
      </c>
    </row>
    <row r="43" spans="1:18">
      <c r="A43" t="s">
        <v>75</v>
      </c>
      <c r="B43" t="s">
        <v>107</v>
      </c>
      <c r="C43" t="s">
        <v>92</v>
      </c>
      <c r="D43" t="s">
        <v>96</v>
      </c>
      <c r="E43">
        <v>420824556960.67297</v>
      </c>
      <c r="F43">
        <v>0</v>
      </c>
      <c r="G43">
        <v>0</v>
      </c>
      <c r="H43" s="34">
        <f t="shared" si="0"/>
        <v>0</v>
      </c>
      <c r="I43">
        <v>1</v>
      </c>
      <c r="J43">
        <v>0</v>
      </c>
      <c r="K43">
        <v>3</v>
      </c>
      <c r="L43">
        <v>1</v>
      </c>
      <c r="M43">
        <v>0</v>
      </c>
      <c r="N43">
        <v>1</v>
      </c>
      <c r="O43" s="34">
        <f t="shared" si="1"/>
        <v>6</v>
      </c>
      <c r="P43">
        <v>6</v>
      </c>
      <c r="Q43" t="s">
        <v>53</v>
      </c>
      <c r="R43" t="s">
        <v>51</v>
      </c>
    </row>
    <row r="44" spans="1:18">
      <c r="A44" t="s">
        <v>146</v>
      </c>
      <c r="B44" t="s">
        <v>107</v>
      </c>
      <c r="C44" t="s">
        <v>92</v>
      </c>
      <c r="D44" t="s">
        <v>96</v>
      </c>
      <c r="E44">
        <v>653344939861.48706</v>
      </c>
      <c r="F44">
        <v>1</v>
      </c>
      <c r="G44">
        <v>3</v>
      </c>
      <c r="H44" s="34">
        <f t="shared" si="0"/>
        <v>4</v>
      </c>
      <c r="I44">
        <v>3</v>
      </c>
      <c r="J44">
        <v>0</v>
      </c>
      <c r="K44">
        <v>6</v>
      </c>
      <c r="L44">
        <v>0</v>
      </c>
      <c r="M44">
        <v>0</v>
      </c>
      <c r="N44">
        <v>0</v>
      </c>
      <c r="O44" s="34">
        <f t="shared" si="1"/>
        <v>9</v>
      </c>
      <c r="P44">
        <v>13</v>
      </c>
      <c r="Q44" t="s">
        <v>136</v>
      </c>
      <c r="R44" t="s">
        <v>49</v>
      </c>
    </row>
    <row r="45" spans="1:18">
      <c r="A45" t="s">
        <v>35</v>
      </c>
      <c r="B45" t="s">
        <v>98</v>
      </c>
      <c r="C45" t="s">
        <v>92</v>
      </c>
      <c r="D45" t="s">
        <v>96</v>
      </c>
      <c r="E45">
        <v>738877802680.13696</v>
      </c>
      <c r="F45">
        <v>0</v>
      </c>
      <c r="G45">
        <v>1</v>
      </c>
      <c r="H45" s="34">
        <f t="shared" si="0"/>
        <v>1</v>
      </c>
      <c r="I45">
        <v>2</v>
      </c>
      <c r="J45">
        <v>0</v>
      </c>
      <c r="K45">
        <v>4</v>
      </c>
      <c r="L45">
        <v>1</v>
      </c>
      <c r="M45">
        <v>0</v>
      </c>
      <c r="N45">
        <v>0</v>
      </c>
      <c r="O45" s="34">
        <f t="shared" si="1"/>
        <v>7</v>
      </c>
      <c r="P45">
        <v>8</v>
      </c>
      <c r="Q45" t="s">
        <v>31</v>
      </c>
      <c r="R45" t="s">
        <v>49</v>
      </c>
    </row>
    <row r="46" spans="1:18">
      <c r="A46" t="s">
        <v>36</v>
      </c>
      <c r="B46" t="s">
        <v>98</v>
      </c>
      <c r="C46" t="s">
        <v>92</v>
      </c>
      <c r="D46" t="s">
        <v>96</v>
      </c>
      <c r="E46">
        <v>767680072860.38</v>
      </c>
      <c r="F46">
        <v>0</v>
      </c>
      <c r="G46">
        <v>2</v>
      </c>
      <c r="H46" s="34">
        <f t="shared" si="0"/>
        <v>2</v>
      </c>
      <c r="I46">
        <v>1</v>
      </c>
      <c r="J46">
        <v>0</v>
      </c>
      <c r="K46">
        <v>3</v>
      </c>
      <c r="L46">
        <v>4</v>
      </c>
      <c r="M46">
        <v>1</v>
      </c>
      <c r="N46">
        <v>0</v>
      </c>
      <c r="O46" s="34">
        <f t="shared" si="1"/>
        <v>9</v>
      </c>
      <c r="P46">
        <v>11</v>
      </c>
      <c r="Q46" t="s">
        <v>31</v>
      </c>
      <c r="R46" t="s">
        <v>49</v>
      </c>
    </row>
    <row r="47" spans="1:18">
      <c r="A47" t="s">
        <v>42</v>
      </c>
      <c r="B47" t="s">
        <v>100</v>
      </c>
      <c r="C47" t="s">
        <v>92</v>
      </c>
      <c r="D47" t="s">
        <v>96</v>
      </c>
      <c r="E47">
        <v>516089917354.276</v>
      </c>
      <c r="F47">
        <v>1</v>
      </c>
      <c r="G47">
        <v>0</v>
      </c>
      <c r="H47" s="34">
        <f t="shared" si="0"/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 s="34">
        <f t="shared" si="1"/>
        <v>1</v>
      </c>
      <c r="P47">
        <v>2</v>
      </c>
      <c r="Q47" t="s">
        <v>85</v>
      </c>
      <c r="R47" t="s">
        <v>49</v>
      </c>
    </row>
    <row r="48" spans="1:18">
      <c r="A48" t="s">
        <v>43</v>
      </c>
      <c r="B48" t="s">
        <v>100</v>
      </c>
      <c r="C48" t="s">
        <v>92</v>
      </c>
      <c r="D48" t="s">
        <v>96</v>
      </c>
      <c r="E48">
        <v>643085183316.59705</v>
      </c>
      <c r="F48">
        <v>0</v>
      </c>
      <c r="G48">
        <v>0</v>
      </c>
      <c r="H48" s="34">
        <f t="shared" si="0"/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 s="34">
        <f t="shared" si="1"/>
        <v>2</v>
      </c>
      <c r="P48">
        <v>2</v>
      </c>
      <c r="Q48" t="s">
        <v>85</v>
      </c>
      <c r="R48" t="s">
        <v>49</v>
      </c>
    </row>
    <row r="49" spans="1:18">
      <c r="A49" t="s">
        <v>46</v>
      </c>
      <c r="B49" t="s">
        <v>101</v>
      </c>
      <c r="C49" t="s">
        <v>92</v>
      </c>
      <c r="D49" t="s">
        <v>96</v>
      </c>
      <c r="E49">
        <v>735592919381.63306</v>
      </c>
      <c r="F49">
        <v>1</v>
      </c>
      <c r="G49">
        <v>0</v>
      </c>
      <c r="H49" s="34">
        <f t="shared" si="0"/>
        <v>1</v>
      </c>
      <c r="I49">
        <v>2</v>
      </c>
      <c r="J49">
        <v>0</v>
      </c>
      <c r="K49">
        <v>0</v>
      </c>
      <c r="L49">
        <v>1</v>
      </c>
      <c r="M49">
        <v>0</v>
      </c>
      <c r="N49">
        <v>0</v>
      </c>
      <c r="O49" s="34">
        <f t="shared" si="1"/>
        <v>3</v>
      </c>
      <c r="P49">
        <v>4</v>
      </c>
      <c r="Q49" t="s">
        <v>31</v>
      </c>
      <c r="R49" t="s">
        <v>49</v>
      </c>
    </row>
    <row r="50" spans="1:18">
      <c r="A50" t="s">
        <v>47</v>
      </c>
      <c r="B50" t="s">
        <v>101</v>
      </c>
      <c r="C50" t="s">
        <v>92</v>
      </c>
      <c r="D50" t="s">
        <v>96</v>
      </c>
      <c r="E50">
        <v>613967606280.75098</v>
      </c>
      <c r="F50">
        <v>0</v>
      </c>
      <c r="G50">
        <v>1</v>
      </c>
      <c r="H50" s="34">
        <f t="shared" si="0"/>
        <v>1</v>
      </c>
      <c r="I50">
        <v>3</v>
      </c>
      <c r="J50">
        <v>0</v>
      </c>
      <c r="K50">
        <v>2</v>
      </c>
      <c r="L50">
        <v>0</v>
      </c>
      <c r="M50">
        <v>0</v>
      </c>
      <c r="N50">
        <v>0</v>
      </c>
      <c r="O50" s="34">
        <f t="shared" si="1"/>
        <v>5</v>
      </c>
      <c r="P50">
        <v>6</v>
      </c>
      <c r="Q50" t="s">
        <v>31</v>
      </c>
      <c r="R50" t="s">
        <v>49</v>
      </c>
    </row>
    <row r="51" spans="1:18">
      <c r="A51" t="s">
        <v>142</v>
      </c>
      <c r="B51" t="s">
        <v>129</v>
      </c>
      <c r="C51" t="s">
        <v>92</v>
      </c>
      <c r="D51" t="s">
        <v>93</v>
      </c>
      <c r="E51">
        <v>723043531534.59595</v>
      </c>
      <c r="F51">
        <v>1</v>
      </c>
      <c r="G51">
        <v>0</v>
      </c>
      <c r="H51" s="34">
        <f t="shared" si="0"/>
        <v>1</v>
      </c>
      <c r="I51">
        <v>1</v>
      </c>
      <c r="J51">
        <v>0</v>
      </c>
      <c r="K51">
        <v>5</v>
      </c>
      <c r="L51">
        <v>3</v>
      </c>
      <c r="M51">
        <v>0</v>
      </c>
      <c r="N51">
        <v>0</v>
      </c>
      <c r="O51" s="34">
        <f t="shared" si="1"/>
        <v>9</v>
      </c>
      <c r="P51">
        <v>10</v>
      </c>
      <c r="Q51" t="s">
        <v>136</v>
      </c>
      <c r="R51" t="s">
        <v>49</v>
      </c>
    </row>
    <row r="52" spans="1:18">
      <c r="A52" t="s">
        <v>143</v>
      </c>
      <c r="B52" t="s">
        <v>129</v>
      </c>
      <c r="C52" t="s">
        <v>92</v>
      </c>
      <c r="D52" t="s">
        <v>93</v>
      </c>
      <c r="E52">
        <v>681732156461.52905</v>
      </c>
      <c r="F52">
        <v>0</v>
      </c>
      <c r="G52">
        <v>1</v>
      </c>
      <c r="H52" s="34">
        <f t="shared" si="0"/>
        <v>1</v>
      </c>
      <c r="I52">
        <v>3</v>
      </c>
      <c r="J52">
        <v>0</v>
      </c>
      <c r="K52">
        <v>5</v>
      </c>
      <c r="L52">
        <v>3</v>
      </c>
      <c r="M52">
        <v>0</v>
      </c>
      <c r="N52">
        <v>0</v>
      </c>
      <c r="O52" s="34">
        <f t="shared" si="1"/>
        <v>11</v>
      </c>
      <c r="P52">
        <v>12</v>
      </c>
      <c r="Q52" t="s">
        <v>136</v>
      </c>
      <c r="R52" t="s">
        <v>49</v>
      </c>
    </row>
    <row r="53" spans="1:18">
      <c r="A53" t="s">
        <v>167</v>
      </c>
      <c r="B53" t="s">
        <v>129</v>
      </c>
      <c r="C53" t="s">
        <v>92</v>
      </c>
      <c r="D53" t="s">
        <v>93</v>
      </c>
      <c r="E53">
        <v>567468184050.71802</v>
      </c>
      <c r="F53">
        <v>1</v>
      </c>
      <c r="G53">
        <v>3</v>
      </c>
      <c r="H53" s="34">
        <f t="shared" si="0"/>
        <v>4</v>
      </c>
      <c r="I53">
        <v>2</v>
      </c>
      <c r="J53">
        <v>0</v>
      </c>
      <c r="K53">
        <v>4</v>
      </c>
      <c r="L53">
        <v>1</v>
      </c>
      <c r="M53">
        <v>0</v>
      </c>
      <c r="N53">
        <v>0</v>
      </c>
      <c r="O53" s="34">
        <f t="shared" si="1"/>
        <v>7</v>
      </c>
      <c r="P53">
        <v>11</v>
      </c>
      <c r="Q53" t="s">
        <v>136</v>
      </c>
      <c r="R53" t="s">
        <v>49</v>
      </c>
    </row>
    <row r="54" spans="1:18">
      <c r="A54" t="s">
        <v>168</v>
      </c>
      <c r="B54" t="s">
        <v>129</v>
      </c>
      <c r="C54" t="s">
        <v>92</v>
      </c>
      <c r="D54" t="s">
        <v>93</v>
      </c>
      <c r="E54">
        <v>614426972703.58704</v>
      </c>
      <c r="F54">
        <v>0</v>
      </c>
      <c r="G54">
        <v>3</v>
      </c>
      <c r="H54" s="34">
        <f t="shared" si="0"/>
        <v>3</v>
      </c>
      <c r="I54">
        <v>3</v>
      </c>
      <c r="J54">
        <v>0</v>
      </c>
      <c r="K54">
        <v>3</v>
      </c>
      <c r="L54">
        <v>1</v>
      </c>
      <c r="M54">
        <v>0</v>
      </c>
      <c r="N54">
        <v>0</v>
      </c>
      <c r="O54" s="34">
        <f t="shared" si="1"/>
        <v>7</v>
      </c>
      <c r="P54">
        <v>10</v>
      </c>
      <c r="Q54" t="s">
        <v>136</v>
      </c>
      <c r="R54" t="s">
        <v>49</v>
      </c>
    </row>
    <row r="55" spans="1:18">
      <c r="A55" t="s">
        <v>163</v>
      </c>
      <c r="B55" t="s">
        <v>172</v>
      </c>
      <c r="C55" t="s">
        <v>92</v>
      </c>
      <c r="D55" t="s">
        <v>93</v>
      </c>
      <c r="E55">
        <v>698880695411.51697</v>
      </c>
      <c r="F55">
        <v>0</v>
      </c>
      <c r="G55">
        <v>1</v>
      </c>
      <c r="H55" s="34">
        <f t="shared" si="0"/>
        <v>1</v>
      </c>
      <c r="I55">
        <v>5</v>
      </c>
      <c r="J55">
        <v>0</v>
      </c>
      <c r="K55">
        <v>2</v>
      </c>
      <c r="L55">
        <v>2</v>
      </c>
      <c r="M55">
        <v>0</v>
      </c>
      <c r="N55">
        <v>0</v>
      </c>
      <c r="O55" s="34">
        <f t="shared" si="1"/>
        <v>9</v>
      </c>
      <c r="P55">
        <v>10</v>
      </c>
      <c r="Q55" t="s">
        <v>136</v>
      </c>
      <c r="R55" t="s">
        <v>49</v>
      </c>
    </row>
    <row r="56" spans="1:18">
      <c r="A56" t="s">
        <v>63</v>
      </c>
      <c r="B56" t="s">
        <v>105</v>
      </c>
      <c r="C56" t="s">
        <v>92</v>
      </c>
      <c r="D56" t="s">
        <v>93</v>
      </c>
      <c r="E56">
        <v>524522316136.276</v>
      </c>
      <c r="F56">
        <v>2</v>
      </c>
      <c r="G56">
        <v>1</v>
      </c>
      <c r="H56" s="34">
        <f t="shared" si="0"/>
        <v>3</v>
      </c>
      <c r="I56">
        <v>1</v>
      </c>
      <c r="J56">
        <v>0</v>
      </c>
      <c r="K56">
        <v>7</v>
      </c>
      <c r="L56">
        <v>7</v>
      </c>
      <c r="M56">
        <v>0</v>
      </c>
      <c r="N56">
        <v>0</v>
      </c>
      <c r="O56" s="34">
        <f t="shared" si="1"/>
        <v>15</v>
      </c>
      <c r="P56">
        <v>18</v>
      </c>
      <c r="Q56" t="s">
        <v>53</v>
      </c>
      <c r="R56" t="s">
        <v>51</v>
      </c>
    </row>
    <row r="57" spans="1:18">
      <c r="A57" t="s">
        <v>144</v>
      </c>
      <c r="B57" t="s">
        <v>105</v>
      </c>
      <c r="C57" t="s">
        <v>92</v>
      </c>
      <c r="D57" t="s">
        <v>93</v>
      </c>
      <c r="E57">
        <v>708217435279.57104</v>
      </c>
      <c r="F57">
        <v>2</v>
      </c>
      <c r="G57">
        <v>4</v>
      </c>
      <c r="H57" s="34">
        <f t="shared" si="0"/>
        <v>6</v>
      </c>
      <c r="I57">
        <v>4</v>
      </c>
      <c r="J57">
        <v>0</v>
      </c>
      <c r="K57">
        <v>2</v>
      </c>
      <c r="L57">
        <v>2</v>
      </c>
      <c r="M57">
        <v>3</v>
      </c>
      <c r="N57">
        <v>0</v>
      </c>
      <c r="O57" s="34">
        <f t="shared" si="1"/>
        <v>11</v>
      </c>
      <c r="P57">
        <v>17</v>
      </c>
      <c r="Q57" t="s">
        <v>136</v>
      </c>
      <c r="R57" t="s">
        <v>49</v>
      </c>
    </row>
    <row r="58" spans="1:18">
      <c r="A58" t="s">
        <v>67</v>
      </c>
      <c r="B58" t="s">
        <v>106</v>
      </c>
      <c r="C58" t="s">
        <v>92</v>
      </c>
      <c r="D58" t="s">
        <v>93</v>
      </c>
      <c r="E58">
        <v>543942522230.711</v>
      </c>
      <c r="F58">
        <v>6</v>
      </c>
      <c r="G58">
        <v>3</v>
      </c>
      <c r="H58" s="34">
        <f t="shared" si="0"/>
        <v>9</v>
      </c>
      <c r="I58">
        <v>4</v>
      </c>
      <c r="J58">
        <v>0</v>
      </c>
      <c r="K58">
        <v>4</v>
      </c>
      <c r="L58">
        <v>3</v>
      </c>
      <c r="M58">
        <v>0</v>
      </c>
      <c r="N58">
        <v>0</v>
      </c>
      <c r="O58" s="34">
        <f t="shared" si="1"/>
        <v>11</v>
      </c>
      <c r="P58">
        <v>20</v>
      </c>
      <c r="Q58" t="s">
        <v>53</v>
      </c>
      <c r="R58" t="s">
        <v>51</v>
      </c>
    </row>
    <row r="59" spans="1:18">
      <c r="A59" t="s">
        <v>145</v>
      </c>
      <c r="B59" t="s">
        <v>106</v>
      </c>
      <c r="C59" t="s">
        <v>92</v>
      </c>
      <c r="D59" t="s">
        <v>93</v>
      </c>
      <c r="E59">
        <v>737627872522.25903</v>
      </c>
      <c r="F59">
        <v>0</v>
      </c>
      <c r="G59">
        <v>2</v>
      </c>
      <c r="H59" s="34">
        <f t="shared" si="0"/>
        <v>2</v>
      </c>
      <c r="I59">
        <v>3</v>
      </c>
      <c r="J59">
        <v>0</v>
      </c>
      <c r="K59">
        <v>2</v>
      </c>
      <c r="L59">
        <v>0</v>
      </c>
      <c r="M59">
        <v>1</v>
      </c>
      <c r="N59">
        <v>0</v>
      </c>
      <c r="O59" s="34">
        <f t="shared" si="1"/>
        <v>6</v>
      </c>
      <c r="P59">
        <v>8</v>
      </c>
      <c r="Q59" t="s">
        <v>136</v>
      </c>
      <c r="R59" t="s">
        <v>49</v>
      </c>
    </row>
    <row r="60" spans="1:18">
      <c r="A60" t="s">
        <v>169</v>
      </c>
      <c r="B60" t="s">
        <v>106</v>
      </c>
      <c r="C60" t="s">
        <v>92</v>
      </c>
      <c r="D60" t="s">
        <v>93</v>
      </c>
      <c r="E60">
        <v>563393993994.49097</v>
      </c>
      <c r="F60">
        <v>1</v>
      </c>
      <c r="G60">
        <v>3</v>
      </c>
      <c r="H60" s="34">
        <f t="shared" si="0"/>
        <v>4</v>
      </c>
      <c r="I60">
        <v>2</v>
      </c>
      <c r="J60">
        <v>0</v>
      </c>
      <c r="K60">
        <v>4</v>
      </c>
      <c r="L60">
        <v>1</v>
      </c>
      <c r="M60">
        <v>0</v>
      </c>
      <c r="N60">
        <v>0</v>
      </c>
      <c r="O60" s="34">
        <f t="shared" si="1"/>
        <v>7</v>
      </c>
      <c r="P60">
        <v>11</v>
      </c>
      <c r="Q60" t="s">
        <v>136</v>
      </c>
      <c r="R60" t="s">
        <v>49</v>
      </c>
    </row>
    <row r="61" spans="1:18">
      <c r="A61" t="s">
        <v>14</v>
      </c>
      <c r="B61" t="s">
        <v>88</v>
      </c>
      <c r="C61" t="s">
        <v>92</v>
      </c>
      <c r="D61" t="s">
        <v>93</v>
      </c>
      <c r="E61">
        <v>671026469670.78503</v>
      </c>
      <c r="F61">
        <v>0</v>
      </c>
      <c r="G61">
        <v>0</v>
      </c>
      <c r="H61" s="34">
        <f t="shared" si="0"/>
        <v>0</v>
      </c>
      <c r="I61">
        <v>4</v>
      </c>
      <c r="J61">
        <v>0</v>
      </c>
      <c r="K61">
        <v>1</v>
      </c>
      <c r="L61">
        <v>1</v>
      </c>
      <c r="M61">
        <v>0</v>
      </c>
      <c r="N61">
        <v>0</v>
      </c>
      <c r="O61" s="34">
        <f t="shared" si="1"/>
        <v>6</v>
      </c>
      <c r="P61">
        <v>6</v>
      </c>
      <c r="Q61" t="s">
        <v>53</v>
      </c>
      <c r="R61" t="s">
        <v>49</v>
      </c>
    </row>
    <row r="62" spans="1:18">
      <c r="A62" t="s">
        <v>149</v>
      </c>
      <c r="B62" t="s">
        <v>88</v>
      </c>
      <c r="C62" t="s">
        <v>92</v>
      </c>
      <c r="D62" t="s">
        <v>93</v>
      </c>
      <c r="E62">
        <v>605717332168.98706</v>
      </c>
      <c r="F62">
        <v>0</v>
      </c>
      <c r="G62">
        <v>3</v>
      </c>
      <c r="H62" s="34">
        <f t="shared" si="0"/>
        <v>3</v>
      </c>
      <c r="I62">
        <v>4</v>
      </c>
      <c r="J62">
        <v>0</v>
      </c>
      <c r="K62">
        <v>4</v>
      </c>
      <c r="L62">
        <v>5</v>
      </c>
      <c r="M62">
        <v>0</v>
      </c>
      <c r="N62">
        <v>0</v>
      </c>
      <c r="O62" s="34">
        <f t="shared" si="1"/>
        <v>13</v>
      </c>
      <c r="P62">
        <v>16</v>
      </c>
      <c r="Q62" t="s">
        <v>136</v>
      </c>
      <c r="R62" t="s">
        <v>49</v>
      </c>
    </row>
    <row r="63" spans="1:18">
      <c r="A63" t="s">
        <v>152</v>
      </c>
      <c r="B63" t="s">
        <v>94</v>
      </c>
      <c r="C63" t="s">
        <v>92</v>
      </c>
      <c r="D63" t="s">
        <v>93</v>
      </c>
      <c r="E63">
        <v>588383446123.36597</v>
      </c>
      <c r="F63">
        <v>1</v>
      </c>
      <c r="G63">
        <v>2</v>
      </c>
      <c r="H63" s="34">
        <f t="shared" si="0"/>
        <v>3</v>
      </c>
      <c r="I63">
        <v>1</v>
      </c>
      <c r="J63">
        <v>1</v>
      </c>
      <c r="K63">
        <v>5</v>
      </c>
      <c r="L63">
        <v>4</v>
      </c>
      <c r="M63">
        <v>0</v>
      </c>
      <c r="N63">
        <v>0</v>
      </c>
      <c r="O63" s="34">
        <f t="shared" si="1"/>
        <v>11</v>
      </c>
      <c r="P63">
        <v>14</v>
      </c>
      <c r="Q63" t="s">
        <v>136</v>
      </c>
      <c r="R63" t="s">
        <v>49</v>
      </c>
    </row>
    <row r="64" spans="1:18">
      <c r="A64" t="s">
        <v>153</v>
      </c>
      <c r="B64" t="s">
        <v>94</v>
      </c>
      <c r="C64" t="s">
        <v>92</v>
      </c>
      <c r="D64" t="s">
        <v>93</v>
      </c>
      <c r="E64">
        <v>623962195992.88</v>
      </c>
      <c r="F64">
        <v>1</v>
      </c>
      <c r="G64">
        <v>0</v>
      </c>
      <c r="H64" s="34">
        <f t="shared" si="0"/>
        <v>1</v>
      </c>
      <c r="I64">
        <v>4</v>
      </c>
      <c r="J64">
        <v>0</v>
      </c>
      <c r="K64">
        <v>2</v>
      </c>
      <c r="L64">
        <v>3</v>
      </c>
      <c r="M64">
        <v>1</v>
      </c>
      <c r="N64">
        <v>0</v>
      </c>
      <c r="O64" s="34">
        <f t="shared" si="1"/>
        <v>10</v>
      </c>
      <c r="P64">
        <v>11</v>
      </c>
      <c r="Q64" t="s">
        <v>136</v>
      </c>
      <c r="R64" t="s">
        <v>49</v>
      </c>
    </row>
    <row r="65" spans="1:18">
      <c r="A65" t="s">
        <v>29</v>
      </c>
      <c r="B65" t="s">
        <v>97</v>
      </c>
      <c r="C65" t="s">
        <v>92</v>
      </c>
      <c r="D65" t="s">
        <v>93</v>
      </c>
      <c r="E65">
        <v>668553139669.90503</v>
      </c>
      <c r="F65">
        <v>0</v>
      </c>
      <c r="G65">
        <v>0</v>
      </c>
      <c r="H65" s="34">
        <f t="shared" si="0"/>
        <v>0</v>
      </c>
      <c r="I65">
        <v>4</v>
      </c>
      <c r="J65">
        <v>0</v>
      </c>
      <c r="K65">
        <v>3</v>
      </c>
      <c r="L65">
        <v>1</v>
      </c>
      <c r="M65">
        <v>0</v>
      </c>
      <c r="N65">
        <v>1</v>
      </c>
      <c r="O65" s="34">
        <f t="shared" si="1"/>
        <v>9</v>
      </c>
      <c r="P65">
        <v>9</v>
      </c>
      <c r="Q65" t="s">
        <v>32</v>
      </c>
      <c r="R65" t="s">
        <v>49</v>
      </c>
    </row>
    <row r="66" spans="1:18">
      <c r="A66" t="s">
        <v>154</v>
      </c>
      <c r="B66" t="s">
        <v>97</v>
      </c>
      <c r="C66" t="s">
        <v>92</v>
      </c>
      <c r="D66" t="s">
        <v>93</v>
      </c>
      <c r="E66">
        <v>555019414850.11499</v>
      </c>
      <c r="F66">
        <v>1</v>
      </c>
      <c r="G66">
        <v>1</v>
      </c>
      <c r="H66" s="34">
        <f t="shared" si="0"/>
        <v>2</v>
      </c>
      <c r="I66">
        <v>5</v>
      </c>
      <c r="J66">
        <v>0</v>
      </c>
      <c r="K66">
        <v>3</v>
      </c>
      <c r="L66">
        <v>1</v>
      </c>
      <c r="M66">
        <v>0</v>
      </c>
      <c r="N66">
        <v>0</v>
      </c>
      <c r="O66" s="34">
        <f t="shared" si="1"/>
        <v>9</v>
      </c>
      <c r="P66">
        <v>11</v>
      </c>
      <c r="Q66" t="s">
        <v>136</v>
      </c>
      <c r="R66" t="s">
        <v>49</v>
      </c>
    </row>
    <row r="67" spans="1:18">
      <c r="A67" t="s">
        <v>155</v>
      </c>
      <c r="B67" t="s">
        <v>97</v>
      </c>
      <c r="C67" t="s">
        <v>92</v>
      </c>
      <c r="D67" t="s">
        <v>93</v>
      </c>
      <c r="E67">
        <v>578622338619.05505</v>
      </c>
      <c r="F67">
        <v>0</v>
      </c>
      <c r="G67">
        <v>0</v>
      </c>
      <c r="H67" s="34">
        <f t="shared" ref="H67:H71" si="2">SUM(F67:G67)</f>
        <v>0</v>
      </c>
      <c r="I67">
        <v>4</v>
      </c>
      <c r="J67">
        <v>0</v>
      </c>
      <c r="K67">
        <v>7</v>
      </c>
      <c r="L67">
        <v>1</v>
      </c>
      <c r="M67">
        <v>0</v>
      </c>
      <c r="N67">
        <v>0</v>
      </c>
      <c r="O67" s="34">
        <f t="shared" ref="O67:O71" si="3">SUM(I67:N67)</f>
        <v>12</v>
      </c>
      <c r="P67">
        <v>12</v>
      </c>
      <c r="Q67" t="s">
        <v>136</v>
      </c>
      <c r="R67" t="s">
        <v>49</v>
      </c>
    </row>
    <row r="68" spans="1:18">
      <c r="A68" t="s">
        <v>39</v>
      </c>
      <c r="B68" t="s">
        <v>99</v>
      </c>
      <c r="C68" t="s">
        <v>92</v>
      </c>
      <c r="D68" t="s">
        <v>93</v>
      </c>
      <c r="E68">
        <v>664033242108.01099</v>
      </c>
      <c r="F68">
        <v>1</v>
      </c>
      <c r="G68">
        <v>0</v>
      </c>
      <c r="H68" s="34">
        <f t="shared" si="2"/>
        <v>1</v>
      </c>
      <c r="I68">
        <v>4</v>
      </c>
      <c r="J68">
        <v>0</v>
      </c>
      <c r="K68">
        <v>2</v>
      </c>
      <c r="L68">
        <v>1</v>
      </c>
      <c r="M68">
        <v>0</v>
      </c>
      <c r="N68">
        <v>0</v>
      </c>
      <c r="O68" s="34">
        <f t="shared" si="3"/>
        <v>7</v>
      </c>
      <c r="P68">
        <v>8</v>
      </c>
      <c r="Q68" t="s">
        <v>31</v>
      </c>
      <c r="R68" t="s">
        <v>49</v>
      </c>
    </row>
    <row r="69" spans="1:18">
      <c r="A69" t="s">
        <v>84</v>
      </c>
      <c r="B69" t="s">
        <v>99</v>
      </c>
      <c r="C69" t="s">
        <v>92</v>
      </c>
      <c r="D69" t="s">
        <v>93</v>
      </c>
      <c r="E69">
        <v>691033544842.69995</v>
      </c>
      <c r="F69">
        <v>0</v>
      </c>
      <c r="G69">
        <v>1</v>
      </c>
      <c r="H69" s="34">
        <f t="shared" si="2"/>
        <v>1</v>
      </c>
      <c r="I69">
        <v>5</v>
      </c>
      <c r="J69">
        <v>0</v>
      </c>
      <c r="K69">
        <v>0</v>
      </c>
      <c r="L69">
        <v>4</v>
      </c>
      <c r="M69">
        <v>1</v>
      </c>
      <c r="N69">
        <v>0</v>
      </c>
      <c r="O69" s="34">
        <f t="shared" si="3"/>
        <v>10</v>
      </c>
      <c r="P69">
        <v>11</v>
      </c>
      <c r="Q69" t="s">
        <v>31</v>
      </c>
      <c r="R69" t="s">
        <v>49</v>
      </c>
    </row>
    <row r="70" spans="1:18">
      <c r="A70" t="s">
        <v>79</v>
      </c>
      <c r="B70" t="s">
        <v>108</v>
      </c>
      <c r="C70" t="s">
        <v>92</v>
      </c>
      <c r="D70" t="s">
        <v>93</v>
      </c>
      <c r="E70">
        <v>510152262363.27399</v>
      </c>
      <c r="F70">
        <v>6</v>
      </c>
      <c r="G70">
        <v>1</v>
      </c>
      <c r="H70" s="34">
        <f t="shared" si="2"/>
        <v>7</v>
      </c>
      <c r="I70">
        <v>0</v>
      </c>
      <c r="J70">
        <v>0</v>
      </c>
      <c r="K70">
        <v>2</v>
      </c>
      <c r="L70">
        <v>2</v>
      </c>
      <c r="M70">
        <v>1</v>
      </c>
      <c r="N70">
        <v>0</v>
      </c>
      <c r="O70" s="34">
        <f t="shared" si="3"/>
        <v>5</v>
      </c>
      <c r="P70">
        <v>12</v>
      </c>
      <c r="Q70" t="s">
        <v>53</v>
      </c>
      <c r="R70" t="s">
        <v>51</v>
      </c>
    </row>
    <row r="71" spans="1:18">
      <c r="A71" t="s">
        <v>156</v>
      </c>
      <c r="B71" t="s">
        <v>108</v>
      </c>
      <c r="C71" t="s">
        <v>92</v>
      </c>
      <c r="D71" t="s">
        <v>93</v>
      </c>
      <c r="E71">
        <v>589839072746.65503</v>
      </c>
      <c r="F71">
        <v>0</v>
      </c>
      <c r="G71">
        <v>2</v>
      </c>
      <c r="H71" s="34">
        <f t="shared" si="2"/>
        <v>2</v>
      </c>
      <c r="I71">
        <v>3</v>
      </c>
      <c r="J71">
        <v>1</v>
      </c>
      <c r="K71">
        <v>9</v>
      </c>
      <c r="L71">
        <v>2</v>
      </c>
      <c r="M71">
        <v>1</v>
      </c>
      <c r="N71">
        <v>0</v>
      </c>
      <c r="O71" s="34">
        <f t="shared" si="3"/>
        <v>16</v>
      </c>
      <c r="P71">
        <v>18</v>
      </c>
      <c r="Q71" t="s">
        <v>136</v>
      </c>
      <c r="R7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C1" workbookViewId="0">
      <selection activeCell="C1" sqref="A1:XFD1048576"/>
    </sheetView>
  </sheetViews>
  <sheetFormatPr baseColWidth="10" defaultRowHeight="14" x14ac:dyDescent="0"/>
  <cols>
    <col min="4" max="4" width="20.33203125" bestFit="1" customWidth="1"/>
    <col min="6" max="6" width="10.83203125" style="29"/>
    <col min="8" max="8" width="10.83203125" style="29"/>
    <col min="12" max="12" width="10.83203125" style="29"/>
    <col min="17" max="17" width="10.83203125" style="29"/>
  </cols>
  <sheetData>
    <row r="1" spans="1:17">
      <c r="A1" t="s">
        <v>89</v>
      </c>
      <c r="B1" t="s">
        <v>90</v>
      </c>
      <c r="C1" t="s">
        <v>158</v>
      </c>
      <c r="D1" t="s">
        <v>186</v>
      </c>
      <c r="E1" t="s">
        <v>195</v>
      </c>
      <c r="F1" s="35" t="s">
        <v>199</v>
      </c>
      <c r="G1" t="s">
        <v>7</v>
      </c>
      <c r="H1" s="35" t="s">
        <v>200</v>
      </c>
      <c r="I1" t="s">
        <v>8</v>
      </c>
      <c r="J1" t="s">
        <v>9</v>
      </c>
      <c r="K1" t="s">
        <v>207</v>
      </c>
      <c r="L1" s="29" t="s">
        <v>208</v>
      </c>
      <c r="M1" t="s">
        <v>10</v>
      </c>
      <c r="N1" t="s">
        <v>11</v>
      </c>
      <c r="O1" t="s">
        <v>76</v>
      </c>
      <c r="P1" t="s">
        <v>209</v>
      </c>
      <c r="Q1" s="29" t="s">
        <v>210</v>
      </c>
    </row>
    <row r="2" spans="1:17">
      <c r="A2" t="s">
        <v>91</v>
      </c>
      <c r="B2" t="s">
        <v>96</v>
      </c>
      <c r="C2">
        <v>579756437974.24402</v>
      </c>
      <c r="D2">
        <v>5.2178079417681961E-3</v>
      </c>
      <c r="E2">
        <v>1</v>
      </c>
      <c r="F2" s="29">
        <f>E2/D2</f>
        <v>191.65136225024082</v>
      </c>
      <c r="G2">
        <v>4</v>
      </c>
      <c r="H2" s="29">
        <f>G2/D2</f>
        <v>766.60544900096329</v>
      </c>
      <c r="I2">
        <v>0</v>
      </c>
      <c r="J2">
        <v>0</v>
      </c>
      <c r="K2">
        <f>SUM(I2:J2)</f>
        <v>0</v>
      </c>
      <c r="L2" s="29">
        <f>K2/D2</f>
        <v>0</v>
      </c>
      <c r="M2">
        <v>2</v>
      </c>
      <c r="N2">
        <v>1</v>
      </c>
      <c r="O2">
        <v>0</v>
      </c>
      <c r="P2">
        <f>SUM(M2:O2)</f>
        <v>3</v>
      </c>
      <c r="Q2" s="29">
        <f>P2/D2</f>
        <v>574.95408675072247</v>
      </c>
    </row>
    <row r="3" spans="1:17">
      <c r="A3" t="s">
        <v>91</v>
      </c>
      <c r="B3" t="s">
        <v>96</v>
      </c>
      <c r="C3">
        <v>682619120798.31104</v>
      </c>
      <c r="D3">
        <v>6.1435720871848001E-3</v>
      </c>
      <c r="E3">
        <v>5</v>
      </c>
      <c r="F3" s="29">
        <f>E3/D3</f>
        <v>813.85876637302954</v>
      </c>
      <c r="G3">
        <v>2</v>
      </c>
      <c r="H3" s="29">
        <f>G3/D3</f>
        <v>325.54350654921183</v>
      </c>
      <c r="I3">
        <v>0</v>
      </c>
      <c r="J3">
        <v>1</v>
      </c>
      <c r="K3">
        <f t="shared" ref="K3:K66" si="0">SUM(I3:J3)</f>
        <v>1</v>
      </c>
      <c r="L3" s="29">
        <f t="shared" ref="L3:L66" si="1">K3/D3</f>
        <v>162.77175327460591</v>
      </c>
      <c r="M3">
        <v>4</v>
      </c>
      <c r="N3">
        <v>0</v>
      </c>
      <c r="O3">
        <v>0</v>
      </c>
      <c r="P3">
        <f t="shared" ref="P3:P66" si="2">SUM(M3:O3)</f>
        <v>4</v>
      </c>
      <c r="Q3" s="29">
        <f t="shared" ref="Q3:Q66" si="3">P3/D3</f>
        <v>651.08701309842365</v>
      </c>
    </row>
    <row r="4" spans="1:17">
      <c r="A4" t="s">
        <v>91</v>
      </c>
      <c r="B4" t="s">
        <v>96</v>
      </c>
      <c r="C4">
        <v>508157103017.77802</v>
      </c>
      <c r="D4">
        <v>4.5734139271600025E-3</v>
      </c>
      <c r="E4">
        <v>0</v>
      </c>
      <c r="F4" s="29">
        <f>E4/D4</f>
        <v>0</v>
      </c>
      <c r="G4">
        <v>2</v>
      </c>
      <c r="H4" s="29">
        <f>G4/D4</f>
        <v>437.310077734853</v>
      </c>
      <c r="I4">
        <v>0</v>
      </c>
      <c r="J4">
        <v>0</v>
      </c>
      <c r="K4">
        <f t="shared" si="0"/>
        <v>0</v>
      </c>
      <c r="L4" s="29">
        <f t="shared" si="1"/>
        <v>0</v>
      </c>
      <c r="M4">
        <v>0</v>
      </c>
      <c r="N4">
        <v>1</v>
      </c>
      <c r="O4">
        <v>0</v>
      </c>
      <c r="P4">
        <f t="shared" si="2"/>
        <v>1</v>
      </c>
      <c r="Q4" s="29">
        <f t="shared" si="3"/>
        <v>218.6550388674265</v>
      </c>
    </row>
    <row r="5" spans="1:17">
      <c r="A5" t="s">
        <v>91</v>
      </c>
      <c r="B5" t="s">
        <v>96</v>
      </c>
      <c r="C5">
        <v>747675803006.52905</v>
      </c>
      <c r="D5">
        <v>6.7290822270587615E-3</v>
      </c>
      <c r="E5">
        <v>3</v>
      </c>
      <c r="F5" s="29">
        <f>E5/D5</f>
        <v>445.82602779566281</v>
      </c>
      <c r="G5">
        <v>0</v>
      </c>
      <c r="H5" s="29">
        <f>G5/D5</f>
        <v>0</v>
      </c>
      <c r="I5">
        <v>0</v>
      </c>
      <c r="J5">
        <v>2</v>
      </c>
      <c r="K5">
        <f t="shared" si="0"/>
        <v>2</v>
      </c>
      <c r="L5" s="29">
        <f t="shared" si="1"/>
        <v>297.21735186377521</v>
      </c>
      <c r="M5">
        <v>2</v>
      </c>
      <c r="N5">
        <v>0</v>
      </c>
      <c r="O5">
        <v>0</v>
      </c>
      <c r="P5">
        <f t="shared" si="2"/>
        <v>2</v>
      </c>
      <c r="Q5" s="29">
        <f t="shared" si="3"/>
        <v>297.21735186377521</v>
      </c>
    </row>
    <row r="6" spans="1:17">
      <c r="A6" t="s">
        <v>91</v>
      </c>
      <c r="B6" t="s">
        <v>96</v>
      </c>
      <c r="C6">
        <v>624082477201.64099</v>
      </c>
      <c r="D6">
        <v>5.6167422948147682E-3</v>
      </c>
      <c r="E6">
        <v>2</v>
      </c>
      <c r="F6" s="29">
        <f>E6/D6</f>
        <v>356.07829147624386</v>
      </c>
      <c r="G6">
        <v>3</v>
      </c>
      <c r="H6" s="29">
        <f>G6/D6</f>
        <v>534.11743721436585</v>
      </c>
      <c r="I6">
        <v>0</v>
      </c>
      <c r="J6">
        <v>3</v>
      </c>
      <c r="K6">
        <f t="shared" si="0"/>
        <v>3</v>
      </c>
      <c r="L6" s="29">
        <f t="shared" si="1"/>
        <v>534.11743721436585</v>
      </c>
      <c r="M6">
        <v>1</v>
      </c>
      <c r="N6">
        <v>0</v>
      </c>
      <c r="O6">
        <v>0</v>
      </c>
      <c r="P6">
        <f t="shared" si="2"/>
        <v>1</v>
      </c>
      <c r="Q6" s="29">
        <f t="shared" si="3"/>
        <v>178.03914573812193</v>
      </c>
    </row>
    <row r="7" spans="1:17">
      <c r="A7" t="s">
        <v>91</v>
      </c>
      <c r="B7" t="s">
        <v>96</v>
      </c>
      <c r="C7">
        <v>627831371611.02905</v>
      </c>
      <c r="D7">
        <v>5.6504823444992608E-3</v>
      </c>
      <c r="E7">
        <v>1</v>
      </c>
      <c r="F7" s="29">
        <f>E7/D7</f>
        <v>176.9760418725136</v>
      </c>
      <c r="G7">
        <v>4</v>
      </c>
      <c r="H7" s="29">
        <f>G7/D7</f>
        <v>707.90416749005442</v>
      </c>
      <c r="I7">
        <v>0</v>
      </c>
      <c r="J7">
        <v>4</v>
      </c>
      <c r="K7">
        <f t="shared" si="0"/>
        <v>4</v>
      </c>
      <c r="L7" s="29">
        <f t="shared" si="1"/>
        <v>707.90416749005442</v>
      </c>
      <c r="M7">
        <v>1</v>
      </c>
      <c r="N7">
        <v>0</v>
      </c>
      <c r="O7">
        <v>0</v>
      </c>
      <c r="P7">
        <f t="shared" si="2"/>
        <v>1</v>
      </c>
      <c r="Q7" s="29">
        <f t="shared" si="3"/>
        <v>176.9760418725136</v>
      </c>
    </row>
    <row r="8" spans="1:17">
      <c r="A8" t="s">
        <v>91</v>
      </c>
      <c r="B8" t="s">
        <v>96</v>
      </c>
      <c r="C8">
        <v>614007300492.97705</v>
      </c>
      <c r="D8">
        <v>5.5260657044367929E-3</v>
      </c>
      <c r="E8">
        <v>1</v>
      </c>
      <c r="F8" s="29">
        <f>E8/D8</f>
        <v>180.96057004843706</v>
      </c>
      <c r="G8">
        <v>3</v>
      </c>
      <c r="H8" s="29">
        <f>G8/D8</f>
        <v>542.88171014531122</v>
      </c>
      <c r="I8">
        <v>1</v>
      </c>
      <c r="J8">
        <v>2</v>
      </c>
      <c r="K8">
        <f t="shared" si="0"/>
        <v>3</v>
      </c>
      <c r="L8" s="29">
        <f t="shared" si="1"/>
        <v>542.88171014531122</v>
      </c>
      <c r="M8">
        <v>6</v>
      </c>
      <c r="N8">
        <v>0</v>
      </c>
      <c r="O8">
        <v>0</v>
      </c>
      <c r="P8">
        <f t="shared" si="2"/>
        <v>6</v>
      </c>
      <c r="Q8" s="29">
        <f t="shared" si="3"/>
        <v>1085.7634202906224</v>
      </c>
    </row>
    <row r="9" spans="1:17">
      <c r="A9" t="s">
        <v>91</v>
      </c>
      <c r="B9" t="s">
        <v>96</v>
      </c>
      <c r="C9">
        <v>487226233487.19299</v>
      </c>
      <c r="D9">
        <v>4.3850361013847367E-3</v>
      </c>
      <c r="E9">
        <v>3</v>
      </c>
      <c r="F9" s="29">
        <f>E9/D9</f>
        <v>684.14488059805012</v>
      </c>
      <c r="G9">
        <v>3</v>
      </c>
      <c r="H9" s="29">
        <f>G9/D9</f>
        <v>684.14488059805012</v>
      </c>
      <c r="I9">
        <v>5</v>
      </c>
      <c r="J9">
        <v>2</v>
      </c>
      <c r="K9">
        <f t="shared" si="0"/>
        <v>7</v>
      </c>
      <c r="L9" s="29">
        <f t="shared" si="1"/>
        <v>1596.3380547287836</v>
      </c>
      <c r="M9">
        <v>2</v>
      </c>
      <c r="N9">
        <v>0</v>
      </c>
      <c r="O9">
        <v>0</v>
      </c>
      <c r="P9">
        <f t="shared" si="2"/>
        <v>2</v>
      </c>
      <c r="Q9" s="29">
        <f t="shared" si="3"/>
        <v>456.09658706536675</v>
      </c>
    </row>
    <row r="10" spans="1:17">
      <c r="A10" t="s">
        <v>91</v>
      </c>
      <c r="B10" t="s">
        <v>96</v>
      </c>
      <c r="C10">
        <v>636906367262.64001</v>
      </c>
      <c r="D10">
        <v>5.7321573053637602E-3</v>
      </c>
      <c r="E10">
        <v>1</v>
      </c>
      <c r="F10" s="29">
        <f>E10/D10</f>
        <v>174.45438893734973</v>
      </c>
      <c r="G10">
        <v>2</v>
      </c>
      <c r="H10" s="29">
        <f>G10/D10</f>
        <v>348.90877787469947</v>
      </c>
      <c r="I10">
        <v>0</v>
      </c>
      <c r="J10">
        <v>2</v>
      </c>
      <c r="K10">
        <f t="shared" si="0"/>
        <v>2</v>
      </c>
      <c r="L10" s="29">
        <f t="shared" si="1"/>
        <v>348.90877787469947</v>
      </c>
      <c r="M10">
        <v>5</v>
      </c>
      <c r="N10">
        <v>1</v>
      </c>
      <c r="O10">
        <v>0</v>
      </c>
      <c r="P10">
        <f t="shared" si="2"/>
        <v>6</v>
      </c>
      <c r="Q10" s="29">
        <f t="shared" si="3"/>
        <v>1046.7263336240983</v>
      </c>
    </row>
    <row r="11" spans="1:17">
      <c r="A11" t="s">
        <v>91</v>
      </c>
      <c r="B11" t="s">
        <v>96</v>
      </c>
      <c r="C11">
        <v>476648849350.21997</v>
      </c>
      <c r="D11">
        <v>4.2898396441519793E-3</v>
      </c>
      <c r="E11">
        <v>1</v>
      </c>
      <c r="F11" s="29">
        <f>E11/D11</f>
        <v>233.10894647617562</v>
      </c>
      <c r="G11">
        <v>3</v>
      </c>
      <c r="H11" s="29">
        <f>G11/D11</f>
        <v>699.3268394285268</v>
      </c>
      <c r="I11">
        <v>0</v>
      </c>
      <c r="J11">
        <v>3</v>
      </c>
      <c r="K11">
        <f t="shared" si="0"/>
        <v>3</v>
      </c>
      <c r="L11" s="29">
        <f t="shared" si="1"/>
        <v>699.3268394285268</v>
      </c>
      <c r="M11">
        <v>2</v>
      </c>
      <c r="N11">
        <v>0</v>
      </c>
      <c r="O11">
        <v>0</v>
      </c>
      <c r="P11">
        <f t="shared" si="2"/>
        <v>2</v>
      </c>
      <c r="Q11" s="29">
        <f t="shared" si="3"/>
        <v>466.21789295235124</v>
      </c>
    </row>
    <row r="12" spans="1:17">
      <c r="A12" t="s">
        <v>91</v>
      </c>
      <c r="B12" t="s">
        <v>96</v>
      </c>
      <c r="C12">
        <v>695267344497.61096</v>
      </c>
      <c r="D12">
        <v>6.257406100478498E-3</v>
      </c>
      <c r="E12">
        <v>1</v>
      </c>
      <c r="F12" s="29">
        <f>E12/D12</f>
        <v>159.81062822876893</v>
      </c>
      <c r="G12">
        <v>1</v>
      </c>
      <c r="H12" s="29">
        <f>G12/D12</f>
        <v>159.81062822876893</v>
      </c>
      <c r="I12">
        <v>0</v>
      </c>
      <c r="J12">
        <v>2</v>
      </c>
      <c r="K12">
        <f t="shared" si="0"/>
        <v>2</v>
      </c>
      <c r="L12" s="29">
        <f t="shared" si="1"/>
        <v>319.62125645753787</v>
      </c>
      <c r="M12">
        <v>1</v>
      </c>
      <c r="N12">
        <v>1</v>
      </c>
      <c r="O12">
        <v>0</v>
      </c>
      <c r="P12">
        <f t="shared" si="2"/>
        <v>2</v>
      </c>
      <c r="Q12" s="29">
        <f t="shared" si="3"/>
        <v>319.62125645753787</v>
      </c>
    </row>
    <row r="13" spans="1:17">
      <c r="A13" t="s">
        <v>91</v>
      </c>
      <c r="B13" t="s">
        <v>96</v>
      </c>
      <c r="C13">
        <v>543922207661.58899</v>
      </c>
      <c r="D13">
        <v>4.8952998689543005E-3</v>
      </c>
      <c r="E13">
        <v>2</v>
      </c>
      <c r="F13" s="29">
        <f>E13/D13</f>
        <v>408.55515566755787</v>
      </c>
      <c r="G13">
        <v>1</v>
      </c>
      <c r="H13" s="29">
        <f>G13/D13</f>
        <v>204.27757783377893</v>
      </c>
      <c r="I13">
        <v>0</v>
      </c>
      <c r="J13">
        <v>1</v>
      </c>
      <c r="K13">
        <f t="shared" si="0"/>
        <v>1</v>
      </c>
      <c r="L13" s="29">
        <f t="shared" si="1"/>
        <v>204.27757783377893</v>
      </c>
      <c r="M13">
        <v>1</v>
      </c>
      <c r="N13">
        <v>0</v>
      </c>
      <c r="O13">
        <v>0</v>
      </c>
      <c r="P13">
        <f t="shared" si="2"/>
        <v>1</v>
      </c>
      <c r="Q13" s="29">
        <f t="shared" si="3"/>
        <v>204.27757783377893</v>
      </c>
    </row>
    <row r="14" spans="1:17">
      <c r="A14" t="s">
        <v>91</v>
      </c>
      <c r="B14" t="s">
        <v>96</v>
      </c>
      <c r="C14">
        <v>513422915661.16803</v>
      </c>
      <c r="D14">
        <v>4.6208062409505129E-3</v>
      </c>
      <c r="E14">
        <v>0</v>
      </c>
      <c r="F14" s="29">
        <f>E14/D14</f>
        <v>0</v>
      </c>
      <c r="G14">
        <v>3</v>
      </c>
      <c r="H14" s="29">
        <f>G14/D14</f>
        <v>649.23735027307521</v>
      </c>
      <c r="I14">
        <v>0</v>
      </c>
      <c r="J14">
        <v>1</v>
      </c>
      <c r="K14">
        <f t="shared" si="0"/>
        <v>1</v>
      </c>
      <c r="L14" s="29">
        <f t="shared" si="1"/>
        <v>216.41245009102505</v>
      </c>
      <c r="M14">
        <v>1</v>
      </c>
      <c r="N14">
        <v>0</v>
      </c>
      <c r="O14">
        <v>0</v>
      </c>
      <c r="P14">
        <f t="shared" si="2"/>
        <v>1</v>
      </c>
      <c r="Q14" s="29">
        <f t="shared" si="3"/>
        <v>216.41245009102505</v>
      </c>
    </row>
    <row r="15" spans="1:17">
      <c r="A15" t="s">
        <v>91</v>
      </c>
      <c r="B15" t="s">
        <v>96</v>
      </c>
      <c r="C15">
        <v>676730147388.34094</v>
      </c>
      <c r="D15">
        <v>6.0905713264950683E-3</v>
      </c>
      <c r="E15">
        <v>0</v>
      </c>
      <c r="F15" s="29">
        <f>E15/D15</f>
        <v>0</v>
      </c>
      <c r="G15">
        <v>2</v>
      </c>
      <c r="H15" s="29">
        <f>G15/D15</f>
        <v>328.37641869485122</v>
      </c>
      <c r="I15">
        <v>0</v>
      </c>
      <c r="J15">
        <v>3</v>
      </c>
      <c r="K15">
        <f t="shared" si="0"/>
        <v>3</v>
      </c>
      <c r="L15" s="29">
        <f t="shared" si="1"/>
        <v>492.56462804227687</v>
      </c>
      <c r="M15">
        <v>2</v>
      </c>
      <c r="N15">
        <v>1</v>
      </c>
      <c r="O15">
        <v>0</v>
      </c>
      <c r="P15">
        <f t="shared" si="2"/>
        <v>3</v>
      </c>
      <c r="Q15" s="29">
        <f t="shared" si="3"/>
        <v>492.56462804227687</v>
      </c>
    </row>
    <row r="16" spans="1:17">
      <c r="A16" t="s">
        <v>91</v>
      </c>
      <c r="B16" t="s">
        <v>93</v>
      </c>
      <c r="C16">
        <v>744164828983.67395</v>
      </c>
      <c r="D16">
        <v>6.6974834608530655E-3</v>
      </c>
      <c r="E16">
        <v>0</v>
      </c>
      <c r="F16" s="29">
        <f>E16/D16</f>
        <v>0</v>
      </c>
      <c r="G16">
        <v>6</v>
      </c>
      <c r="H16" s="29">
        <f>G16/D16</f>
        <v>895.85887521337361</v>
      </c>
      <c r="I16">
        <v>1</v>
      </c>
      <c r="J16">
        <v>5</v>
      </c>
      <c r="K16">
        <f t="shared" si="0"/>
        <v>6</v>
      </c>
      <c r="L16" s="29">
        <f t="shared" si="1"/>
        <v>895.85887521337361</v>
      </c>
      <c r="M16">
        <v>3</v>
      </c>
      <c r="N16">
        <v>0</v>
      </c>
      <c r="O16">
        <v>0</v>
      </c>
      <c r="P16">
        <f t="shared" si="2"/>
        <v>3</v>
      </c>
      <c r="Q16" s="29">
        <f t="shared" si="3"/>
        <v>447.9294376066868</v>
      </c>
    </row>
    <row r="17" spans="1:17">
      <c r="A17" t="s">
        <v>91</v>
      </c>
      <c r="B17" t="s">
        <v>93</v>
      </c>
      <c r="C17">
        <v>666242847773.88794</v>
      </c>
      <c r="D17">
        <v>5.9961856299649919E-3</v>
      </c>
      <c r="E17">
        <v>1</v>
      </c>
      <c r="F17" s="29">
        <f>E17/D17</f>
        <v>166.77268879113043</v>
      </c>
      <c r="G17">
        <v>0</v>
      </c>
      <c r="H17" s="29">
        <f>G17/D17</f>
        <v>0</v>
      </c>
      <c r="I17">
        <v>1</v>
      </c>
      <c r="J17">
        <v>4</v>
      </c>
      <c r="K17">
        <f t="shared" si="0"/>
        <v>5</v>
      </c>
      <c r="L17" s="29">
        <f t="shared" si="1"/>
        <v>833.8634439556522</v>
      </c>
      <c r="M17">
        <v>1</v>
      </c>
      <c r="N17">
        <v>0</v>
      </c>
      <c r="O17">
        <v>0</v>
      </c>
      <c r="P17">
        <f t="shared" si="2"/>
        <v>1</v>
      </c>
      <c r="Q17" s="29">
        <f t="shared" si="3"/>
        <v>166.77268879113043</v>
      </c>
    </row>
    <row r="18" spans="1:17">
      <c r="A18" t="s">
        <v>91</v>
      </c>
      <c r="B18" t="s">
        <v>93</v>
      </c>
      <c r="C18">
        <v>560182880359.77502</v>
      </c>
      <c r="D18">
        <v>5.0416459232379756E-3</v>
      </c>
      <c r="E18">
        <v>1</v>
      </c>
      <c r="F18" s="29">
        <f>E18/D18</f>
        <v>198.34792352053043</v>
      </c>
      <c r="G18">
        <v>4</v>
      </c>
      <c r="H18" s="29">
        <f>G18/D18</f>
        <v>793.39169408212172</v>
      </c>
      <c r="I18">
        <v>0</v>
      </c>
      <c r="J18">
        <v>2</v>
      </c>
      <c r="K18">
        <f t="shared" si="0"/>
        <v>2</v>
      </c>
      <c r="L18" s="29">
        <f t="shared" si="1"/>
        <v>396.69584704106086</v>
      </c>
      <c r="M18">
        <v>2</v>
      </c>
      <c r="N18">
        <v>0</v>
      </c>
      <c r="O18">
        <v>0</v>
      </c>
      <c r="P18">
        <f t="shared" si="2"/>
        <v>2</v>
      </c>
      <c r="Q18" s="29">
        <f t="shared" si="3"/>
        <v>396.69584704106086</v>
      </c>
    </row>
    <row r="19" spans="1:17">
      <c r="A19" t="s">
        <v>91</v>
      </c>
      <c r="B19" t="s">
        <v>93</v>
      </c>
      <c r="C19">
        <v>646858020972.66602</v>
      </c>
      <c r="D19">
        <v>5.8217221887539939E-3</v>
      </c>
      <c r="E19">
        <v>1</v>
      </c>
      <c r="F19" s="29">
        <f>E19/D19</f>
        <v>171.77047745969944</v>
      </c>
      <c r="G19">
        <v>1</v>
      </c>
      <c r="H19" s="29">
        <f>G19/D19</f>
        <v>171.77047745969944</v>
      </c>
      <c r="I19">
        <v>0</v>
      </c>
      <c r="J19">
        <v>5</v>
      </c>
      <c r="K19">
        <f t="shared" si="0"/>
        <v>5</v>
      </c>
      <c r="L19" s="29">
        <f t="shared" si="1"/>
        <v>858.85238729849721</v>
      </c>
      <c r="M19">
        <v>1</v>
      </c>
      <c r="N19">
        <v>0</v>
      </c>
      <c r="O19">
        <v>0</v>
      </c>
      <c r="P19">
        <f t="shared" si="2"/>
        <v>1</v>
      </c>
      <c r="Q19" s="29">
        <f t="shared" si="3"/>
        <v>171.77047745969944</v>
      </c>
    </row>
    <row r="20" spans="1:17">
      <c r="A20" t="s">
        <v>91</v>
      </c>
      <c r="B20" t="s">
        <v>93</v>
      </c>
      <c r="C20">
        <v>508916499152.48199</v>
      </c>
      <c r="D20">
        <v>4.5802484923723377E-3</v>
      </c>
      <c r="E20">
        <v>3</v>
      </c>
      <c r="F20" s="29">
        <f>E20/D20</f>
        <v>654.98629713999458</v>
      </c>
      <c r="G20">
        <v>1</v>
      </c>
      <c r="H20" s="29">
        <f>G20/D20</f>
        <v>218.32876571333151</v>
      </c>
      <c r="I20">
        <v>0</v>
      </c>
      <c r="J20">
        <v>4</v>
      </c>
      <c r="K20">
        <f t="shared" si="0"/>
        <v>4</v>
      </c>
      <c r="L20" s="29">
        <f t="shared" si="1"/>
        <v>873.31506285332603</v>
      </c>
      <c r="M20">
        <v>4</v>
      </c>
      <c r="N20">
        <v>0</v>
      </c>
      <c r="O20">
        <v>0</v>
      </c>
      <c r="P20">
        <f t="shared" si="2"/>
        <v>4</v>
      </c>
      <c r="Q20" s="29">
        <f t="shared" si="3"/>
        <v>873.31506285332603</v>
      </c>
    </row>
    <row r="21" spans="1:17">
      <c r="A21" t="s">
        <v>91</v>
      </c>
      <c r="B21" t="s">
        <v>93</v>
      </c>
      <c r="C21">
        <v>565318229987.79895</v>
      </c>
      <c r="D21">
        <v>5.087864069890191E-3</v>
      </c>
      <c r="E21">
        <v>3</v>
      </c>
      <c r="F21" s="29">
        <f>E21/D21</f>
        <v>589.63839418468342</v>
      </c>
      <c r="G21">
        <v>4</v>
      </c>
      <c r="H21" s="29">
        <f>G21/D21</f>
        <v>786.18452557957789</v>
      </c>
      <c r="I21">
        <v>0</v>
      </c>
      <c r="J21">
        <v>3</v>
      </c>
      <c r="K21">
        <f t="shared" si="0"/>
        <v>3</v>
      </c>
      <c r="L21" s="29">
        <f t="shared" si="1"/>
        <v>589.63839418468342</v>
      </c>
      <c r="M21">
        <v>4</v>
      </c>
      <c r="N21">
        <v>0</v>
      </c>
      <c r="O21">
        <v>1</v>
      </c>
      <c r="P21">
        <f t="shared" si="2"/>
        <v>5</v>
      </c>
      <c r="Q21" s="29">
        <f t="shared" si="3"/>
        <v>982.73065697447237</v>
      </c>
    </row>
    <row r="22" spans="1:17">
      <c r="A22" t="s">
        <v>91</v>
      </c>
      <c r="B22" t="s">
        <v>93</v>
      </c>
      <c r="C22">
        <v>631845611619.52295</v>
      </c>
      <c r="D22">
        <v>5.6866105045757058E-3</v>
      </c>
      <c r="E22">
        <v>2</v>
      </c>
      <c r="F22" s="29">
        <f>E22/D22</f>
        <v>351.70335622436403</v>
      </c>
      <c r="G22">
        <v>2</v>
      </c>
      <c r="H22" s="29">
        <f>G22/D22</f>
        <v>351.70335622436403</v>
      </c>
      <c r="I22">
        <v>0</v>
      </c>
      <c r="J22">
        <v>5</v>
      </c>
      <c r="K22">
        <f t="shared" si="0"/>
        <v>5</v>
      </c>
      <c r="L22" s="29">
        <f t="shared" si="1"/>
        <v>879.25839056091013</v>
      </c>
      <c r="M22">
        <v>5</v>
      </c>
      <c r="N22">
        <v>0</v>
      </c>
      <c r="O22">
        <v>0</v>
      </c>
      <c r="P22">
        <f t="shared" si="2"/>
        <v>5</v>
      </c>
      <c r="Q22" s="29">
        <f t="shared" si="3"/>
        <v>879.25839056091013</v>
      </c>
    </row>
    <row r="23" spans="1:17">
      <c r="A23" t="s">
        <v>91</v>
      </c>
      <c r="B23" t="s">
        <v>93</v>
      </c>
      <c r="C23">
        <v>542829586393.59802</v>
      </c>
      <c r="D23">
        <v>4.8854662775423821E-3</v>
      </c>
      <c r="E23">
        <v>3</v>
      </c>
      <c r="F23" s="29">
        <f>E23/D23</f>
        <v>614.06625889333543</v>
      </c>
      <c r="G23">
        <v>4</v>
      </c>
      <c r="H23" s="29">
        <f>G23/D23</f>
        <v>818.75501185778057</v>
      </c>
      <c r="I23">
        <v>2</v>
      </c>
      <c r="J23">
        <v>4</v>
      </c>
      <c r="K23">
        <f t="shared" si="0"/>
        <v>6</v>
      </c>
      <c r="L23" s="29">
        <f t="shared" si="1"/>
        <v>1228.1325177866709</v>
      </c>
      <c r="M23">
        <v>4</v>
      </c>
      <c r="N23">
        <v>0</v>
      </c>
      <c r="O23">
        <v>0</v>
      </c>
      <c r="P23">
        <f t="shared" si="2"/>
        <v>4</v>
      </c>
      <c r="Q23" s="29">
        <f t="shared" si="3"/>
        <v>818.75501185778057</v>
      </c>
    </row>
    <row r="24" spans="1:17">
      <c r="A24" t="s">
        <v>91</v>
      </c>
      <c r="B24" t="s">
        <v>93</v>
      </c>
      <c r="C24">
        <v>536992290354.26001</v>
      </c>
      <c r="D24">
        <v>4.8329306131883404E-3</v>
      </c>
      <c r="E24">
        <v>4</v>
      </c>
      <c r="F24" s="29">
        <f>E24/D24</f>
        <v>827.6551682915956</v>
      </c>
      <c r="G24">
        <v>1</v>
      </c>
      <c r="H24" s="29">
        <f>G24/D24</f>
        <v>206.9137920728989</v>
      </c>
      <c r="I24">
        <v>1</v>
      </c>
      <c r="J24">
        <v>1</v>
      </c>
      <c r="K24">
        <f t="shared" si="0"/>
        <v>2</v>
      </c>
      <c r="L24" s="29">
        <f t="shared" si="1"/>
        <v>413.8275841457978</v>
      </c>
      <c r="M24">
        <v>3</v>
      </c>
      <c r="N24">
        <v>0</v>
      </c>
      <c r="O24">
        <v>0</v>
      </c>
      <c r="P24">
        <f t="shared" si="2"/>
        <v>3</v>
      </c>
      <c r="Q24" s="29">
        <f t="shared" si="3"/>
        <v>620.7413762186967</v>
      </c>
    </row>
    <row r="25" spans="1:17">
      <c r="A25" t="s">
        <v>91</v>
      </c>
      <c r="B25" t="s">
        <v>93</v>
      </c>
      <c r="C25">
        <v>624186993560.29504</v>
      </c>
      <c r="D25">
        <v>5.6176829420426563E-3</v>
      </c>
      <c r="E25">
        <v>1</v>
      </c>
      <c r="F25" s="29">
        <f>E25/D25</f>
        <v>178.00933415376912</v>
      </c>
      <c r="G25">
        <v>5</v>
      </c>
      <c r="H25" s="29">
        <f>G25/D25</f>
        <v>890.04667076884562</v>
      </c>
      <c r="I25">
        <v>0</v>
      </c>
      <c r="J25">
        <v>3</v>
      </c>
      <c r="K25">
        <f t="shared" si="0"/>
        <v>3</v>
      </c>
      <c r="L25" s="29">
        <f t="shared" si="1"/>
        <v>534.02800246130732</v>
      </c>
      <c r="M25">
        <v>5</v>
      </c>
      <c r="N25">
        <v>0</v>
      </c>
      <c r="O25">
        <v>0</v>
      </c>
      <c r="P25">
        <f t="shared" si="2"/>
        <v>5</v>
      </c>
      <c r="Q25" s="29">
        <f t="shared" si="3"/>
        <v>890.04667076884562</v>
      </c>
    </row>
    <row r="26" spans="1:17">
      <c r="A26" t="s">
        <v>91</v>
      </c>
      <c r="B26" t="s">
        <v>93</v>
      </c>
      <c r="C26">
        <v>653744702258.03296</v>
      </c>
      <c r="D26">
        <v>5.8837023203222967E-3</v>
      </c>
      <c r="E26">
        <v>1</v>
      </c>
      <c r="F26" s="29">
        <f>E26/D26</f>
        <v>169.9610118863427</v>
      </c>
      <c r="G26">
        <v>4</v>
      </c>
      <c r="H26" s="29">
        <f>G26/D26</f>
        <v>679.84404754537081</v>
      </c>
      <c r="I26">
        <v>1</v>
      </c>
      <c r="J26">
        <v>2</v>
      </c>
      <c r="K26">
        <f t="shared" si="0"/>
        <v>3</v>
      </c>
      <c r="L26" s="29">
        <f t="shared" si="1"/>
        <v>509.88303565902811</v>
      </c>
      <c r="M26">
        <v>6</v>
      </c>
      <c r="N26">
        <v>1</v>
      </c>
      <c r="O26">
        <v>0</v>
      </c>
      <c r="P26">
        <f t="shared" si="2"/>
        <v>7</v>
      </c>
      <c r="Q26" s="29">
        <f t="shared" si="3"/>
        <v>1189.7270832043989</v>
      </c>
    </row>
    <row r="27" spans="1:17">
      <c r="A27" t="s">
        <v>91</v>
      </c>
      <c r="B27" t="s">
        <v>93</v>
      </c>
      <c r="C27">
        <v>610153310302.20801</v>
      </c>
      <c r="D27">
        <v>5.4913797927198726E-3</v>
      </c>
      <c r="E27">
        <v>4</v>
      </c>
      <c r="F27" s="29">
        <f>E27/D27</f>
        <v>728.41437871460823</v>
      </c>
      <c r="G27">
        <v>2</v>
      </c>
      <c r="H27" s="29">
        <f>G27/D27</f>
        <v>364.20718935730412</v>
      </c>
      <c r="I27">
        <v>0</v>
      </c>
      <c r="J27">
        <v>3</v>
      </c>
      <c r="K27">
        <f t="shared" si="0"/>
        <v>3</v>
      </c>
      <c r="L27" s="29">
        <f t="shared" si="1"/>
        <v>546.3107840359562</v>
      </c>
      <c r="M27">
        <v>1</v>
      </c>
      <c r="N27">
        <v>0</v>
      </c>
      <c r="O27">
        <v>0</v>
      </c>
      <c r="P27">
        <f t="shared" si="2"/>
        <v>1</v>
      </c>
      <c r="Q27" s="29">
        <f t="shared" si="3"/>
        <v>182.10359467865206</v>
      </c>
    </row>
    <row r="28" spans="1:17">
      <c r="A28" t="s">
        <v>91</v>
      </c>
      <c r="B28" t="s">
        <v>93</v>
      </c>
      <c r="C28">
        <v>578133435812.30701</v>
      </c>
      <c r="D28">
        <v>5.2032009223107641E-3</v>
      </c>
      <c r="E28">
        <v>5</v>
      </c>
      <c r="F28" s="29">
        <f>E28/D28</f>
        <v>960.94693913520416</v>
      </c>
      <c r="G28">
        <v>5</v>
      </c>
      <c r="H28" s="29">
        <f>G28/D28</f>
        <v>960.94693913520416</v>
      </c>
      <c r="I28">
        <v>0</v>
      </c>
      <c r="J28">
        <v>4</v>
      </c>
      <c r="K28">
        <f t="shared" si="0"/>
        <v>4</v>
      </c>
      <c r="L28" s="29">
        <f t="shared" si="1"/>
        <v>768.75755130816333</v>
      </c>
      <c r="M28">
        <v>1</v>
      </c>
      <c r="N28">
        <v>0</v>
      </c>
      <c r="O28">
        <v>0</v>
      </c>
      <c r="P28">
        <f t="shared" si="2"/>
        <v>1</v>
      </c>
      <c r="Q28" s="29">
        <f t="shared" si="3"/>
        <v>192.18938782704083</v>
      </c>
    </row>
    <row r="29" spans="1:17">
      <c r="A29" t="s">
        <v>91</v>
      </c>
      <c r="B29" t="s">
        <v>93</v>
      </c>
      <c r="C29">
        <v>635999972018.91199</v>
      </c>
      <c r="D29">
        <v>5.7239997481702085E-3</v>
      </c>
      <c r="E29">
        <v>2</v>
      </c>
      <c r="F29" s="29">
        <f>E29/D29</f>
        <v>349.40602515563353</v>
      </c>
      <c r="G29">
        <v>8</v>
      </c>
      <c r="H29" s="29">
        <f>G29/D29</f>
        <v>1397.6241006225341</v>
      </c>
      <c r="I29">
        <v>0</v>
      </c>
      <c r="J29">
        <v>3</v>
      </c>
      <c r="K29">
        <f t="shared" si="0"/>
        <v>3</v>
      </c>
      <c r="L29" s="29">
        <f t="shared" si="1"/>
        <v>524.10903773345035</v>
      </c>
      <c r="M29">
        <v>2</v>
      </c>
      <c r="N29">
        <v>1</v>
      </c>
      <c r="O29">
        <v>0</v>
      </c>
      <c r="P29">
        <f t="shared" si="2"/>
        <v>3</v>
      </c>
      <c r="Q29" s="29">
        <f t="shared" si="3"/>
        <v>524.10903773345035</v>
      </c>
    </row>
    <row r="30" spans="1:17">
      <c r="A30" t="s">
        <v>91</v>
      </c>
      <c r="B30" t="s">
        <v>93</v>
      </c>
      <c r="C30">
        <v>633501652380.06006</v>
      </c>
      <c r="D30">
        <v>5.7015148714205412E-3</v>
      </c>
      <c r="E30">
        <v>2</v>
      </c>
      <c r="F30" s="29">
        <f>E30/D30</f>
        <v>350.7839662096149</v>
      </c>
      <c r="G30">
        <v>4</v>
      </c>
      <c r="H30" s="29">
        <f>G30/D30</f>
        <v>701.56793241922981</v>
      </c>
      <c r="I30">
        <v>0</v>
      </c>
      <c r="J30">
        <v>1</v>
      </c>
      <c r="K30">
        <f t="shared" si="0"/>
        <v>1</v>
      </c>
      <c r="L30" s="29">
        <f t="shared" si="1"/>
        <v>175.39198310480745</v>
      </c>
      <c r="M30">
        <v>2</v>
      </c>
      <c r="N30">
        <v>0</v>
      </c>
      <c r="O30">
        <v>0</v>
      </c>
      <c r="P30">
        <f t="shared" si="2"/>
        <v>2</v>
      </c>
      <c r="Q30" s="29">
        <f t="shared" si="3"/>
        <v>350.7839662096149</v>
      </c>
    </row>
    <row r="31" spans="1:17">
      <c r="A31" t="s">
        <v>91</v>
      </c>
      <c r="B31" t="s">
        <v>93</v>
      </c>
      <c r="C31">
        <v>672136852981.19897</v>
      </c>
      <c r="D31">
        <v>6.0492316768307897E-3</v>
      </c>
      <c r="E31">
        <v>2</v>
      </c>
      <c r="F31" s="29">
        <f>E31/D31</f>
        <v>330.620499733911</v>
      </c>
      <c r="G31">
        <v>5</v>
      </c>
      <c r="H31" s="29">
        <f>G31/D31</f>
        <v>826.55124933477748</v>
      </c>
      <c r="I31">
        <v>0</v>
      </c>
      <c r="J31">
        <v>3</v>
      </c>
      <c r="K31">
        <f t="shared" si="0"/>
        <v>3</v>
      </c>
      <c r="L31" s="29">
        <f t="shared" si="1"/>
        <v>495.93074960086648</v>
      </c>
      <c r="M31">
        <v>3</v>
      </c>
      <c r="N31">
        <v>0</v>
      </c>
      <c r="O31">
        <v>0</v>
      </c>
      <c r="P31">
        <f t="shared" si="2"/>
        <v>3</v>
      </c>
      <c r="Q31" s="29">
        <f t="shared" si="3"/>
        <v>495.93074960086648</v>
      </c>
    </row>
    <row r="32" spans="1:17">
      <c r="A32" t="s">
        <v>91</v>
      </c>
      <c r="B32" t="s">
        <v>93</v>
      </c>
      <c r="C32">
        <v>722606920404.71802</v>
      </c>
      <c r="D32">
        <v>6.5034622836424626E-3</v>
      </c>
      <c r="E32">
        <v>1</v>
      </c>
      <c r="F32" s="29">
        <f>E32/D32</f>
        <v>153.76424993117965</v>
      </c>
      <c r="G32">
        <v>3</v>
      </c>
      <c r="H32" s="29">
        <f>G32/D32</f>
        <v>461.29274979353897</v>
      </c>
      <c r="I32">
        <v>1</v>
      </c>
      <c r="J32">
        <v>3</v>
      </c>
      <c r="K32">
        <f t="shared" si="0"/>
        <v>4</v>
      </c>
      <c r="L32" s="29">
        <f t="shared" si="1"/>
        <v>615.05699972471859</v>
      </c>
      <c r="M32">
        <v>2</v>
      </c>
      <c r="N32">
        <v>1</v>
      </c>
      <c r="O32">
        <v>0</v>
      </c>
      <c r="P32">
        <f t="shared" si="2"/>
        <v>3</v>
      </c>
      <c r="Q32" s="29">
        <f t="shared" si="3"/>
        <v>461.29274979353897</v>
      </c>
    </row>
    <row r="33" spans="1:17">
      <c r="A33" t="s">
        <v>91</v>
      </c>
      <c r="B33" t="s">
        <v>93</v>
      </c>
      <c r="C33">
        <v>612814976231.41296</v>
      </c>
      <c r="D33">
        <v>5.5153347860827165E-3</v>
      </c>
      <c r="E33">
        <v>6</v>
      </c>
      <c r="F33" s="29">
        <f>E33/D33</f>
        <v>1087.8759373121425</v>
      </c>
      <c r="G33">
        <v>6</v>
      </c>
      <c r="H33" s="29">
        <f>G33/D33</f>
        <v>1087.8759373121425</v>
      </c>
      <c r="I33">
        <v>0</v>
      </c>
      <c r="J33">
        <v>2</v>
      </c>
      <c r="K33">
        <f t="shared" si="0"/>
        <v>2</v>
      </c>
      <c r="L33" s="29">
        <f t="shared" si="1"/>
        <v>362.62531243738084</v>
      </c>
      <c r="M33">
        <v>2</v>
      </c>
      <c r="N33">
        <v>1</v>
      </c>
      <c r="O33">
        <v>0</v>
      </c>
      <c r="P33">
        <f t="shared" si="2"/>
        <v>3</v>
      </c>
      <c r="Q33" s="29">
        <f t="shared" si="3"/>
        <v>543.93796865607123</v>
      </c>
    </row>
    <row r="34" spans="1:17">
      <c r="A34" t="s">
        <v>91</v>
      </c>
      <c r="B34" t="s">
        <v>93</v>
      </c>
      <c r="C34">
        <v>461396535539.453</v>
      </c>
      <c r="D34">
        <v>4.1525688198550768E-3</v>
      </c>
      <c r="E34">
        <v>4</v>
      </c>
      <c r="F34" s="29">
        <f>E34/D34</f>
        <v>963.25917125669662</v>
      </c>
      <c r="G34">
        <v>2</v>
      </c>
      <c r="H34" s="29">
        <f>G34/D34</f>
        <v>481.62958562834831</v>
      </c>
      <c r="I34">
        <v>2</v>
      </c>
      <c r="J34">
        <v>2</v>
      </c>
      <c r="K34">
        <f t="shared" si="0"/>
        <v>4</v>
      </c>
      <c r="L34" s="29">
        <f t="shared" si="1"/>
        <v>963.25917125669662</v>
      </c>
      <c r="M34">
        <v>3</v>
      </c>
      <c r="N34">
        <v>0</v>
      </c>
      <c r="O34">
        <v>0</v>
      </c>
      <c r="P34">
        <f t="shared" si="2"/>
        <v>3</v>
      </c>
      <c r="Q34" s="29">
        <f t="shared" si="3"/>
        <v>722.44437844252252</v>
      </c>
    </row>
    <row r="35" spans="1:17">
      <c r="A35" t="s">
        <v>91</v>
      </c>
      <c r="B35" t="s">
        <v>93</v>
      </c>
      <c r="C35">
        <v>416038783071.60797</v>
      </c>
      <c r="D35">
        <v>3.7443490476444718E-3</v>
      </c>
      <c r="E35">
        <v>6</v>
      </c>
      <c r="F35" s="29">
        <f>E35/D35</f>
        <v>1602.4147117840237</v>
      </c>
      <c r="G35">
        <v>1</v>
      </c>
      <c r="H35" s="29">
        <f>G35/D35</f>
        <v>267.06911863067063</v>
      </c>
      <c r="I35">
        <v>0</v>
      </c>
      <c r="J35">
        <v>2</v>
      </c>
      <c r="K35">
        <f t="shared" si="0"/>
        <v>2</v>
      </c>
      <c r="L35" s="29">
        <f t="shared" si="1"/>
        <v>534.13823726134126</v>
      </c>
      <c r="M35">
        <v>2</v>
      </c>
      <c r="N35">
        <v>1</v>
      </c>
      <c r="O35">
        <v>0</v>
      </c>
      <c r="P35">
        <f t="shared" si="2"/>
        <v>3</v>
      </c>
      <c r="Q35" s="29">
        <f t="shared" si="3"/>
        <v>801.20735589201183</v>
      </c>
    </row>
    <row r="36" spans="1:17">
      <c r="A36" t="s">
        <v>92</v>
      </c>
      <c r="B36" t="s">
        <v>96</v>
      </c>
      <c r="C36">
        <v>641980231151.04504</v>
      </c>
      <c r="D36">
        <v>5.7778220803594059E-3</v>
      </c>
      <c r="E36">
        <v>1</v>
      </c>
      <c r="F36" s="29">
        <f>E36/D36</f>
        <v>173.07559597574101</v>
      </c>
      <c r="G36">
        <v>1</v>
      </c>
      <c r="H36" s="29">
        <f>G36/D36</f>
        <v>173.07559597574101</v>
      </c>
      <c r="I36">
        <v>0</v>
      </c>
      <c r="J36">
        <v>6</v>
      </c>
      <c r="K36">
        <f t="shared" si="0"/>
        <v>6</v>
      </c>
      <c r="L36" s="29">
        <f t="shared" si="1"/>
        <v>1038.4535758544462</v>
      </c>
      <c r="M36">
        <v>1</v>
      </c>
      <c r="N36">
        <v>1</v>
      </c>
      <c r="O36">
        <v>0</v>
      </c>
      <c r="P36">
        <f t="shared" si="2"/>
        <v>2</v>
      </c>
      <c r="Q36" s="29">
        <f t="shared" si="3"/>
        <v>346.15119195148202</v>
      </c>
    </row>
    <row r="37" spans="1:17">
      <c r="A37" t="s">
        <v>92</v>
      </c>
      <c r="B37" t="s">
        <v>96</v>
      </c>
      <c r="C37">
        <v>656440672433.81006</v>
      </c>
      <c r="D37">
        <v>5.9079660519042905E-3</v>
      </c>
      <c r="E37">
        <v>0</v>
      </c>
      <c r="F37" s="29">
        <f>E37/D37</f>
        <v>0</v>
      </c>
      <c r="G37">
        <v>3</v>
      </c>
      <c r="H37" s="29">
        <f>G37/D37</f>
        <v>507.78897062772091</v>
      </c>
      <c r="I37">
        <v>0</v>
      </c>
      <c r="J37">
        <v>1</v>
      </c>
      <c r="K37">
        <f t="shared" si="0"/>
        <v>1</v>
      </c>
      <c r="L37" s="29">
        <f t="shared" si="1"/>
        <v>169.26299020924031</v>
      </c>
      <c r="M37">
        <v>1</v>
      </c>
      <c r="N37">
        <v>0</v>
      </c>
      <c r="O37">
        <v>0</v>
      </c>
      <c r="P37">
        <f t="shared" si="2"/>
        <v>1</v>
      </c>
      <c r="Q37" s="29">
        <f t="shared" si="3"/>
        <v>169.26299020924031</v>
      </c>
    </row>
    <row r="38" spans="1:17">
      <c r="A38" t="s">
        <v>92</v>
      </c>
      <c r="B38" t="s">
        <v>96</v>
      </c>
      <c r="C38">
        <v>748154927757.14099</v>
      </c>
      <c r="D38">
        <v>6.7333943498142689E-3</v>
      </c>
      <c r="E38">
        <v>0</v>
      </c>
      <c r="F38" s="29">
        <f>E38/D38</f>
        <v>0</v>
      </c>
      <c r="G38">
        <v>0</v>
      </c>
      <c r="H38" s="29">
        <f>G38/D38</f>
        <v>0</v>
      </c>
      <c r="I38">
        <v>0</v>
      </c>
      <c r="J38">
        <v>3</v>
      </c>
      <c r="K38">
        <f t="shared" si="0"/>
        <v>3</v>
      </c>
      <c r="L38" s="29">
        <f t="shared" si="1"/>
        <v>445.54051703250542</v>
      </c>
      <c r="M38">
        <v>0</v>
      </c>
      <c r="N38">
        <v>0</v>
      </c>
      <c r="O38">
        <v>0</v>
      </c>
      <c r="P38">
        <f t="shared" si="2"/>
        <v>0</v>
      </c>
      <c r="Q38" s="29">
        <f t="shared" si="3"/>
        <v>0</v>
      </c>
    </row>
    <row r="39" spans="1:17">
      <c r="A39" t="s">
        <v>92</v>
      </c>
      <c r="B39" t="s">
        <v>96</v>
      </c>
      <c r="C39">
        <v>623314573859.84302</v>
      </c>
      <c r="D39">
        <v>5.6098311647385865E-3</v>
      </c>
      <c r="E39">
        <v>1</v>
      </c>
      <c r="F39" s="29">
        <f>E39/D39</f>
        <v>178.25848419211724</v>
      </c>
      <c r="G39">
        <v>0</v>
      </c>
      <c r="H39" s="29">
        <f>G39/D39</f>
        <v>0</v>
      </c>
      <c r="I39">
        <v>0</v>
      </c>
      <c r="J39">
        <v>0</v>
      </c>
      <c r="K39">
        <f t="shared" si="0"/>
        <v>0</v>
      </c>
      <c r="L39" s="29">
        <f t="shared" si="1"/>
        <v>0</v>
      </c>
      <c r="M39">
        <v>1</v>
      </c>
      <c r="N39">
        <v>1</v>
      </c>
      <c r="O39">
        <v>0</v>
      </c>
      <c r="P39">
        <f t="shared" si="2"/>
        <v>2</v>
      </c>
      <c r="Q39" s="29">
        <f t="shared" si="3"/>
        <v>356.51696838423447</v>
      </c>
    </row>
    <row r="40" spans="1:17">
      <c r="A40" t="s">
        <v>92</v>
      </c>
      <c r="B40" t="s">
        <v>96</v>
      </c>
      <c r="C40">
        <v>551796733619.54004</v>
      </c>
      <c r="D40">
        <v>4.9661706025758597E-3</v>
      </c>
      <c r="E40">
        <v>2</v>
      </c>
      <c r="F40" s="29">
        <f>E40/D40</f>
        <v>402.72478737694541</v>
      </c>
      <c r="G40">
        <v>2</v>
      </c>
      <c r="H40" s="29">
        <f>G40/D40</f>
        <v>402.72478737694541</v>
      </c>
      <c r="I40">
        <v>1</v>
      </c>
      <c r="J40">
        <v>1</v>
      </c>
      <c r="K40">
        <f t="shared" si="0"/>
        <v>2</v>
      </c>
      <c r="L40" s="29">
        <f t="shared" si="1"/>
        <v>402.72478737694541</v>
      </c>
      <c r="M40">
        <v>0</v>
      </c>
      <c r="N40">
        <v>0</v>
      </c>
      <c r="O40">
        <v>1</v>
      </c>
      <c r="P40">
        <f t="shared" si="2"/>
        <v>1</v>
      </c>
      <c r="Q40" s="29">
        <f t="shared" si="3"/>
        <v>201.36239368847271</v>
      </c>
    </row>
    <row r="41" spans="1:17">
      <c r="A41" t="s">
        <v>92</v>
      </c>
      <c r="B41" t="s">
        <v>96</v>
      </c>
      <c r="C41">
        <v>451049078254.427</v>
      </c>
      <c r="D41">
        <v>4.059441704289843E-3</v>
      </c>
      <c r="E41">
        <v>4</v>
      </c>
      <c r="F41" s="29">
        <f>E41/D41</f>
        <v>985.35717258187799</v>
      </c>
      <c r="G41">
        <v>2</v>
      </c>
      <c r="H41" s="29">
        <f>G41/D41</f>
        <v>492.67858629093899</v>
      </c>
      <c r="I41">
        <v>1</v>
      </c>
      <c r="J41">
        <v>2</v>
      </c>
      <c r="K41">
        <f t="shared" si="0"/>
        <v>3</v>
      </c>
      <c r="L41" s="29">
        <f t="shared" si="1"/>
        <v>739.01787943640852</v>
      </c>
      <c r="M41">
        <v>4</v>
      </c>
      <c r="N41">
        <v>0</v>
      </c>
      <c r="O41">
        <v>0</v>
      </c>
      <c r="P41">
        <f t="shared" si="2"/>
        <v>4</v>
      </c>
      <c r="Q41" s="29">
        <f t="shared" si="3"/>
        <v>985.35717258187799</v>
      </c>
    </row>
    <row r="42" spans="1:17">
      <c r="A42" t="s">
        <v>92</v>
      </c>
      <c r="B42" t="s">
        <v>96</v>
      </c>
      <c r="C42">
        <v>451425798796.86902</v>
      </c>
      <c r="D42">
        <v>4.0628321891718212E-3</v>
      </c>
      <c r="E42">
        <v>4</v>
      </c>
      <c r="F42" s="29">
        <f>E42/D42</f>
        <v>984.53487955045739</v>
      </c>
      <c r="G42">
        <v>2</v>
      </c>
      <c r="H42" s="29">
        <f>G42/D42</f>
        <v>492.26743977522869</v>
      </c>
      <c r="I42">
        <v>0</v>
      </c>
      <c r="J42">
        <v>3</v>
      </c>
      <c r="K42">
        <f t="shared" si="0"/>
        <v>3</v>
      </c>
      <c r="L42" s="29">
        <f t="shared" si="1"/>
        <v>738.40115966284304</v>
      </c>
      <c r="M42">
        <v>0</v>
      </c>
      <c r="N42">
        <v>0</v>
      </c>
      <c r="O42">
        <v>0</v>
      </c>
      <c r="P42">
        <f t="shared" si="2"/>
        <v>0</v>
      </c>
      <c r="Q42" s="29">
        <f t="shared" si="3"/>
        <v>0</v>
      </c>
    </row>
    <row r="43" spans="1:17">
      <c r="A43" t="s">
        <v>92</v>
      </c>
      <c r="B43" t="s">
        <v>96</v>
      </c>
      <c r="C43">
        <v>420824556960.67297</v>
      </c>
      <c r="D43">
        <v>3.7874210126460565E-3</v>
      </c>
      <c r="E43">
        <v>0</v>
      </c>
      <c r="F43" s="29">
        <f>E43/D43</f>
        <v>0</v>
      </c>
      <c r="G43">
        <v>1</v>
      </c>
      <c r="H43" s="29">
        <f>G43/D43</f>
        <v>264.03190895890305</v>
      </c>
      <c r="I43">
        <v>0</v>
      </c>
      <c r="J43">
        <v>3</v>
      </c>
      <c r="K43">
        <f t="shared" si="0"/>
        <v>3</v>
      </c>
      <c r="L43" s="29">
        <f t="shared" si="1"/>
        <v>792.09572687670914</v>
      </c>
      <c r="M43">
        <v>1</v>
      </c>
      <c r="N43">
        <v>0</v>
      </c>
      <c r="O43">
        <v>1</v>
      </c>
      <c r="P43">
        <f t="shared" si="2"/>
        <v>2</v>
      </c>
      <c r="Q43" s="29">
        <f t="shared" si="3"/>
        <v>528.06381791780609</v>
      </c>
    </row>
    <row r="44" spans="1:17">
      <c r="A44" t="s">
        <v>92</v>
      </c>
      <c r="B44" t="s">
        <v>96</v>
      </c>
      <c r="C44">
        <v>653344939861.48706</v>
      </c>
      <c r="D44">
        <v>5.8801044587533831E-3</v>
      </c>
      <c r="E44">
        <v>4</v>
      </c>
      <c r="F44" s="29">
        <f>E44/D44</f>
        <v>680.26002396019055</v>
      </c>
      <c r="G44">
        <v>3</v>
      </c>
      <c r="H44" s="29">
        <f>G44/D44</f>
        <v>510.19501797014294</v>
      </c>
      <c r="I44">
        <v>0</v>
      </c>
      <c r="J44">
        <v>6</v>
      </c>
      <c r="K44">
        <f t="shared" si="0"/>
        <v>6</v>
      </c>
      <c r="L44" s="29">
        <f t="shared" si="1"/>
        <v>1020.3900359402859</v>
      </c>
      <c r="M44">
        <v>0</v>
      </c>
      <c r="N44">
        <v>0</v>
      </c>
      <c r="O44">
        <v>0</v>
      </c>
      <c r="P44">
        <f t="shared" si="2"/>
        <v>0</v>
      </c>
      <c r="Q44" s="29">
        <f t="shared" si="3"/>
        <v>0</v>
      </c>
    </row>
    <row r="45" spans="1:17">
      <c r="A45" t="s">
        <v>92</v>
      </c>
      <c r="B45" t="s">
        <v>96</v>
      </c>
      <c r="C45">
        <v>738877802680.13696</v>
      </c>
      <c r="D45">
        <v>6.6499002241212322E-3</v>
      </c>
      <c r="E45">
        <v>1</v>
      </c>
      <c r="F45" s="29">
        <f>E45/D45</f>
        <v>150.37819610776904</v>
      </c>
      <c r="G45">
        <v>2</v>
      </c>
      <c r="H45" s="29">
        <f>G45/D45</f>
        <v>300.75639221553809</v>
      </c>
      <c r="I45">
        <v>0</v>
      </c>
      <c r="J45">
        <v>4</v>
      </c>
      <c r="K45">
        <f t="shared" si="0"/>
        <v>4</v>
      </c>
      <c r="L45" s="29">
        <f t="shared" si="1"/>
        <v>601.51278443107617</v>
      </c>
      <c r="M45">
        <v>1</v>
      </c>
      <c r="N45">
        <v>0</v>
      </c>
      <c r="O45">
        <v>0</v>
      </c>
      <c r="P45">
        <f t="shared" si="2"/>
        <v>1</v>
      </c>
      <c r="Q45" s="29">
        <f t="shared" si="3"/>
        <v>150.37819610776904</v>
      </c>
    </row>
    <row r="46" spans="1:17">
      <c r="A46" t="s">
        <v>92</v>
      </c>
      <c r="B46" t="s">
        <v>96</v>
      </c>
      <c r="C46">
        <v>767680072860.38</v>
      </c>
      <c r="D46">
        <v>6.90912065574342E-3</v>
      </c>
      <c r="E46">
        <v>2</v>
      </c>
      <c r="F46" s="29">
        <f>E46/D46</f>
        <v>289.47243790531263</v>
      </c>
      <c r="G46">
        <v>1</v>
      </c>
      <c r="H46" s="29">
        <f>G46/D46</f>
        <v>144.73621895265632</v>
      </c>
      <c r="I46">
        <v>0</v>
      </c>
      <c r="J46">
        <v>3</v>
      </c>
      <c r="K46">
        <f t="shared" si="0"/>
        <v>3</v>
      </c>
      <c r="L46" s="29">
        <f t="shared" si="1"/>
        <v>434.20865685796895</v>
      </c>
      <c r="M46">
        <v>4</v>
      </c>
      <c r="N46">
        <v>1</v>
      </c>
      <c r="O46">
        <v>0</v>
      </c>
      <c r="P46">
        <f t="shared" si="2"/>
        <v>5</v>
      </c>
      <c r="Q46" s="29">
        <f t="shared" si="3"/>
        <v>723.68109476328152</v>
      </c>
    </row>
    <row r="47" spans="1:17">
      <c r="A47" t="s">
        <v>92</v>
      </c>
      <c r="B47" t="s">
        <v>96</v>
      </c>
      <c r="C47">
        <v>516089917354.276</v>
      </c>
      <c r="D47">
        <v>4.6448092561884842E-3</v>
      </c>
      <c r="E47">
        <v>1</v>
      </c>
      <c r="F47" s="29">
        <f>E47/D47</f>
        <v>215.29409386782802</v>
      </c>
      <c r="G47">
        <v>1</v>
      </c>
      <c r="H47" s="29">
        <f>G47/D47</f>
        <v>215.29409386782802</v>
      </c>
      <c r="I47">
        <v>0</v>
      </c>
      <c r="J47">
        <v>0</v>
      </c>
      <c r="K47">
        <f t="shared" si="0"/>
        <v>0</v>
      </c>
      <c r="L47" s="29">
        <f t="shared" si="1"/>
        <v>0</v>
      </c>
      <c r="M47">
        <v>0</v>
      </c>
      <c r="N47">
        <v>0</v>
      </c>
      <c r="O47">
        <v>0</v>
      </c>
      <c r="P47">
        <f t="shared" si="2"/>
        <v>0</v>
      </c>
      <c r="Q47" s="29">
        <f t="shared" si="3"/>
        <v>0</v>
      </c>
    </row>
    <row r="48" spans="1:17">
      <c r="A48" t="s">
        <v>92</v>
      </c>
      <c r="B48" t="s">
        <v>96</v>
      </c>
      <c r="C48">
        <v>643085183316.59705</v>
      </c>
      <c r="D48">
        <v>5.7877666498493728E-3</v>
      </c>
      <c r="E48">
        <v>0</v>
      </c>
      <c r="F48" s="29">
        <f>E48/D48</f>
        <v>0</v>
      </c>
      <c r="G48">
        <v>2</v>
      </c>
      <c r="H48" s="29">
        <f>G48/D48</f>
        <v>345.55643324909278</v>
      </c>
      <c r="I48">
        <v>0</v>
      </c>
      <c r="J48">
        <v>0</v>
      </c>
      <c r="K48">
        <f t="shared" si="0"/>
        <v>0</v>
      </c>
      <c r="L48" s="29">
        <f t="shared" si="1"/>
        <v>0</v>
      </c>
      <c r="M48">
        <v>0</v>
      </c>
      <c r="N48">
        <v>0</v>
      </c>
      <c r="O48">
        <v>0</v>
      </c>
      <c r="P48">
        <f t="shared" si="2"/>
        <v>0</v>
      </c>
      <c r="Q48" s="29">
        <f t="shared" si="3"/>
        <v>0</v>
      </c>
    </row>
    <row r="49" spans="1:17">
      <c r="A49" t="s">
        <v>92</v>
      </c>
      <c r="B49" t="s">
        <v>96</v>
      </c>
      <c r="C49">
        <v>735592919381.63306</v>
      </c>
      <c r="D49">
        <v>6.6203362744346982E-3</v>
      </c>
      <c r="E49">
        <v>1</v>
      </c>
      <c r="F49" s="29">
        <f>E49/D49</f>
        <v>151.04972897851607</v>
      </c>
      <c r="G49">
        <v>2</v>
      </c>
      <c r="H49" s="29">
        <f>G49/D49</f>
        <v>302.09945795703214</v>
      </c>
      <c r="I49">
        <v>0</v>
      </c>
      <c r="J49">
        <v>0</v>
      </c>
      <c r="K49">
        <f t="shared" si="0"/>
        <v>0</v>
      </c>
      <c r="L49" s="29">
        <f t="shared" si="1"/>
        <v>0</v>
      </c>
      <c r="M49">
        <v>1</v>
      </c>
      <c r="N49">
        <v>0</v>
      </c>
      <c r="O49">
        <v>0</v>
      </c>
      <c r="P49">
        <f t="shared" si="2"/>
        <v>1</v>
      </c>
      <c r="Q49" s="29">
        <f t="shared" si="3"/>
        <v>151.04972897851607</v>
      </c>
    </row>
    <row r="50" spans="1:17">
      <c r="A50" t="s">
        <v>92</v>
      </c>
      <c r="B50" t="s">
        <v>96</v>
      </c>
      <c r="C50">
        <v>613967606280.75098</v>
      </c>
      <c r="D50">
        <v>5.5257084565267581E-3</v>
      </c>
      <c r="E50">
        <v>1</v>
      </c>
      <c r="F50" s="29">
        <f>E50/D50</f>
        <v>180.97226950488815</v>
      </c>
      <c r="G50">
        <v>3</v>
      </c>
      <c r="H50" s="29">
        <f>G50/D50</f>
        <v>542.91680851466447</v>
      </c>
      <c r="I50">
        <v>0</v>
      </c>
      <c r="J50">
        <v>2</v>
      </c>
      <c r="K50">
        <f t="shared" si="0"/>
        <v>2</v>
      </c>
      <c r="L50" s="29">
        <f t="shared" si="1"/>
        <v>361.94453900977629</v>
      </c>
      <c r="M50">
        <v>0</v>
      </c>
      <c r="N50">
        <v>0</v>
      </c>
      <c r="O50">
        <v>0</v>
      </c>
      <c r="P50">
        <f t="shared" si="2"/>
        <v>0</v>
      </c>
      <c r="Q50" s="29">
        <f t="shared" si="3"/>
        <v>0</v>
      </c>
    </row>
    <row r="51" spans="1:17">
      <c r="A51" t="s">
        <v>92</v>
      </c>
      <c r="B51" t="s">
        <v>93</v>
      </c>
      <c r="C51">
        <v>723043531534.59595</v>
      </c>
      <c r="D51">
        <v>6.5073917838113643E-3</v>
      </c>
      <c r="E51">
        <v>1</v>
      </c>
      <c r="F51" s="29">
        <f>E51/D51</f>
        <v>153.67139911380937</v>
      </c>
      <c r="G51">
        <v>1</v>
      </c>
      <c r="H51" s="29">
        <f>G51/D51</f>
        <v>153.67139911380937</v>
      </c>
      <c r="I51">
        <v>0</v>
      </c>
      <c r="J51">
        <v>5</v>
      </c>
      <c r="K51">
        <f t="shared" si="0"/>
        <v>5</v>
      </c>
      <c r="L51" s="29">
        <f t="shared" si="1"/>
        <v>768.35699556904683</v>
      </c>
      <c r="M51">
        <v>3</v>
      </c>
      <c r="N51">
        <v>0</v>
      </c>
      <c r="O51">
        <v>0</v>
      </c>
      <c r="P51">
        <f t="shared" si="2"/>
        <v>3</v>
      </c>
      <c r="Q51" s="29">
        <f t="shared" si="3"/>
        <v>461.01419734142809</v>
      </c>
    </row>
    <row r="52" spans="1:17">
      <c r="A52" t="s">
        <v>92</v>
      </c>
      <c r="B52" t="s">
        <v>93</v>
      </c>
      <c r="C52">
        <v>681732156461.52905</v>
      </c>
      <c r="D52">
        <v>6.135589408153762E-3</v>
      </c>
      <c r="E52">
        <v>1</v>
      </c>
      <c r="F52" s="29">
        <f>E52/D52</f>
        <v>162.98352667977932</v>
      </c>
      <c r="G52">
        <v>3</v>
      </c>
      <c r="H52" s="29">
        <f>G52/D52</f>
        <v>488.95058003933792</v>
      </c>
      <c r="I52">
        <v>0</v>
      </c>
      <c r="J52">
        <v>5</v>
      </c>
      <c r="K52">
        <f t="shared" si="0"/>
        <v>5</v>
      </c>
      <c r="L52" s="29">
        <f t="shared" si="1"/>
        <v>814.91763339889656</v>
      </c>
      <c r="M52">
        <v>3</v>
      </c>
      <c r="N52">
        <v>0</v>
      </c>
      <c r="O52">
        <v>0</v>
      </c>
      <c r="P52">
        <f t="shared" si="2"/>
        <v>3</v>
      </c>
      <c r="Q52" s="29">
        <f t="shared" si="3"/>
        <v>488.95058003933792</v>
      </c>
    </row>
    <row r="53" spans="1:17">
      <c r="A53" t="s">
        <v>92</v>
      </c>
      <c r="B53" t="s">
        <v>93</v>
      </c>
      <c r="C53">
        <v>567468184050.71802</v>
      </c>
      <c r="D53">
        <v>5.1072136564564623E-3</v>
      </c>
      <c r="E53">
        <v>4</v>
      </c>
      <c r="F53" s="29">
        <f>E53/D53</f>
        <v>783.20592578758874</v>
      </c>
      <c r="G53">
        <v>2</v>
      </c>
      <c r="H53" s="29">
        <f>G53/D53</f>
        <v>391.60296289379437</v>
      </c>
      <c r="I53">
        <v>0</v>
      </c>
      <c r="J53">
        <v>4</v>
      </c>
      <c r="K53">
        <f t="shared" si="0"/>
        <v>4</v>
      </c>
      <c r="L53" s="29">
        <f t="shared" si="1"/>
        <v>783.20592578758874</v>
      </c>
      <c r="M53">
        <v>1</v>
      </c>
      <c r="N53">
        <v>0</v>
      </c>
      <c r="O53">
        <v>0</v>
      </c>
      <c r="P53">
        <f t="shared" si="2"/>
        <v>1</v>
      </c>
      <c r="Q53" s="29">
        <f t="shared" si="3"/>
        <v>195.80148144689718</v>
      </c>
    </row>
    <row r="54" spans="1:17">
      <c r="A54" t="s">
        <v>92</v>
      </c>
      <c r="B54" t="s">
        <v>93</v>
      </c>
      <c r="C54">
        <v>614426972703.58704</v>
      </c>
      <c r="D54">
        <v>5.5298427543322834E-3</v>
      </c>
      <c r="E54">
        <v>3</v>
      </c>
      <c r="F54" s="29">
        <f>E54/D54</f>
        <v>542.51090551348659</v>
      </c>
      <c r="G54">
        <v>3</v>
      </c>
      <c r="H54" s="29">
        <f>G54/D54</f>
        <v>542.51090551348659</v>
      </c>
      <c r="I54">
        <v>0</v>
      </c>
      <c r="J54">
        <v>3</v>
      </c>
      <c r="K54">
        <f t="shared" si="0"/>
        <v>3</v>
      </c>
      <c r="L54" s="29">
        <f t="shared" si="1"/>
        <v>542.51090551348659</v>
      </c>
      <c r="M54">
        <v>1</v>
      </c>
      <c r="N54">
        <v>0</v>
      </c>
      <c r="O54">
        <v>0</v>
      </c>
      <c r="P54">
        <f t="shared" si="2"/>
        <v>1</v>
      </c>
      <c r="Q54" s="29">
        <f t="shared" si="3"/>
        <v>180.83696850449553</v>
      </c>
    </row>
    <row r="55" spans="1:17">
      <c r="A55" t="s">
        <v>92</v>
      </c>
      <c r="B55" t="s">
        <v>93</v>
      </c>
      <c r="C55">
        <v>698880695411.51697</v>
      </c>
      <c r="D55">
        <v>6.2899262587036526E-3</v>
      </c>
      <c r="E55">
        <v>1</v>
      </c>
      <c r="F55" s="29">
        <f>E55/D55</f>
        <v>158.98437578918436</v>
      </c>
      <c r="G55">
        <v>5</v>
      </c>
      <c r="H55" s="29">
        <f>G55/D55</f>
        <v>794.92187894592189</v>
      </c>
      <c r="I55">
        <v>0</v>
      </c>
      <c r="J55">
        <v>2</v>
      </c>
      <c r="K55">
        <f t="shared" si="0"/>
        <v>2</v>
      </c>
      <c r="L55" s="29">
        <f t="shared" si="1"/>
        <v>317.96875157836871</v>
      </c>
      <c r="M55">
        <v>2</v>
      </c>
      <c r="N55">
        <v>0</v>
      </c>
      <c r="O55">
        <v>0</v>
      </c>
      <c r="P55">
        <f t="shared" si="2"/>
        <v>2</v>
      </c>
      <c r="Q55" s="29">
        <f t="shared" si="3"/>
        <v>317.96875157836871</v>
      </c>
    </row>
    <row r="56" spans="1:17">
      <c r="A56" t="s">
        <v>92</v>
      </c>
      <c r="B56" t="s">
        <v>93</v>
      </c>
      <c r="C56">
        <v>524522316136.276</v>
      </c>
      <c r="D56">
        <v>4.7207008452264847E-3</v>
      </c>
      <c r="E56">
        <v>3</v>
      </c>
      <c r="F56" s="29">
        <f>E56/D56</f>
        <v>635.49885882592275</v>
      </c>
      <c r="G56">
        <v>1</v>
      </c>
      <c r="H56" s="29">
        <f>G56/D56</f>
        <v>211.83295294197424</v>
      </c>
      <c r="I56">
        <v>0</v>
      </c>
      <c r="J56">
        <v>7</v>
      </c>
      <c r="K56">
        <f t="shared" si="0"/>
        <v>7</v>
      </c>
      <c r="L56" s="29">
        <f t="shared" si="1"/>
        <v>1482.8306705938198</v>
      </c>
      <c r="M56">
        <v>7</v>
      </c>
      <c r="N56">
        <v>0</v>
      </c>
      <c r="O56">
        <v>0</v>
      </c>
      <c r="P56">
        <f t="shared" si="2"/>
        <v>7</v>
      </c>
      <c r="Q56" s="29">
        <f t="shared" si="3"/>
        <v>1482.8306705938198</v>
      </c>
    </row>
    <row r="57" spans="1:17">
      <c r="A57" t="s">
        <v>92</v>
      </c>
      <c r="B57" t="s">
        <v>93</v>
      </c>
      <c r="C57">
        <v>708217435279.57104</v>
      </c>
      <c r="D57">
        <v>6.3739569175161404E-3</v>
      </c>
      <c r="E57">
        <v>6</v>
      </c>
      <c r="F57" s="29">
        <f>E57/D57</f>
        <v>941.33049181922195</v>
      </c>
      <c r="G57">
        <v>4</v>
      </c>
      <c r="H57" s="29">
        <f>G57/D57</f>
        <v>627.55366121281463</v>
      </c>
      <c r="I57">
        <v>0</v>
      </c>
      <c r="J57">
        <v>2</v>
      </c>
      <c r="K57">
        <f t="shared" si="0"/>
        <v>2</v>
      </c>
      <c r="L57" s="29">
        <f t="shared" si="1"/>
        <v>313.77683060640732</v>
      </c>
      <c r="M57">
        <v>2</v>
      </c>
      <c r="N57">
        <v>3</v>
      </c>
      <c r="O57">
        <v>0</v>
      </c>
      <c r="P57">
        <f t="shared" si="2"/>
        <v>5</v>
      </c>
      <c r="Q57" s="29">
        <f t="shared" si="3"/>
        <v>784.44207651601823</v>
      </c>
    </row>
    <row r="58" spans="1:17">
      <c r="A58" t="s">
        <v>92</v>
      </c>
      <c r="B58" t="s">
        <v>93</v>
      </c>
      <c r="C58">
        <v>543942522230.711</v>
      </c>
      <c r="D58">
        <v>4.8954827000763984E-3</v>
      </c>
      <c r="E58">
        <v>9</v>
      </c>
      <c r="F58" s="29">
        <f>E58/D58</f>
        <v>1838.4295382883381</v>
      </c>
      <c r="G58">
        <v>4</v>
      </c>
      <c r="H58" s="29">
        <f>G58/D58</f>
        <v>817.07979479481696</v>
      </c>
      <c r="I58">
        <v>0</v>
      </c>
      <c r="J58">
        <v>4</v>
      </c>
      <c r="K58">
        <f t="shared" si="0"/>
        <v>4</v>
      </c>
      <c r="L58" s="29">
        <f t="shared" si="1"/>
        <v>817.07979479481696</v>
      </c>
      <c r="M58">
        <v>3</v>
      </c>
      <c r="N58">
        <v>0</v>
      </c>
      <c r="O58">
        <v>0</v>
      </c>
      <c r="P58">
        <f t="shared" si="2"/>
        <v>3</v>
      </c>
      <c r="Q58" s="29">
        <f t="shared" si="3"/>
        <v>612.80984609611266</v>
      </c>
    </row>
    <row r="59" spans="1:17">
      <c r="A59" t="s">
        <v>92</v>
      </c>
      <c r="B59" t="s">
        <v>93</v>
      </c>
      <c r="C59">
        <v>737627872522.25903</v>
      </c>
      <c r="D59">
        <v>6.6386508527003316E-3</v>
      </c>
      <c r="E59">
        <v>2</v>
      </c>
      <c r="F59" s="29">
        <f>E59/D59</f>
        <v>301.26603196588985</v>
      </c>
      <c r="G59">
        <v>3</v>
      </c>
      <c r="H59" s="29">
        <f>G59/D59</f>
        <v>451.89904794883478</v>
      </c>
      <c r="I59">
        <v>0</v>
      </c>
      <c r="J59">
        <v>2</v>
      </c>
      <c r="K59">
        <f t="shared" si="0"/>
        <v>2</v>
      </c>
      <c r="L59" s="29">
        <f t="shared" si="1"/>
        <v>301.26603196588985</v>
      </c>
      <c r="M59">
        <v>0</v>
      </c>
      <c r="N59">
        <v>1</v>
      </c>
      <c r="O59">
        <v>0</v>
      </c>
      <c r="P59">
        <f t="shared" si="2"/>
        <v>1</v>
      </c>
      <c r="Q59" s="29">
        <f t="shared" si="3"/>
        <v>150.63301598294493</v>
      </c>
    </row>
    <row r="60" spans="1:17">
      <c r="A60" t="s">
        <v>92</v>
      </c>
      <c r="B60" t="s">
        <v>93</v>
      </c>
      <c r="C60">
        <v>563393993994.49097</v>
      </c>
      <c r="D60">
        <v>5.0705459459504188E-3</v>
      </c>
      <c r="E60">
        <v>4</v>
      </c>
      <c r="F60" s="29">
        <f>E60/D60</f>
        <v>788.8696883211544</v>
      </c>
      <c r="G60">
        <v>2</v>
      </c>
      <c r="H60" s="29">
        <f>G60/D60</f>
        <v>394.4348441605772</v>
      </c>
      <c r="I60">
        <v>0</v>
      </c>
      <c r="J60">
        <v>4</v>
      </c>
      <c r="K60">
        <f t="shared" si="0"/>
        <v>4</v>
      </c>
      <c r="L60" s="29">
        <f t="shared" si="1"/>
        <v>788.8696883211544</v>
      </c>
      <c r="M60">
        <v>1</v>
      </c>
      <c r="N60">
        <v>0</v>
      </c>
      <c r="O60">
        <v>0</v>
      </c>
      <c r="P60">
        <f t="shared" si="2"/>
        <v>1</v>
      </c>
      <c r="Q60" s="29">
        <f t="shared" si="3"/>
        <v>197.2174220802886</v>
      </c>
    </row>
    <row r="61" spans="1:17">
      <c r="A61" t="s">
        <v>92</v>
      </c>
      <c r="B61" t="s">
        <v>93</v>
      </c>
      <c r="C61">
        <v>671026469670.78503</v>
      </c>
      <c r="D61">
        <v>6.0392382270370651E-3</v>
      </c>
      <c r="E61">
        <v>0</v>
      </c>
      <c r="F61" s="29">
        <f>E61/D61</f>
        <v>0</v>
      </c>
      <c r="G61">
        <v>4</v>
      </c>
      <c r="H61" s="29">
        <f>G61/D61</f>
        <v>662.33519023846429</v>
      </c>
      <c r="I61">
        <v>0</v>
      </c>
      <c r="J61">
        <v>1</v>
      </c>
      <c r="K61">
        <f t="shared" si="0"/>
        <v>1</v>
      </c>
      <c r="L61" s="29">
        <f t="shared" si="1"/>
        <v>165.58379755961607</v>
      </c>
      <c r="M61">
        <v>1</v>
      </c>
      <c r="N61">
        <v>0</v>
      </c>
      <c r="O61">
        <v>0</v>
      </c>
      <c r="P61">
        <f t="shared" si="2"/>
        <v>1</v>
      </c>
      <c r="Q61" s="29">
        <f t="shared" si="3"/>
        <v>165.58379755961607</v>
      </c>
    </row>
    <row r="62" spans="1:17">
      <c r="A62" t="s">
        <v>92</v>
      </c>
      <c r="B62" t="s">
        <v>93</v>
      </c>
      <c r="C62">
        <v>605717332168.98706</v>
      </c>
      <c r="D62">
        <v>5.4514559895208828E-3</v>
      </c>
      <c r="E62">
        <v>3</v>
      </c>
      <c r="F62" s="29">
        <f>E62/D62</f>
        <v>550.31169760276532</v>
      </c>
      <c r="G62">
        <v>4</v>
      </c>
      <c r="H62" s="29">
        <f>G62/D62</f>
        <v>733.74893013702047</v>
      </c>
      <c r="I62">
        <v>0</v>
      </c>
      <c r="J62">
        <v>4</v>
      </c>
      <c r="K62">
        <f t="shared" si="0"/>
        <v>4</v>
      </c>
      <c r="L62" s="29">
        <f t="shared" si="1"/>
        <v>733.74893013702047</v>
      </c>
      <c r="M62">
        <v>5</v>
      </c>
      <c r="N62">
        <v>0</v>
      </c>
      <c r="O62">
        <v>0</v>
      </c>
      <c r="P62">
        <f t="shared" si="2"/>
        <v>5</v>
      </c>
      <c r="Q62" s="29">
        <f t="shared" si="3"/>
        <v>917.18616267127561</v>
      </c>
    </row>
    <row r="63" spans="1:17">
      <c r="A63" t="s">
        <v>92</v>
      </c>
      <c r="B63" t="s">
        <v>93</v>
      </c>
      <c r="C63">
        <v>588383446123.36597</v>
      </c>
      <c r="D63">
        <v>5.2954510151102946E-3</v>
      </c>
      <c r="E63">
        <v>3</v>
      </c>
      <c r="F63" s="29">
        <f>E63/D63</f>
        <v>566.52398283727973</v>
      </c>
      <c r="G63">
        <v>1</v>
      </c>
      <c r="H63" s="29">
        <f>G63/D63</f>
        <v>188.84132761242657</v>
      </c>
      <c r="I63">
        <v>1</v>
      </c>
      <c r="J63">
        <v>5</v>
      </c>
      <c r="K63">
        <f t="shared" si="0"/>
        <v>6</v>
      </c>
      <c r="L63" s="29">
        <f t="shared" si="1"/>
        <v>1133.0479656745595</v>
      </c>
      <c r="M63">
        <v>4</v>
      </c>
      <c r="N63">
        <v>0</v>
      </c>
      <c r="O63">
        <v>0</v>
      </c>
      <c r="P63">
        <f t="shared" si="2"/>
        <v>4</v>
      </c>
      <c r="Q63" s="29">
        <f t="shared" si="3"/>
        <v>755.36531044970627</v>
      </c>
    </row>
    <row r="64" spans="1:17">
      <c r="A64" t="s">
        <v>92</v>
      </c>
      <c r="B64" t="s">
        <v>93</v>
      </c>
      <c r="C64">
        <v>623962195992.88</v>
      </c>
      <c r="D64">
        <v>5.61565976393592E-3</v>
      </c>
      <c r="E64">
        <v>1</v>
      </c>
      <c r="F64" s="29">
        <f>E64/D64</f>
        <v>178.07346634887955</v>
      </c>
      <c r="G64">
        <v>4</v>
      </c>
      <c r="H64" s="29">
        <f>G64/D64</f>
        <v>712.2938653955182</v>
      </c>
      <c r="I64">
        <v>0</v>
      </c>
      <c r="J64">
        <v>2</v>
      </c>
      <c r="K64">
        <f t="shared" si="0"/>
        <v>2</v>
      </c>
      <c r="L64" s="29">
        <f t="shared" si="1"/>
        <v>356.1469326977591</v>
      </c>
      <c r="M64">
        <v>3</v>
      </c>
      <c r="N64">
        <v>1</v>
      </c>
      <c r="O64">
        <v>0</v>
      </c>
      <c r="P64">
        <f t="shared" si="2"/>
        <v>4</v>
      </c>
      <c r="Q64" s="29">
        <f t="shared" si="3"/>
        <v>712.2938653955182</v>
      </c>
    </row>
    <row r="65" spans="1:17">
      <c r="A65" t="s">
        <v>92</v>
      </c>
      <c r="B65" t="s">
        <v>93</v>
      </c>
      <c r="C65">
        <v>668553139669.90503</v>
      </c>
      <c r="D65">
        <v>6.0169782570291463E-3</v>
      </c>
      <c r="E65">
        <v>0</v>
      </c>
      <c r="F65" s="29">
        <f>E65/D65</f>
        <v>0</v>
      </c>
      <c r="G65">
        <v>4</v>
      </c>
      <c r="H65" s="29">
        <f>G65/D65</f>
        <v>664.78551677116752</v>
      </c>
      <c r="I65">
        <v>0</v>
      </c>
      <c r="J65">
        <v>3</v>
      </c>
      <c r="K65">
        <f t="shared" si="0"/>
        <v>3</v>
      </c>
      <c r="L65" s="29">
        <f t="shared" si="1"/>
        <v>498.58913757837564</v>
      </c>
      <c r="M65">
        <v>1</v>
      </c>
      <c r="N65">
        <v>0</v>
      </c>
      <c r="O65">
        <v>1</v>
      </c>
      <c r="P65">
        <f t="shared" si="2"/>
        <v>2</v>
      </c>
      <c r="Q65" s="29">
        <f t="shared" si="3"/>
        <v>332.39275838558376</v>
      </c>
    </row>
    <row r="66" spans="1:17">
      <c r="A66" t="s">
        <v>92</v>
      </c>
      <c r="B66" t="s">
        <v>93</v>
      </c>
      <c r="C66">
        <v>555019414850.11499</v>
      </c>
      <c r="D66">
        <v>4.9951747336510347E-3</v>
      </c>
      <c r="E66">
        <v>2</v>
      </c>
      <c r="F66" s="29">
        <f>E66/D66</f>
        <v>400.38639419890228</v>
      </c>
      <c r="G66">
        <v>5</v>
      </c>
      <c r="H66" s="29">
        <f>G66/D66</f>
        <v>1000.9659854972558</v>
      </c>
      <c r="I66">
        <v>0</v>
      </c>
      <c r="J66">
        <v>3</v>
      </c>
      <c r="K66">
        <f t="shared" si="0"/>
        <v>3</v>
      </c>
      <c r="L66" s="29">
        <f t="shared" si="1"/>
        <v>600.57959129835342</v>
      </c>
      <c r="M66">
        <v>1</v>
      </c>
      <c r="N66">
        <v>0</v>
      </c>
      <c r="O66">
        <v>0</v>
      </c>
      <c r="P66">
        <f t="shared" si="2"/>
        <v>1</v>
      </c>
      <c r="Q66" s="29">
        <f t="shared" si="3"/>
        <v>200.19319709945114</v>
      </c>
    </row>
    <row r="67" spans="1:17">
      <c r="A67" t="s">
        <v>92</v>
      </c>
      <c r="B67" t="s">
        <v>93</v>
      </c>
      <c r="C67">
        <v>578622338619.05505</v>
      </c>
      <c r="D67">
        <v>5.2076010475714963E-3</v>
      </c>
      <c r="E67">
        <v>0</v>
      </c>
      <c r="F67" s="29">
        <f>E67/D67</f>
        <v>0</v>
      </c>
      <c r="G67">
        <v>4</v>
      </c>
      <c r="H67" s="29">
        <f>G67/D67</f>
        <v>768.10799511328798</v>
      </c>
      <c r="I67">
        <v>0</v>
      </c>
      <c r="J67">
        <v>7</v>
      </c>
      <c r="K67">
        <f t="shared" ref="K67:K71" si="4">SUM(I67:J67)</f>
        <v>7</v>
      </c>
      <c r="L67" s="29">
        <f t="shared" ref="L67:L71" si="5">K67/D67</f>
        <v>1344.1889914482538</v>
      </c>
      <c r="M67">
        <v>1</v>
      </c>
      <c r="N67">
        <v>0</v>
      </c>
      <c r="O67">
        <v>0</v>
      </c>
      <c r="P67">
        <f t="shared" ref="P67:P71" si="6">SUM(M67:O67)</f>
        <v>1</v>
      </c>
      <c r="Q67" s="29">
        <f t="shared" ref="Q67:Q71" si="7">P67/D67</f>
        <v>192.026998778322</v>
      </c>
    </row>
    <row r="68" spans="1:17">
      <c r="A68" t="s">
        <v>92</v>
      </c>
      <c r="B68" t="s">
        <v>93</v>
      </c>
      <c r="C68">
        <v>664033242108.01099</v>
      </c>
      <c r="D68">
        <v>5.9762991789720993E-3</v>
      </c>
      <c r="E68">
        <v>1</v>
      </c>
      <c r="F68" s="29">
        <f>E68/D68</f>
        <v>167.3276337166233</v>
      </c>
      <c r="G68">
        <v>4</v>
      </c>
      <c r="H68" s="29">
        <f>G68/D68</f>
        <v>669.31053486649319</v>
      </c>
      <c r="I68">
        <v>0</v>
      </c>
      <c r="J68">
        <v>2</v>
      </c>
      <c r="K68">
        <f t="shared" si="4"/>
        <v>2</v>
      </c>
      <c r="L68" s="29">
        <f t="shared" si="5"/>
        <v>334.65526743324659</v>
      </c>
      <c r="M68">
        <v>1</v>
      </c>
      <c r="N68">
        <v>0</v>
      </c>
      <c r="O68">
        <v>0</v>
      </c>
      <c r="P68">
        <f t="shared" si="6"/>
        <v>1</v>
      </c>
      <c r="Q68" s="29">
        <f t="shared" si="7"/>
        <v>167.3276337166233</v>
      </c>
    </row>
    <row r="69" spans="1:17">
      <c r="A69" t="s">
        <v>92</v>
      </c>
      <c r="B69" t="s">
        <v>93</v>
      </c>
      <c r="C69">
        <v>691033544842.69995</v>
      </c>
      <c r="D69">
        <v>6.2193019035842994E-3</v>
      </c>
      <c r="E69">
        <v>1</v>
      </c>
      <c r="F69" s="29">
        <f>E69/D69</f>
        <v>160.78975028108562</v>
      </c>
      <c r="G69">
        <v>5</v>
      </c>
      <c r="H69" s="29">
        <f>G69/D69</f>
        <v>803.9487514054282</v>
      </c>
      <c r="I69">
        <v>0</v>
      </c>
      <c r="J69">
        <v>0</v>
      </c>
      <c r="K69">
        <f t="shared" si="4"/>
        <v>0</v>
      </c>
      <c r="L69" s="29">
        <f t="shared" si="5"/>
        <v>0</v>
      </c>
      <c r="M69">
        <v>4</v>
      </c>
      <c r="N69">
        <v>1</v>
      </c>
      <c r="O69">
        <v>0</v>
      </c>
      <c r="P69">
        <f t="shared" si="6"/>
        <v>5</v>
      </c>
      <c r="Q69" s="29">
        <f t="shared" si="7"/>
        <v>803.9487514054282</v>
      </c>
    </row>
    <row r="70" spans="1:17">
      <c r="A70" t="s">
        <v>92</v>
      </c>
      <c r="B70" t="s">
        <v>93</v>
      </c>
      <c r="C70">
        <v>510152262363.27399</v>
      </c>
      <c r="D70">
        <v>4.5913703612694657E-3</v>
      </c>
      <c r="E70">
        <v>7</v>
      </c>
      <c r="F70" s="29">
        <f>E70/D70</f>
        <v>1524.5992915423562</v>
      </c>
      <c r="G70">
        <v>0</v>
      </c>
      <c r="H70" s="29">
        <f>G70/D70</f>
        <v>0</v>
      </c>
      <c r="I70">
        <v>0</v>
      </c>
      <c r="J70">
        <v>2</v>
      </c>
      <c r="K70">
        <f t="shared" si="4"/>
        <v>2</v>
      </c>
      <c r="L70" s="29">
        <f t="shared" si="5"/>
        <v>435.59979758353035</v>
      </c>
      <c r="M70">
        <v>2</v>
      </c>
      <c r="N70">
        <v>1</v>
      </c>
      <c r="O70">
        <v>0</v>
      </c>
      <c r="P70">
        <f t="shared" si="6"/>
        <v>3</v>
      </c>
      <c r="Q70" s="29">
        <f t="shared" si="7"/>
        <v>653.39969637529555</v>
      </c>
    </row>
    <row r="71" spans="1:17">
      <c r="A71" t="s">
        <v>92</v>
      </c>
      <c r="B71" t="s">
        <v>93</v>
      </c>
      <c r="C71">
        <v>589839072746.65503</v>
      </c>
      <c r="D71">
        <v>5.3085516547198945E-3</v>
      </c>
      <c r="E71">
        <v>2</v>
      </c>
      <c r="F71" s="29">
        <f>E71/D71</f>
        <v>376.75059603531918</v>
      </c>
      <c r="G71">
        <v>3</v>
      </c>
      <c r="H71" s="29">
        <f>G71/D71</f>
        <v>565.12589405297877</v>
      </c>
      <c r="I71">
        <v>1</v>
      </c>
      <c r="J71">
        <v>9</v>
      </c>
      <c r="K71">
        <f t="shared" si="4"/>
        <v>10</v>
      </c>
      <c r="L71" s="29">
        <f t="shared" si="5"/>
        <v>1883.7529801765957</v>
      </c>
      <c r="M71">
        <v>2</v>
      </c>
      <c r="N71">
        <v>1</v>
      </c>
      <c r="O71">
        <v>0</v>
      </c>
      <c r="P71">
        <f t="shared" si="6"/>
        <v>3</v>
      </c>
      <c r="Q71" s="29">
        <f t="shared" si="7"/>
        <v>565.12589405297877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N20" sqref="N20"/>
    </sheetView>
  </sheetViews>
  <sheetFormatPr baseColWidth="10" defaultRowHeight="14" x14ac:dyDescent="0"/>
  <cols>
    <col min="3" max="3" width="20.33203125" bestFit="1" customWidth="1"/>
  </cols>
  <sheetData>
    <row r="1" spans="1:13">
      <c r="A1" t="s">
        <v>89</v>
      </c>
      <c r="B1" t="s">
        <v>90</v>
      </c>
      <c r="C1" t="s">
        <v>186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</row>
    <row r="2" spans="1:13">
      <c r="A2" t="s">
        <v>91</v>
      </c>
      <c r="B2" t="s">
        <v>96</v>
      </c>
      <c r="C2">
        <v>5.2178079417681961E-3</v>
      </c>
      <c r="D2">
        <v>191.65136225024082</v>
      </c>
      <c r="E2">
        <v>0</v>
      </c>
      <c r="F2">
        <v>191.65136225024082</v>
      </c>
      <c r="G2">
        <v>766.60544900096329</v>
      </c>
      <c r="H2">
        <v>0</v>
      </c>
      <c r="I2">
        <v>0</v>
      </c>
      <c r="J2">
        <v>383.30272450048165</v>
      </c>
      <c r="K2">
        <v>191.65136225024082</v>
      </c>
      <c r="L2">
        <v>0</v>
      </c>
      <c r="M2">
        <v>1341.5595357516856</v>
      </c>
    </row>
    <row r="3" spans="1:13">
      <c r="A3" t="s">
        <v>91</v>
      </c>
      <c r="B3" t="s">
        <v>96</v>
      </c>
      <c r="C3">
        <v>6.1435720871848001E-3</v>
      </c>
      <c r="D3">
        <v>488.31525982381777</v>
      </c>
      <c r="E3">
        <v>325.54350654921183</v>
      </c>
      <c r="F3">
        <v>813.85876637302954</v>
      </c>
      <c r="G3">
        <v>325.54350654921183</v>
      </c>
      <c r="H3">
        <v>0</v>
      </c>
      <c r="I3">
        <v>162.77175327460591</v>
      </c>
      <c r="J3">
        <v>651.08701309842365</v>
      </c>
      <c r="K3">
        <v>0</v>
      </c>
      <c r="L3">
        <v>0</v>
      </c>
      <c r="M3">
        <v>1139.4022729222415</v>
      </c>
    </row>
    <row r="4" spans="1:13">
      <c r="A4" t="s">
        <v>91</v>
      </c>
      <c r="B4" t="s">
        <v>96</v>
      </c>
      <c r="C4">
        <v>4.5734139271600025E-3</v>
      </c>
      <c r="D4">
        <v>0</v>
      </c>
      <c r="E4">
        <v>0</v>
      </c>
      <c r="F4">
        <v>0</v>
      </c>
      <c r="G4">
        <v>437.310077734853</v>
      </c>
      <c r="H4">
        <v>0</v>
      </c>
      <c r="I4">
        <v>0</v>
      </c>
      <c r="J4">
        <v>0</v>
      </c>
      <c r="K4">
        <v>218.6550388674265</v>
      </c>
      <c r="L4">
        <v>0</v>
      </c>
      <c r="M4">
        <v>655.96511660227952</v>
      </c>
    </row>
    <row r="5" spans="1:13">
      <c r="A5" t="s">
        <v>91</v>
      </c>
      <c r="B5" t="s">
        <v>96</v>
      </c>
      <c r="C5">
        <v>6.7290822270587615E-3</v>
      </c>
      <c r="D5">
        <v>148.6086759318876</v>
      </c>
      <c r="E5">
        <v>297.21735186377521</v>
      </c>
      <c r="F5">
        <v>445.82602779566281</v>
      </c>
      <c r="G5">
        <v>0</v>
      </c>
      <c r="H5">
        <v>0</v>
      </c>
      <c r="I5">
        <v>297.21735186377521</v>
      </c>
      <c r="J5">
        <v>297.21735186377521</v>
      </c>
      <c r="K5">
        <v>0</v>
      </c>
      <c r="L5">
        <v>0</v>
      </c>
      <c r="M5">
        <v>594.43470372755041</v>
      </c>
    </row>
    <row r="6" spans="1:13">
      <c r="A6" t="s">
        <v>91</v>
      </c>
      <c r="B6" t="s">
        <v>96</v>
      </c>
      <c r="C6">
        <v>5.6167422948147682E-3</v>
      </c>
      <c r="D6">
        <v>0</v>
      </c>
      <c r="E6">
        <v>356.07829147624386</v>
      </c>
      <c r="F6">
        <v>356.07829147624386</v>
      </c>
      <c r="G6">
        <v>534.11743721436585</v>
      </c>
      <c r="H6">
        <v>0</v>
      </c>
      <c r="I6">
        <v>534.11743721436585</v>
      </c>
      <c r="J6">
        <v>178.03914573812193</v>
      </c>
      <c r="K6">
        <v>0</v>
      </c>
      <c r="L6">
        <v>0</v>
      </c>
      <c r="M6">
        <v>1246.2740201668537</v>
      </c>
    </row>
    <row r="7" spans="1:13">
      <c r="A7" t="s">
        <v>91</v>
      </c>
      <c r="B7" t="s">
        <v>96</v>
      </c>
      <c r="C7">
        <v>5.6504823444992608E-3</v>
      </c>
      <c r="D7">
        <v>176.9760418725136</v>
      </c>
      <c r="E7">
        <v>0</v>
      </c>
      <c r="F7">
        <v>176.9760418725136</v>
      </c>
      <c r="G7">
        <v>707.90416749005442</v>
      </c>
      <c r="H7">
        <v>0</v>
      </c>
      <c r="I7">
        <v>707.90416749005442</v>
      </c>
      <c r="J7">
        <v>176.9760418725136</v>
      </c>
      <c r="K7">
        <v>0</v>
      </c>
      <c r="L7">
        <v>0</v>
      </c>
      <c r="M7">
        <v>1592.7843768526225</v>
      </c>
    </row>
    <row r="8" spans="1:13">
      <c r="A8" t="s">
        <v>91</v>
      </c>
      <c r="B8" t="s">
        <v>96</v>
      </c>
      <c r="C8">
        <v>5.5260657044367929E-3</v>
      </c>
      <c r="D8">
        <v>180.96057004843706</v>
      </c>
      <c r="E8">
        <v>0</v>
      </c>
      <c r="F8">
        <v>180.96057004843706</v>
      </c>
      <c r="G8">
        <v>542.88171014531122</v>
      </c>
      <c r="H8">
        <v>180.96057004843706</v>
      </c>
      <c r="I8">
        <v>361.92114009687413</v>
      </c>
      <c r="J8">
        <v>1085.7634202906224</v>
      </c>
      <c r="K8">
        <v>0</v>
      </c>
      <c r="L8">
        <v>0</v>
      </c>
      <c r="M8">
        <v>2171.5268405812449</v>
      </c>
    </row>
    <row r="9" spans="1:13">
      <c r="A9" t="s">
        <v>91</v>
      </c>
      <c r="B9" t="s">
        <v>96</v>
      </c>
      <c r="C9">
        <v>4.3850361013847367E-3</v>
      </c>
      <c r="D9">
        <v>0</v>
      </c>
      <c r="E9">
        <v>684.14488059805012</v>
      </c>
      <c r="F9">
        <v>684.14488059805012</v>
      </c>
      <c r="G9">
        <v>684.14488059805012</v>
      </c>
      <c r="H9">
        <v>1140.2414676634169</v>
      </c>
      <c r="I9">
        <v>456.09658706536675</v>
      </c>
      <c r="J9">
        <v>456.09658706536675</v>
      </c>
      <c r="K9">
        <v>0</v>
      </c>
      <c r="L9">
        <v>0</v>
      </c>
      <c r="M9">
        <v>2736.5795223922005</v>
      </c>
    </row>
    <row r="10" spans="1:13">
      <c r="A10" t="s">
        <v>91</v>
      </c>
      <c r="B10" t="s">
        <v>96</v>
      </c>
      <c r="C10">
        <v>5.7321573053637602E-3</v>
      </c>
      <c r="D10">
        <v>0</v>
      </c>
      <c r="E10">
        <v>174.45438893734973</v>
      </c>
      <c r="F10">
        <v>174.45438893734973</v>
      </c>
      <c r="G10">
        <v>348.90877787469947</v>
      </c>
      <c r="H10">
        <v>0</v>
      </c>
      <c r="I10">
        <v>348.90877787469947</v>
      </c>
      <c r="J10">
        <v>872.27194468674861</v>
      </c>
      <c r="K10">
        <v>174.45438893734973</v>
      </c>
      <c r="L10">
        <v>0</v>
      </c>
      <c r="M10">
        <v>1744.5438893734972</v>
      </c>
    </row>
    <row r="11" spans="1:13">
      <c r="A11" t="s">
        <v>91</v>
      </c>
      <c r="B11" t="s">
        <v>96</v>
      </c>
      <c r="C11">
        <v>4.2898396441519793E-3</v>
      </c>
      <c r="D11">
        <v>0</v>
      </c>
      <c r="E11">
        <v>233.10894647617562</v>
      </c>
      <c r="F11">
        <v>233.10894647617562</v>
      </c>
      <c r="G11">
        <v>699.3268394285268</v>
      </c>
      <c r="H11">
        <v>0</v>
      </c>
      <c r="I11">
        <v>699.3268394285268</v>
      </c>
      <c r="J11">
        <v>466.21789295235124</v>
      </c>
      <c r="K11">
        <v>0</v>
      </c>
      <c r="L11">
        <v>0</v>
      </c>
      <c r="M11">
        <v>1864.8715718094049</v>
      </c>
    </row>
    <row r="12" spans="1:13">
      <c r="A12" t="s">
        <v>91</v>
      </c>
      <c r="B12" t="s">
        <v>96</v>
      </c>
      <c r="C12">
        <v>6.257406100478498E-3</v>
      </c>
      <c r="D12">
        <v>0</v>
      </c>
      <c r="E12">
        <v>159.81062822876893</v>
      </c>
      <c r="F12">
        <v>159.81062822876893</v>
      </c>
      <c r="G12">
        <v>159.81062822876893</v>
      </c>
      <c r="H12">
        <v>0</v>
      </c>
      <c r="I12">
        <v>319.62125645753787</v>
      </c>
      <c r="J12">
        <v>159.81062822876893</v>
      </c>
      <c r="K12">
        <v>159.81062822876893</v>
      </c>
      <c r="L12">
        <v>0</v>
      </c>
      <c r="M12">
        <v>799.05314114384464</v>
      </c>
    </row>
    <row r="13" spans="1:13">
      <c r="A13" t="s">
        <v>91</v>
      </c>
      <c r="B13" t="s">
        <v>96</v>
      </c>
      <c r="C13">
        <v>4.8952998689543005E-3</v>
      </c>
      <c r="D13">
        <v>0</v>
      </c>
      <c r="E13">
        <v>408.55515566755787</v>
      </c>
      <c r="F13">
        <v>408.55515566755787</v>
      </c>
      <c r="G13">
        <v>204.27757783377893</v>
      </c>
      <c r="H13">
        <v>0</v>
      </c>
      <c r="I13">
        <v>204.27757783377893</v>
      </c>
      <c r="J13">
        <v>204.27757783377893</v>
      </c>
      <c r="K13">
        <v>0</v>
      </c>
      <c r="L13">
        <v>0</v>
      </c>
      <c r="M13">
        <v>612.83273350133686</v>
      </c>
    </row>
    <row r="14" spans="1:13">
      <c r="A14" t="s">
        <v>91</v>
      </c>
      <c r="B14" t="s">
        <v>96</v>
      </c>
      <c r="C14">
        <v>4.6208062409505129E-3</v>
      </c>
      <c r="D14">
        <v>0</v>
      </c>
      <c r="E14">
        <v>0</v>
      </c>
      <c r="F14">
        <v>0</v>
      </c>
      <c r="G14">
        <v>649.23735027307521</v>
      </c>
      <c r="H14">
        <v>0</v>
      </c>
      <c r="I14">
        <v>216.41245009102505</v>
      </c>
      <c r="J14">
        <v>216.41245009102505</v>
      </c>
      <c r="K14">
        <v>0</v>
      </c>
      <c r="L14">
        <v>0</v>
      </c>
      <c r="M14">
        <v>1082.0622504551254</v>
      </c>
    </row>
    <row r="15" spans="1:13">
      <c r="A15" t="s">
        <v>91</v>
      </c>
      <c r="B15" t="s">
        <v>96</v>
      </c>
      <c r="C15">
        <v>6.0905713264950683E-3</v>
      </c>
      <c r="D15">
        <v>0</v>
      </c>
      <c r="E15">
        <v>0</v>
      </c>
      <c r="F15">
        <v>0</v>
      </c>
      <c r="G15">
        <v>328.37641869485122</v>
      </c>
      <c r="H15">
        <v>0</v>
      </c>
      <c r="I15">
        <v>492.56462804227687</v>
      </c>
      <c r="J15">
        <v>328.37641869485122</v>
      </c>
      <c r="K15">
        <v>164.18820934742561</v>
      </c>
      <c r="L15">
        <v>0</v>
      </c>
      <c r="M15">
        <v>1313.5056747794049</v>
      </c>
    </row>
    <row r="16" spans="1:13">
      <c r="A16" t="s">
        <v>91</v>
      </c>
      <c r="B16" t="s">
        <v>93</v>
      </c>
      <c r="C16">
        <v>6.6974834608530655E-3</v>
      </c>
      <c r="D16">
        <v>0</v>
      </c>
      <c r="E16">
        <v>0</v>
      </c>
      <c r="F16">
        <v>0</v>
      </c>
      <c r="G16">
        <v>895.85887521337361</v>
      </c>
      <c r="H16">
        <v>149.30981253556226</v>
      </c>
      <c r="I16">
        <v>746.54906267781132</v>
      </c>
      <c r="J16">
        <v>447.9294376066868</v>
      </c>
      <c r="K16">
        <v>0</v>
      </c>
      <c r="L16">
        <v>0</v>
      </c>
      <c r="M16">
        <v>2239.6471880334338</v>
      </c>
    </row>
    <row r="17" spans="1:13">
      <c r="A17" t="s">
        <v>91</v>
      </c>
      <c r="B17" t="s">
        <v>93</v>
      </c>
      <c r="C17">
        <v>5.9961856299649919E-3</v>
      </c>
      <c r="D17">
        <v>0</v>
      </c>
      <c r="E17">
        <v>166.77268879113043</v>
      </c>
      <c r="F17">
        <v>166.77268879113043</v>
      </c>
      <c r="G17">
        <v>0</v>
      </c>
      <c r="H17">
        <v>166.77268879113043</v>
      </c>
      <c r="I17">
        <v>667.09075516452174</v>
      </c>
      <c r="J17">
        <v>166.77268879113043</v>
      </c>
      <c r="K17">
        <v>0</v>
      </c>
      <c r="L17">
        <v>0</v>
      </c>
      <c r="M17">
        <v>1000.6361327467827</v>
      </c>
    </row>
    <row r="18" spans="1:13">
      <c r="A18" t="s">
        <v>91</v>
      </c>
      <c r="B18" t="s">
        <v>93</v>
      </c>
      <c r="C18">
        <v>5.0416459232379756E-3</v>
      </c>
      <c r="D18">
        <v>198.34792352053043</v>
      </c>
      <c r="E18">
        <v>0</v>
      </c>
      <c r="F18">
        <v>198.34792352053043</v>
      </c>
      <c r="G18">
        <v>793.39169408212172</v>
      </c>
      <c r="H18">
        <v>0</v>
      </c>
      <c r="I18">
        <v>396.69584704106086</v>
      </c>
      <c r="J18">
        <v>396.69584704106086</v>
      </c>
      <c r="K18">
        <v>0</v>
      </c>
      <c r="L18">
        <v>0</v>
      </c>
      <c r="M18">
        <v>1586.7833881642434</v>
      </c>
    </row>
    <row r="19" spans="1:13">
      <c r="A19" t="s">
        <v>91</v>
      </c>
      <c r="B19" t="s">
        <v>93</v>
      </c>
      <c r="C19">
        <v>5.8217221887539939E-3</v>
      </c>
      <c r="D19">
        <v>0</v>
      </c>
      <c r="E19">
        <v>171.77047745969944</v>
      </c>
      <c r="F19">
        <v>171.77047745969944</v>
      </c>
      <c r="G19">
        <v>171.77047745969944</v>
      </c>
      <c r="H19">
        <v>0</v>
      </c>
      <c r="I19">
        <v>858.85238729849721</v>
      </c>
      <c r="J19">
        <v>171.77047745969944</v>
      </c>
      <c r="K19">
        <v>0</v>
      </c>
      <c r="L19">
        <v>0</v>
      </c>
      <c r="M19">
        <v>1202.3933422178961</v>
      </c>
    </row>
    <row r="20" spans="1:13">
      <c r="A20" t="s">
        <v>91</v>
      </c>
      <c r="B20" t="s">
        <v>93</v>
      </c>
      <c r="C20">
        <v>4.5802484923723377E-3</v>
      </c>
      <c r="D20">
        <v>0</v>
      </c>
      <c r="E20">
        <v>654.98629713999458</v>
      </c>
      <c r="F20">
        <v>654.98629713999458</v>
      </c>
      <c r="G20">
        <v>218.32876571333151</v>
      </c>
      <c r="H20">
        <v>0</v>
      </c>
      <c r="I20">
        <v>873.31506285332603</v>
      </c>
      <c r="J20">
        <v>873.31506285332603</v>
      </c>
      <c r="K20">
        <v>0</v>
      </c>
      <c r="L20">
        <v>0</v>
      </c>
      <c r="M20">
        <v>1964.9588914199837</v>
      </c>
    </row>
    <row r="21" spans="1:13">
      <c r="A21" t="s">
        <v>91</v>
      </c>
      <c r="B21" t="s">
        <v>93</v>
      </c>
      <c r="C21">
        <v>5.087864069890191E-3</v>
      </c>
      <c r="D21">
        <v>393.09226278978895</v>
      </c>
      <c r="E21">
        <v>196.54613139489447</v>
      </c>
      <c r="F21">
        <v>589.63839418468342</v>
      </c>
      <c r="G21">
        <v>786.18452557957789</v>
      </c>
      <c r="H21">
        <v>0</v>
      </c>
      <c r="I21">
        <v>589.63839418468342</v>
      </c>
      <c r="J21">
        <v>786.18452557957789</v>
      </c>
      <c r="K21">
        <v>0</v>
      </c>
      <c r="L21">
        <v>196.54613139489447</v>
      </c>
      <c r="M21">
        <v>2358.5535767387337</v>
      </c>
    </row>
    <row r="22" spans="1:13">
      <c r="A22" t="s">
        <v>91</v>
      </c>
      <c r="B22" t="s">
        <v>93</v>
      </c>
      <c r="C22">
        <v>5.6866105045757058E-3</v>
      </c>
      <c r="D22">
        <v>0</v>
      </c>
      <c r="E22">
        <v>351.70335622436403</v>
      </c>
      <c r="F22">
        <v>351.70335622436403</v>
      </c>
      <c r="G22">
        <v>351.70335622436403</v>
      </c>
      <c r="H22">
        <v>0</v>
      </c>
      <c r="I22">
        <v>879.25839056091013</v>
      </c>
      <c r="J22">
        <v>879.25839056091013</v>
      </c>
      <c r="K22">
        <v>0</v>
      </c>
      <c r="L22">
        <v>0</v>
      </c>
      <c r="M22">
        <v>2110.2201373461844</v>
      </c>
    </row>
    <row r="23" spans="1:13">
      <c r="A23" t="s">
        <v>91</v>
      </c>
      <c r="B23" t="s">
        <v>93</v>
      </c>
      <c r="C23">
        <v>4.8854662775423821E-3</v>
      </c>
      <c r="D23">
        <v>614.06625889333543</v>
      </c>
      <c r="E23">
        <v>0</v>
      </c>
      <c r="F23">
        <v>614.06625889333543</v>
      </c>
      <c r="G23">
        <v>818.75501185778057</v>
      </c>
      <c r="H23">
        <v>409.37750592889029</v>
      </c>
      <c r="I23">
        <v>818.75501185778057</v>
      </c>
      <c r="J23">
        <v>818.75501185778057</v>
      </c>
      <c r="K23">
        <v>0</v>
      </c>
      <c r="L23">
        <v>0</v>
      </c>
      <c r="M23">
        <v>2865.6425415022318</v>
      </c>
    </row>
    <row r="24" spans="1:13">
      <c r="A24" t="s">
        <v>91</v>
      </c>
      <c r="B24" t="s">
        <v>93</v>
      </c>
      <c r="C24">
        <v>4.8329306131883404E-3</v>
      </c>
      <c r="D24">
        <v>0</v>
      </c>
      <c r="E24">
        <v>827.6551682915956</v>
      </c>
      <c r="F24">
        <v>827.6551682915956</v>
      </c>
      <c r="G24">
        <v>206.9137920728989</v>
      </c>
      <c r="H24">
        <v>206.9137920728989</v>
      </c>
      <c r="I24">
        <v>206.9137920728989</v>
      </c>
      <c r="J24">
        <v>620.7413762186967</v>
      </c>
      <c r="K24">
        <v>0</v>
      </c>
      <c r="L24">
        <v>0</v>
      </c>
      <c r="M24">
        <v>1241.4827524373934</v>
      </c>
    </row>
    <row r="25" spans="1:13">
      <c r="A25" t="s">
        <v>91</v>
      </c>
      <c r="B25" t="s">
        <v>93</v>
      </c>
      <c r="C25">
        <v>5.6176829420426563E-3</v>
      </c>
      <c r="D25">
        <v>0</v>
      </c>
      <c r="E25">
        <v>178.00933415376912</v>
      </c>
      <c r="F25">
        <v>178.00933415376912</v>
      </c>
      <c r="G25">
        <v>890.04667076884562</v>
      </c>
      <c r="H25">
        <v>0</v>
      </c>
      <c r="I25">
        <v>534.02800246130732</v>
      </c>
      <c r="J25">
        <v>890.04667076884562</v>
      </c>
      <c r="K25">
        <v>0</v>
      </c>
      <c r="L25">
        <v>0</v>
      </c>
      <c r="M25">
        <v>2314.1213439989983</v>
      </c>
    </row>
    <row r="26" spans="1:13">
      <c r="A26" t="s">
        <v>91</v>
      </c>
      <c r="B26" t="s">
        <v>93</v>
      </c>
      <c r="C26">
        <v>5.8837023203222967E-3</v>
      </c>
      <c r="D26">
        <v>0</v>
      </c>
      <c r="E26">
        <v>169.9610118863427</v>
      </c>
      <c r="F26">
        <v>169.9610118863427</v>
      </c>
      <c r="G26">
        <v>679.84404754537081</v>
      </c>
      <c r="H26">
        <v>169.9610118863427</v>
      </c>
      <c r="I26">
        <v>339.92202377268541</v>
      </c>
      <c r="J26">
        <v>1019.7660713180562</v>
      </c>
      <c r="K26">
        <v>169.9610118863427</v>
      </c>
      <c r="L26">
        <v>0</v>
      </c>
      <c r="M26">
        <v>2379.4541664087978</v>
      </c>
    </row>
    <row r="27" spans="1:13">
      <c r="A27" t="s">
        <v>91</v>
      </c>
      <c r="B27" t="s">
        <v>93</v>
      </c>
      <c r="C27">
        <v>5.4913797927198726E-3</v>
      </c>
      <c r="D27">
        <v>0</v>
      </c>
      <c r="E27">
        <v>728.41437871460823</v>
      </c>
      <c r="F27">
        <v>728.41437871460823</v>
      </c>
      <c r="G27">
        <v>364.20718935730412</v>
      </c>
      <c r="H27">
        <v>0</v>
      </c>
      <c r="I27">
        <v>546.3107840359562</v>
      </c>
      <c r="J27">
        <v>182.10359467865206</v>
      </c>
      <c r="K27">
        <v>0</v>
      </c>
      <c r="L27">
        <v>0</v>
      </c>
      <c r="M27">
        <v>1092.6215680719124</v>
      </c>
    </row>
    <row r="28" spans="1:13">
      <c r="A28" t="s">
        <v>91</v>
      </c>
      <c r="B28" t="s">
        <v>93</v>
      </c>
      <c r="C28">
        <v>5.2032009223107641E-3</v>
      </c>
      <c r="D28">
        <v>384.37877565408166</v>
      </c>
      <c r="E28">
        <v>576.5681634811225</v>
      </c>
      <c r="F28">
        <v>960.94693913520416</v>
      </c>
      <c r="G28">
        <v>960.94693913520416</v>
      </c>
      <c r="H28">
        <v>0</v>
      </c>
      <c r="I28">
        <v>768.75755130816333</v>
      </c>
      <c r="J28">
        <v>192.18938782704083</v>
      </c>
      <c r="K28">
        <v>0</v>
      </c>
      <c r="L28">
        <v>0</v>
      </c>
      <c r="M28">
        <v>1921.8938782704083</v>
      </c>
    </row>
    <row r="29" spans="1:13">
      <c r="A29" t="s">
        <v>91</v>
      </c>
      <c r="B29" t="s">
        <v>93</v>
      </c>
      <c r="C29">
        <v>5.7239997481702085E-3</v>
      </c>
      <c r="D29">
        <v>174.70301257781676</v>
      </c>
      <c r="E29">
        <v>174.70301257781676</v>
      </c>
      <c r="F29">
        <v>349.40602515563353</v>
      </c>
      <c r="G29">
        <v>1397.6241006225341</v>
      </c>
      <c r="H29">
        <v>0</v>
      </c>
      <c r="I29">
        <v>524.10903773345035</v>
      </c>
      <c r="J29">
        <v>349.40602515563353</v>
      </c>
      <c r="K29">
        <v>174.70301257781676</v>
      </c>
      <c r="L29">
        <v>0</v>
      </c>
      <c r="M29">
        <v>2445.8421760894348</v>
      </c>
    </row>
    <row r="30" spans="1:13">
      <c r="A30" t="s">
        <v>91</v>
      </c>
      <c r="B30" t="s">
        <v>93</v>
      </c>
      <c r="C30">
        <v>5.7015148714205412E-3</v>
      </c>
      <c r="D30">
        <v>175.39198310480745</v>
      </c>
      <c r="E30">
        <v>175.39198310480745</v>
      </c>
      <c r="F30">
        <v>350.7839662096149</v>
      </c>
      <c r="G30">
        <v>701.56793241922981</v>
      </c>
      <c r="H30">
        <v>0</v>
      </c>
      <c r="I30">
        <v>175.39198310480745</v>
      </c>
      <c r="J30">
        <v>350.7839662096149</v>
      </c>
      <c r="K30">
        <v>0</v>
      </c>
      <c r="L30">
        <v>0</v>
      </c>
      <c r="M30">
        <v>1227.7438817336522</v>
      </c>
    </row>
    <row r="31" spans="1:13">
      <c r="A31" t="s">
        <v>91</v>
      </c>
      <c r="B31" t="s">
        <v>93</v>
      </c>
      <c r="C31">
        <v>6.0492316768307897E-3</v>
      </c>
      <c r="D31">
        <v>165.3102498669555</v>
      </c>
      <c r="E31">
        <v>165.3102498669555</v>
      </c>
      <c r="F31">
        <v>330.620499733911</v>
      </c>
      <c r="G31">
        <v>826.55124933477748</v>
      </c>
      <c r="H31">
        <v>0</v>
      </c>
      <c r="I31">
        <v>495.93074960086648</v>
      </c>
      <c r="J31">
        <v>495.93074960086648</v>
      </c>
      <c r="K31">
        <v>0</v>
      </c>
      <c r="L31">
        <v>0</v>
      </c>
      <c r="M31">
        <v>1818.4127485365104</v>
      </c>
    </row>
    <row r="32" spans="1:13">
      <c r="A32" t="s">
        <v>91</v>
      </c>
      <c r="B32" t="s">
        <v>93</v>
      </c>
      <c r="C32">
        <v>6.5034622836424626E-3</v>
      </c>
      <c r="D32">
        <v>153.76424993117965</v>
      </c>
      <c r="E32">
        <v>0</v>
      </c>
      <c r="F32">
        <v>153.76424993117965</v>
      </c>
      <c r="G32">
        <v>461.29274979353897</v>
      </c>
      <c r="H32">
        <v>153.76424993117965</v>
      </c>
      <c r="I32">
        <v>461.29274979353897</v>
      </c>
      <c r="J32">
        <v>307.5284998623593</v>
      </c>
      <c r="K32">
        <v>153.76424993117965</v>
      </c>
      <c r="L32">
        <v>0</v>
      </c>
      <c r="M32">
        <v>1537.6424993117964</v>
      </c>
    </row>
    <row r="33" spans="1:13">
      <c r="A33" t="s">
        <v>91</v>
      </c>
      <c r="B33" t="s">
        <v>93</v>
      </c>
      <c r="C33">
        <v>5.5153347860827165E-3</v>
      </c>
      <c r="D33">
        <v>362.62531243738084</v>
      </c>
      <c r="E33">
        <v>725.25062487476168</v>
      </c>
      <c r="F33">
        <v>1087.8759373121425</v>
      </c>
      <c r="G33">
        <v>1087.8759373121425</v>
      </c>
      <c r="H33">
        <v>0</v>
      </c>
      <c r="I33">
        <v>362.62531243738084</v>
      </c>
      <c r="J33">
        <v>362.62531243738084</v>
      </c>
      <c r="K33">
        <v>181.31265621869042</v>
      </c>
      <c r="L33">
        <v>0</v>
      </c>
      <c r="M33">
        <v>1994.4392184055946</v>
      </c>
    </row>
    <row r="34" spans="1:13">
      <c r="A34" t="s">
        <v>91</v>
      </c>
      <c r="B34" t="s">
        <v>93</v>
      </c>
      <c r="C34">
        <v>4.1525688198550768E-3</v>
      </c>
      <c r="D34">
        <v>481.62958562834831</v>
      </c>
      <c r="E34">
        <v>481.62958562834831</v>
      </c>
      <c r="F34">
        <v>963.25917125669662</v>
      </c>
      <c r="G34">
        <v>481.62958562834831</v>
      </c>
      <c r="H34">
        <v>481.62958562834831</v>
      </c>
      <c r="I34">
        <v>481.62958562834831</v>
      </c>
      <c r="J34">
        <v>722.44437844252252</v>
      </c>
      <c r="K34">
        <v>0</v>
      </c>
      <c r="L34">
        <v>0</v>
      </c>
      <c r="M34">
        <v>2167.3331353275676</v>
      </c>
    </row>
    <row r="35" spans="1:13">
      <c r="A35" t="s">
        <v>91</v>
      </c>
      <c r="B35" t="s">
        <v>93</v>
      </c>
      <c r="C35">
        <v>3.7443490476444718E-3</v>
      </c>
      <c r="D35">
        <v>534.13823726134126</v>
      </c>
      <c r="E35">
        <v>1068.2764745226825</v>
      </c>
      <c r="F35">
        <v>1602.4147117840237</v>
      </c>
      <c r="G35">
        <v>267.06911863067063</v>
      </c>
      <c r="H35">
        <v>0</v>
      </c>
      <c r="I35">
        <v>534.13823726134126</v>
      </c>
      <c r="J35">
        <v>534.13823726134126</v>
      </c>
      <c r="K35">
        <v>267.06911863067063</v>
      </c>
      <c r="L35">
        <v>0</v>
      </c>
      <c r="M35">
        <v>1602.4147117840237</v>
      </c>
    </row>
    <row r="36" spans="1:13">
      <c r="A36" t="s">
        <v>92</v>
      </c>
      <c r="B36" t="s">
        <v>96</v>
      </c>
      <c r="C36">
        <v>5.7778220803594059E-3</v>
      </c>
      <c r="D36">
        <v>0</v>
      </c>
      <c r="E36">
        <v>173.07559597574101</v>
      </c>
      <c r="F36">
        <v>173.07559597574101</v>
      </c>
      <c r="G36">
        <v>173.07559597574101</v>
      </c>
      <c r="H36">
        <v>0</v>
      </c>
      <c r="I36">
        <v>1038.4535758544462</v>
      </c>
      <c r="J36">
        <v>173.07559597574101</v>
      </c>
      <c r="K36">
        <v>173.07559597574101</v>
      </c>
      <c r="L36">
        <v>0</v>
      </c>
      <c r="M36">
        <v>1557.6803637816693</v>
      </c>
    </row>
    <row r="37" spans="1:13">
      <c r="A37" t="s">
        <v>92</v>
      </c>
      <c r="B37" t="s">
        <v>96</v>
      </c>
      <c r="C37">
        <v>5.9079660519042905E-3</v>
      </c>
      <c r="D37">
        <v>0</v>
      </c>
      <c r="E37">
        <v>0</v>
      </c>
      <c r="F37">
        <v>0</v>
      </c>
      <c r="G37">
        <v>507.78897062772091</v>
      </c>
      <c r="H37">
        <v>0</v>
      </c>
      <c r="I37">
        <v>169.26299020924031</v>
      </c>
      <c r="J37">
        <v>169.26299020924031</v>
      </c>
      <c r="K37">
        <v>0</v>
      </c>
      <c r="L37">
        <v>0</v>
      </c>
      <c r="M37">
        <v>846.31495104620149</v>
      </c>
    </row>
    <row r="38" spans="1:13">
      <c r="A38" t="s">
        <v>92</v>
      </c>
      <c r="B38" t="s">
        <v>96</v>
      </c>
      <c r="C38">
        <v>6.7333943498142689E-3</v>
      </c>
      <c r="D38">
        <v>0</v>
      </c>
      <c r="E38">
        <v>0</v>
      </c>
      <c r="F38">
        <v>0</v>
      </c>
      <c r="G38">
        <v>0</v>
      </c>
      <c r="H38">
        <v>0</v>
      </c>
      <c r="I38">
        <v>445.54051703250542</v>
      </c>
      <c r="J38">
        <v>0</v>
      </c>
      <c r="K38">
        <v>0</v>
      </c>
      <c r="L38">
        <v>0</v>
      </c>
      <c r="M38">
        <v>445.54051703250542</v>
      </c>
    </row>
    <row r="39" spans="1:13">
      <c r="A39" t="s">
        <v>92</v>
      </c>
      <c r="B39" t="s">
        <v>96</v>
      </c>
      <c r="C39">
        <v>5.6098311647385865E-3</v>
      </c>
      <c r="D39">
        <v>178.25848419211724</v>
      </c>
      <c r="E39">
        <v>0</v>
      </c>
      <c r="F39">
        <v>178.25848419211724</v>
      </c>
      <c r="G39">
        <v>0</v>
      </c>
      <c r="H39">
        <v>0</v>
      </c>
      <c r="I39">
        <v>0</v>
      </c>
      <c r="J39">
        <v>178.25848419211724</v>
      </c>
      <c r="K39">
        <v>178.25848419211724</v>
      </c>
      <c r="L39">
        <v>0</v>
      </c>
      <c r="M39">
        <v>356.51696838423447</v>
      </c>
    </row>
    <row r="40" spans="1:13">
      <c r="A40" t="s">
        <v>92</v>
      </c>
      <c r="B40" t="s">
        <v>96</v>
      </c>
      <c r="C40">
        <v>4.9661706025758597E-3</v>
      </c>
      <c r="D40">
        <v>402.72478737694541</v>
      </c>
      <c r="E40">
        <v>0</v>
      </c>
      <c r="F40">
        <v>402.72478737694541</v>
      </c>
      <c r="G40">
        <v>402.72478737694541</v>
      </c>
      <c r="H40">
        <v>201.36239368847271</v>
      </c>
      <c r="I40">
        <v>201.36239368847271</v>
      </c>
      <c r="J40">
        <v>0</v>
      </c>
      <c r="K40">
        <v>0</v>
      </c>
      <c r="L40">
        <v>201.36239368847271</v>
      </c>
      <c r="M40">
        <v>1006.8119684423635</v>
      </c>
    </row>
    <row r="41" spans="1:13">
      <c r="A41" t="s">
        <v>92</v>
      </c>
      <c r="B41" t="s">
        <v>96</v>
      </c>
      <c r="C41">
        <v>4.059441704289843E-3</v>
      </c>
      <c r="D41">
        <v>246.3392931454695</v>
      </c>
      <c r="E41">
        <v>739.01787943640852</v>
      </c>
      <c r="F41">
        <v>985.35717258187799</v>
      </c>
      <c r="G41">
        <v>492.67858629093899</v>
      </c>
      <c r="H41">
        <v>246.3392931454695</v>
      </c>
      <c r="I41">
        <v>492.67858629093899</v>
      </c>
      <c r="J41">
        <v>985.35717258187799</v>
      </c>
      <c r="K41">
        <v>0</v>
      </c>
      <c r="L41">
        <v>0</v>
      </c>
      <c r="M41">
        <v>2217.0536383092258</v>
      </c>
    </row>
    <row r="42" spans="1:13">
      <c r="A42" t="s">
        <v>92</v>
      </c>
      <c r="B42" t="s">
        <v>96</v>
      </c>
      <c r="C42">
        <v>4.0628321891718212E-3</v>
      </c>
      <c r="D42">
        <v>246.13371988761435</v>
      </c>
      <c r="E42">
        <v>738.40115966284304</v>
      </c>
      <c r="F42">
        <v>984.53487955045739</v>
      </c>
      <c r="G42">
        <v>492.26743977522869</v>
      </c>
      <c r="H42">
        <v>0</v>
      </c>
      <c r="I42">
        <v>738.40115966284304</v>
      </c>
      <c r="J42">
        <v>0</v>
      </c>
      <c r="K42">
        <v>0</v>
      </c>
      <c r="L42">
        <v>0</v>
      </c>
      <c r="M42">
        <v>1230.6685994380716</v>
      </c>
    </row>
    <row r="43" spans="1:13">
      <c r="A43" t="s">
        <v>92</v>
      </c>
      <c r="B43" t="s">
        <v>96</v>
      </c>
      <c r="C43">
        <v>3.7874210126460565E-3</v>
      </c>
      <c r="D43">
        <v>0</v>
      </c>
      <c r="E43">
        <v>0</v>
      </c>
      <c r="F43">
        <v>0</v>
      </c>
      <c r="G43">
        <v>264.03190895890305</v>
      </c>
      <c r="H43">
        <v>0</v>
      </c>
      <c r="I43">
        <v>792.09572687670914</v>
      </c>
      <c r="J43">
        <v>264.03190895890305</v>
      </c>
      <c r="K43">
        <v>0</v>
      </c>
      <c r="L43">
        <v>264.03190895890305</v>
      </c>
      <c r="M43">
        <v>1584.1914537534183</v>
      </c>
    </row>
    <row r="44" spans="1:13">
      <c r="A44" t="s">
        <v>92</v>
      </c>
      <c r="B44" t="s">
        <v>96</v>
      </c>
      <c r="C44">
        <v>5.8801044587533831E-3</v>
      </c>
      <c r="D44">
        <v>170.06500599004764</v>
      </c>
      <c r="E44">
        <v>510.19501797014294</v>
      </c>
      <c r="F44">
        <v>680.26002396019055</v>
      </c>
      <c r="G44">
        <v>510.19501797014294</v>
      </c>
      <c r="H44">
        <v>0</v>
      </c>
      <c r="I44">
        <v>1020.3900359402859</v>
      </c>
      <c r="J44">
        <v>0</v>
      </c>
      <c r="K44">
        <v>0</v>
      </c>
      <c r="L44">
        <v>0</v>
      </c>
      <c r="M44">
        <v>1530.5850539104288</v>
      </c>
    </row>
    <row r="45" spans="1:13">
      <c r="A45" t="s">
        <v>92</v>
      </c>
      <c r="B45" t="s">
        <v>96</v>
      </c>
      <c r="C45">
        <v>6.6499002241212322E-3</v>
      </c>
      <c r="D45">
        <v>0</v>
      </c>
      <c r="E45">
        <v>150.37819610776904</v>
      </c>
      <c r="F45">
        <v>150.37819610776904</v>
      </c>
      <c r="G45">
        <v>300.75639221553809</v>
      </c>
      <c r="H45">
        <v>0</v>
      </c>
      <c r="I45">
        <v>601.51278443107617</v>
      </c>
      <c r="J45">
        <v>150.37819610776904</v>
      </c>
      <c r="K45">
        <v>0</v>
      </c>
      <c r="L45">
        <v>0</v>
      </c>
      <c r="M45">
        <v>1052.6473727543832</v>
      </c>
    </row>
    <row r="46" spans="1:13">
      <c r="A46" t="s">
        <v>92</v>
      </c>
      <c r="B46" t="s">
        <v>96</v>
      </c>
      <c r="C46">
        <v>6.90912065574342E-3</v>
      </c>
      <c r="D46">
        <v>0</v>
      </c>
      <c r="E46">
        <v>289.47243790531263</v>
      </c>
      <c r="F46">
        <v>289.47243790531263</v>
      </c>
      <c r="G46">
        <v>144.73621895265632</v>
      </c>
      <c r="H46">
        <v>0</v>
      </c>
      <c r="I46">
        <v>434.20865685796895</v>
      </c>
      <c r="J46">
        <v>578.94487581062526</v>
      </c>
      <c r="K46">
        <v>144.73621895265632</v>
      </c>
      <c r="L46">
        <v>0</v>
      </c>
      <c r="M46">
        <v>1302.6259705739069</v>
      </c>
    </row>
    <row r="47" spans="1:13">
      <c r="A47" t="s">
        <v>92</v>
      </c>
      <c r="B47" t="s">
        <v>96</v>
      </c>
      <c r="C47">
        <v>4.6448092561884842E-3</v>
      </c>
      <c r="D47">
        <v>215.29409386782802</v>
      </c>
      <c r="E47">
        <v>0</v>
      </c>
      <c r="F47">
        <v>215.29409386782802</v>
      </c>
      <c r="G47">
        <v>215.29409386782802</v>
      </c>
      <c r="H47">
        <v>0</v>
      </c>
      <c r="I47">
        <v>0</v>
      </c>
      <c r="J47">
        <v>0</v>
      </c>
      <c r="K47">
        <v>0</v>
      </c>
      <c r="L47">
        <v>0</v>
      </c>
      <c r="M47">
        <v>215.29409386782802</v>
      </c>
    </row>
    <row r="48" spans="1:13">
      <c r="A48" t="s">
        <v>92</v>
      </c>
      <c r="B48" t="s">
        <v>96</v>
      </c>
      <c r="C48">
        <v>5.7877666498493728E-3</v>
      </c>
      <c r="D48">
        <v>0</v>
      </c>
      <c r="E48">
        <v>0</v>
      </c>
      <c r="F48">
        <v>0</v>
      </c>
      <c r="G48">
        <v>345.55643324909278</v>
      </c>
      <c r="H48">
        <v>0</v>
      </c>
      <c r="I48">
        <v>0</v>
      </c>
      <c r="J48">
        <v>0</v>
      </c>
      <c r="K48">
        <v>0</v>
      </c>
      <c r="L48">
        <v>0</v>
      </c>
      <c r="M48">
        <v>345.55643324909278</v>
      </c>
    </row>
    <row r="49" spans="1:13">
      <c r="A49" t="s">
        <v>92</v>
      </c>
      <c r="B49" t="s">
        <v>96</v>
      </c>
      <c r="C49">
        <v>6.6203362744346982E-3</v>
      </c>
      <c r="D49">
        <v>151.04972897851607</v>
      </c>
      <c r="E49">
        <v>0</v>
      </c>
      <c r="F49">
        <v>151.04972897851607</v>
      </c>
      <c r="G49">
        <v>302.09945795703214</v>
      </c>
      <c r="H49">
        <v>0</v>
      </c>
      <c r="I49">
        <v>0</v>
      </c>
      <c r="J49">
        <v>151.04972897851607</v>
      </c>
      <c r="K49">
        <v>0</v>
      </c>
      <c r="L49">
        <v>0</v>
      </c>
      <c r="M49">
        <v>453.14918693554824</v>
      </c>
    </row>
    <row r="50" spans="1:13">
      <c r="A50" t="s">
        <v>92</v>
      </c>
      <c r="B50" t="s">
        <v>96</v>
      </c>
      <c r="C50">
        <v>5.5257084565267581E-3</v>
      </c>
      <c r="D50">
        <v>0</v>
      </c>
      <c r="E50">
        <v>180.97226950488815</v>
      </c>
      <c r="F50">
        <v>180.97226950488815</v>
      </c>
      <c r="G50">
        <v>542.91680851466447</v>
      </c>
      <c r="H50">
        <v>0</v>
      </c>
      <c r="I50">
        <v>361.94453900977629</v>
      </c>
      <c r="J50">
        <v>0</v>
      </c>
      <c r="K50">
        <v>0</v>
      </c>
      <c r="L50">
        <v>0</v>
      </c>
      <c r="M50">
        <v>904.86134752444082</v>
      </c>
    </row>
    <row r="51" spans="1:13">
      <c r="A51" t="s">
        <v>92</v>
      </c>
      <c r="B51" t="s">
        <v>93</v>
      </c>
      <c r="C51">
        <v>6.5073917838113643E-3</v>
      </c>
      <c r="D51">
        <v>153.67139911380937</v>
      </c>
      <c r="E51">
        <v>0</v>
      </c>
      <c r="F51">
        <v>153.67139911380937</v>
      </c>
      <c r="G51">
        <v>153.67139911380937</v>
      </c>
      <c r="H51">
        <v>0</v>
      </c>
      <c r="I51">
        <v>768.35699556904683</v>
      </c>
      <c r="J51">
        <v>461.01419734142809</v>
      </c>
      <c r="K51">
        <v>0</v>
      </c>
      <c r="L51">
        <v>0</v>
      </c>
      <c r="M51">
        <v>1383.0425920242842</v>
      </c>
    </row>
    <row r="52" spans="1:13">
      <c r="A52" t="s">
        <v>92</v>
      </c>
      <c r="B52" t="s">
        <v>93</v>
      </c>
      <c r="C52">
        <v>6.135589408153762E-3</v>
      </c>
      <c r="D52">
        <v>0</v>
      </c>
      <c r="E52">
        <v>162.98352667977932</v>
      </c>
      <c r="F52">
        <v>162.98352667977932</v>
      </c>
      <c r="G52">
        <v>488.95058003933792</v>
      </c>
      <c r="H52">
        <v>0</v>
      </c>
      <c r="I52">
        <v>814.91763339889656</v>
      </c>
      <c r="J52">
        <v>488.95058003933792</v>
      </c>
      <c r="K52">
        <v>0</v>
      </c>
      <c r="L52">
        <v>0</v>
      </c>
      <c r="M52">
        <v>1792.8187934775724</v>
      </c>
    </row>
    <row r="53" spans="1:13">
      <c r="A53" t="s">
        <v>92</v>
      </c>
      <c r="B53" t="s">
        <v>93</v>
      </c>
      <c r="C53">
        <v>5.1072136564564623E-3</v>
      </c>
      <c r="D53">
        <v>195.80148144689718</v>
      </c>
      <c r="E53">
        <v>587.40444434069161</v>
      </c>
      <c r="F53">
        <v>783.20592578758874</v>
      </c>
      <c r="G53">
        <v>391.60296289379437</v>
      </c>
      <c r="H53">
        <v>0</v>
      </c>
      <c r="I53">
        <v>783.20592578758874</v>
      </c>
      <c r="J53">
        <v>195.80148144689718</v>
      </c>
      <c r="K53">
        <v>0</v>
      </c>
      <c r="L53">
        <v>0</v>
      </c>
      <c r="M53">
        <v>1370.6103701282805</v>
      </c>
    </row>
    <row r="54" spans="1:13">
      <c r="A54" t="s">
        <v>92</v>
      </c>
      <c r="B54" t="s">
        <v>93</v>
      </c>
      <c r="C54">
        <v>5.5298427543322834E-3</v>
      </c>
      <c r="D54">
        <v>0</v>
      </c>
      <c r="E54">
        <v>542.51090551348659</v>
      </c>
      <c r="F54">
        <v>542.51090551348659</v>
      </c>
      <c r="G54">
        <v>542.51090551348659</v>
      </c>
      <c r="H54">
        <v>0</v>
      </c>
      <c r="I54">
        <v>542.51090551348659</v>
      </c>
      <c r="J54">
        <v>180.83696850449553</v>
      </c>
      <c r="K54">
        <v>0</v>
      </c>
      <c r="L54">
        <v>0</v>
      </c>
      <c r="M54">
        <v>1265.8587795314688</v>
      </c>
    </row>
    <row r="55" spans="1:13">
      <c r="A55" t="s">
        <v>92</v>
      </c>
      <c r="B55" t="s">
        <v>93</v>
      </c>
      <c r="C55">
        <v>6.2899262587036526E-3</v>
      </c>
      <c r="D55">
        <v>0</v>
      </c>
      <c r="E55">
        <v>158.98437578918436</v>
      </c>
      <c r="F55">
        <v>158.98437578918436</v>
      </c>
      <c r="G55">
        <v>794.92187894592189</v>
      </c>
      <c r="H55">
        <v>0</v>
      </c>
      <c r="I55">
        <v>317.96875157836871</v>
      </c>
      <c r="J55">
        <v>317.96875157836871</v>
      </c>
      <c r="K55">
        <v>0</v>
      </c>
      <c r="L55">
        <v>0</v>
      </c>
      <c r="M55">
        <v>1430.8593821026593</v>
      </c>
    </row>
    <row r="56" spans="1:13">
      <c r="A56" t="s">
        <v>92</v>
      </c>
      <c r="B56" t="s">
        <v>93</v>
      </c>
      <c r="C56">
        <v>4.7207008452264847E-3</v>
      </c>
      <c r="D56">
        <v>423.66590588394848</v>
      </c>
      <c r="E56">
        <v>211.83295294197424</v>
      </c>
      <c r="F56">
        <v>635.49885882592275</v>
      </c>
      <c r="G56">
        <v>211.83295294197424</v>
      </c>
      <c r="H56">
        <v>0</v>
      </c>
      <c r="I56">
        <v>1482.8306705938198</v>
      </c>
      <c r="J56">
        <v>1482.8306705938198</v>
      </c>
      <c r="K56">
        <v>0</v>
      </c>
      <c r="L56">
        <v>0</v>
      </c>
      <c r="M56">
        <v>3177.4942941296135</v>
      </c>
    </row>
    <row r="57" spans="1:13">
      <c r="A57" t="s">
        <v>92</v>
      </c>
      <c r="B57" t="s">
        <v>93</v>
      </c>
      <c r="C57">
        <v>6.3739569175161404E-3</v>
      </c>
      <c r="D57">
        <v>313.77683060640732</v>
      </c>
      <c r="E57">
        <v>627.55366121281463</v>
      </c>
      <c r="F57">
        <v>941.33049181922195</v>
      </c>
      <c r="G57">
        <v>627.55366121281463</v>
      </c>
      <c r="H57">
        <v>0</v>
      </c>
      <c r="I57">
        <v>313.77683060640732</v>
      </c>
      <c r="J57">
        <v>313.77683060640732</v>
      </c>
      <c r="K57">
        <v>470.66524590961097</v>
      </c>
      <c r="L57">
        <v>0</v>
      </c>
      <c r="M57">
        <v>1725.7725683352401</v>
      </c>
    </row>
    <row r="58" spans="1:13">
      <c r="A58" t="s">
        <v>92</v>
      </c>
      <c r="B58" t="s">
        <v>93</v>
      </c>
      <c r="C58">
        <v>4.8954827000763984E-3</v>
      </c>
      <c r="D58">
        <v>1225.6196921922253</v>
      </c>
      <c r="E58">
        <v>612.80984609611266</v>
      </c>
      <c r="F58">
        <v>1838.4295382883381</v>
      </c>
      <c r="G58">
        <v>817.07979479481696</v>
      </c>
      <c r="H58">
        <v>0</v>
      </c>
      <c r="I58">
        <v>817.07979479481696</v>
      </c>
      <c r="J58">
        <v>612.80984609611266</v>
      </c>
      <c r="K58">
        <v>0</v>
      </c>
      <c r="L58">
        <v>0</v>
      </c>
      <c r="M58">
        <v>2246.9694356857467</v>
      </c>
    </row>
    <row r="59" spans="1:13">
      <c r="A59" t="s">
        <v>92</v>
      </c>
      <c r="B59" t="s">
        <v>93</v>
      </c>
      <c r="C59">
        <v>6.6386508527003316E-3</v>
      </c>
      <c r="D59">
        <v>0</v>
      </c>
      <c r="E59">
        <v>301.26603196588985</v>
      </c>
      <c r="F59">
        <v>301.26603196588985</v>
      </c>
      <c r="G59">
        <v>451.89904794883478</v>
      </c>
      <c r="H59">
        <v>0</v>
      </c>
      <c r="I59">
        <v>301.26603196588985</v>
      </c>
      <c r="J59">
        <v>0</v>
      </c>
      <c r="K59">
        <v>150.63301598294493</v>
      </c>
      <c r="L59">
        <v>0</v>
      </c>
      <c r="M59">
        <v>903.79809589766955</v>
      </c>
    </row>
    <row r="60" spans="1:13">
      <c r="A60" t="s">
        <v>92</v>
      </c>
      <c r="B60" t="s">
        <v>93</v>
      </c>
      <c r="C60">
        <v>5.0705459459504188E-3</v>
      </c>
      <c r="D60">
        <v>197.2174220802886</v>
      </c>
      <c r="E60">
        <v>591.65226624086586</v>
      </c>
      <c r="F60">
        <v>788.8696883211544</v>
      </c>
      <c r="G60">
        <v>394.4348441605772</v>
      </c>
      <c r="H60">
        <v>0</v>
      </c>
      <c r="I60">
        <v>788.8696883211544</v>
      </c>
      <c r="J60">
        <v>197.2174220802886</v>
      </c>
      <c r="K60">
        <v>0</v>
      </c>
      <c r="L60">
        <v>0</v>
      </c>
      <c r="M60">
        <v>1380.5219545620203</v>
      </c>
    </row>
    <row r="61" spans="1:13">
      <c r="A61" t="s">
        <v>92</v>
      </c>
      <c r="B61" t="s">
        <v>93</v>
      </c>
      <c r="C61">
        <v>6.0392382270370651E-3</v>
      </c>
      <c r="D61">
        <v>0</v>
      </c>
      <c r="E61">
        <v>0</v>
      </c>
      <c r="F61">
        <v>0</v>
      </c>
      <c r="G61">
        <v>662.33519023846429</v>
      </c>
      <c r="H61">
        <v>0</v>
      </c>
      <c r="I61">
        <v>165.58379755961607</v>
      </c>
      <c r="J61">
        <v>165.58379755961607</v>
      </c>
      <c r="K61">
        <v>0</v>
      </c>
      <c r="L61">
        <v>0</v>
      </c>
      <c r="M61">
        <v>993.50278535769633</v>
      </c>
    </row>
    <row r="62" spans="1:13">
      <c r="A62" t="s">
        <v>92</v>
      </c>
      <c r="B62" t="s">
        <v>93</v>
      </c>
      <c r="C62">
        <v>5.4514559895208828E-3</v>
      </c>
      <c r="D62">
        <v>0</v>
      </c>
      <c r="E62">
        <v>550.31169760276532</v>
      </c>
      <c r="F62">
        <v>550.31169760276532</v>
      </c>
      <c r="G62">
        <v>733.74893013702047</v>
      </c>
      <c r="H62">
        <v>0</v>
      </c>
      <c r="I62">
        <v>733.74893013702047</v>
      </c>
      <c r="J62">
        <v>917.18616267127561</v>
      </c>
      <c r="K62">
        <v>0</v>
      </c>
      <c r="L62">
        <v>0</v>
      </c>
      <c r="M62">
        <v>2384.6840229453164</v>
      </c>
    </row>
    <row r="63" spans="1:13">
      <c r="A63" t="s">
        <v>92</v>
      </c>
      <c r="B63" t="s">
        <v>93</v>
      </c>
      <c r="C63">
        <v>5.2954510151102946E-3</v>
      </c>
      <c r="D63">
        <v>188.84132761242657</v>
      </c>
      <c r="E63">
        <v>377.68265522485314</v>
      </c>
      <c r="F63">
        <v>566.52398283727973</v>
      </c>
      <c r="G63">
        <v>188.84132761242657</v>
      </c>
      <c r="H63">
        <v>188.84132761242657</v>
      </c>
      <c r="I63">
        <v>944.20663806213281</v>
      </c>
      <c r="J63">
        <v>755.36531044970627</v>
      </c>
      <c r="K63">
        <v>0</v>
      </c>
      <c r="L63">
        <v>0</v>
      </c>
      <c r="M63">
        <v>2077.2546037366924</v>
      </c>
    </row>
    <row r="64" spans="1:13">
      <c r="A64" t="s">
        <v>92</v>
      </c>
      <c r="B64" t="s">
        <v>93</v>
      </c>
      <c r="C64">
        <v>5.61565976393592E-3</v>
      </c>
      <c r="D64">
        <v>178.07346634887955</v>
      </c>
      <c r="E64">
        <v>0</v>
      </c>
      <c r="F64">
        <v>178.07346634887955</v>
      </c>
      <c r="G64">
        <v>712.2938653955182</v>
      </c>
      <c r="H64">
        <v>0</v>
      </c>
      <c r="I64">
        <v>356.1469326977591</v>
      </c>
      <c r="J64">
        <v>534.2203990466387</v>
      </c>
      <c r="K64">
        <v>178.07346634887955</v>
      </c>
      <c r="L64">
        <v>0</v>
      </c>
      <c r="M64">
        <v>1780.7346634887956</v>
      </c>
    </row>
    <row r="65" spans="1:13">
      <c r="A65" t="s">
        <v>92</v>
      </c>
      <c r="B65" t="s">
        <v>93</v>
      </c>
      <c r="C65">
        <v>6.0169782570291463E-3</v>
      </c>
      <c r="D65">
        <v>0</v>
      </c>
      <c r="E65">
        <v>0</v>
      </c>
      <c r="F65">
        <v>0</v>
      </c>
      <c r="G65">
        <v>664.78551677116752</v>
      </c>
      <c r="H65">
        <v>0</v>
      </c>
      <c r="I65">
        <v>498.58913757837564</v>
      </c>
      <c r="J65">
        <v>166.19637919279188</v>
      </c>
      <c r="K65">
        <v>0</v>
      </c>
      <c r="L65">
        <v>166.19637919279188</v>
      </c>
      <c r="M65">
        <v>1495.767412735127</v>
      </c>
    </row>
    <row r="66" spans="1:13">
      <c r="A66" t="s">
        <v>92</v>
      </c>
      <c r="B66" t="s">
        <v>93</v>
      </c>
      <c r="C66">
        <v>4.9951747336510347E-3</v>
      </c>
      <c r="D66">
        <v>200.19319709945114</v>
      </c>
      <c r="E66">
        <v>200.19319709945114</v>
      </c>
      <c r="F66">
        <v>400.38639419890228</v>
      </c>
      <c r="G66">
        <v>1000.9659854972558</v>
      </c>
      <c r="H66">
        <v>0</v>
      </c>
      <c r="I66">
        <v>600.57959129835342</v>
      </c>
      <c r="J66">
        <v>200.19319709945114</v>
      </c>
      <c r="K66">
        <v>0</v>
      </c>
      <c r="L66">
        <v>0</v>
      </c>
      <c r="M66">
        <v>1801.7387738950604</v>
      </c>
    </row>
    <row r="67" spans="1:13">
      <c r="A67" t="s">
        <v>92</v>
      </c>
      <c r="B67" t="s">
        <v>93</v>
      </c>
      <c r="C67">
        <v>5.2076010475714963E-3</v>
      </c>
      <c r="D67">
        <v>0</v>
      </c>
      <c r="E67">
        <v>0</v>
      </c>
      <c r="F67">
        <v>0</v>
      </c>
      <c r="G67">
        <v>768.10799511328798</v>
      </c>
      <c r="H67">
        <v>0</v>
      </c>
      <c r="I67">
        <v>1344.1889914482538</v>
      </c>
      <c r="J67">
        <v>192.026998778322</v>
      </c>
      <c r="K67">
        <v>0</v>
      </c>
      <c r="L67">
        <v>0</v>
      </c>
      <c r="M67">
        <v>2304.3239853398636</v>
      </c>
    </row>
    <row r="68" spans="1:13">
      <c r="A68" t="s">
        <v>92</v>
      </c>
      <c r="B68" t="s">
        <v>93</v>
      </c>
      <c r="C68">
        <v>5.9762991789720993E-3</v>
      </c>
      <c r="D68">
        <v>167.3276337166233</v>
      </c>
      <c r="E68">
        <v>0</v>
      </c>
      <c r="F68">
        <v>167.3276337166233</v>
      </c>
      <c r="G68">
        <v>669.31053486649319</v>
      </c>
      <c r="H68">
        <v>0</v>
      </c>
      <c r="I68">
        <v>334.65526743324659</v>
      </c>
      <c r="J68">
        <v>167.3276337166233</v>
      </c>
      <c r="K68">
        <v>0</v>
      </c>
      <c r="L68">
        <v>0</v>
      </c>
      <c r="M68">
        <v>1171.2934360163631</v>
      </c>
    </row>
    <row r="69" spans="1:13">
      <c r="A69" t="s">
        <v>92</v>
      </c>
      <c r="B69" t="s">
        <v>93</v>
      </c>
      <c r="C69">
        <v>6.2193019035842994E-3</v>
      </c>
      <c r="D69">
        <v>0</v>
      </c>
      <c r="E69">
        <v>160.78975028108562</v>
      </c>
      <c r="F69">
        <v>160.78975028108562</v>
      </c>
      <c r="G69">
        <v>803.9487514054282</v>
      </c>
      <c r="H69">
        <v>0</v>
      </c>
      <c r="I69">
        <v>0</v>
      </c>
      <c r="J69">
        <v>643.15900112434247</v>
      </c>
      <c r="K69">
        <v>160.78975028108562</v>
      </c>
      <c r="L69">
        <v>0</v>
      </c>
      <c r="M69">
        <v>1607.8975028108564</v>
      </c>
    </row>
    <row r="70" spans="1:13">
      <c r="A70" t="s">
        <v>92</v>
      </c>
      <c r="B70" t="s">
        <v>93</v>
      </c>
      <c r="C70">
        <v>4.5913703612694657E-3</v>
      </c>
      <c r="D70">
        <v>1306.7993927505911</v>
      </c>
      <c r="E70">
        <v>217.79989879176517</v>
      </c>
      <c r="F70">
        <v>1524.5992915423562</v>
      </c>
      <c r="G70">
        <v>0</v>
      </c>
      <c r="H70">
        <v>0</v>
      </c>
      <c r="I70">
        <v>435.59979758353035</v>
      </c>
      <c r="J70">
        <v>435.59979758353035</v>
      </c>
      <c r="K70">
        <v>217.79989879176517</v>
      </c>
      <c r="L70">
        <v>0</v>
      </c>
      <c r="M70">
        <v>1088.999493958826</v>
      </c>
    </row>
    <row r="71" spans="1:13">
      <c r="A71" t="s">
        <v>92</v>
      </c>
      <c r="B71" t="s">
        <v>93</v>
      </c>
      <c r="C71">
        <v>5.3085516547198945E-3</v>
      </c>
      <c r="D71">
        <v>0</v>
      </c>
      <c r="E71">
        <v>376.75059603531918</v>
      </c>
      <c r="F71">
        <v>376.75059603531918</v>
      </c>
      <c r="G71">
        <v>565.12589405297877</v>
      </c>
      <c r="H71">
        <v>188.37529801765959</v>
      </c>
      <c r="I71">
        <v>1695.3776821589361</v>
      </c>
      <c r="J71">
        <v>376.75059603531918</v>
      </c>
      <c r="K71">
        <v>188.37529801765959</v>
      </c>
      <c r="L71">
        <v>0</v>
      </c>
      <c r="M71">
        <v>3014.0047682825534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I15" sqref="I15"/>
    </sheetView>
  </sheetViews>
  <sheetFormatPr baseColWidth="10" defaultRowHeight="14" x14ac:dyDescent="0"/>
  <sheetData>
    <row r="1" spans="1:7">
      <c r="A1" t="s">
        <v>89</v>
      </c>
      <c r="B1" t="s">
        <v>90</v>
      </c>
      <c r="C1" t="s">
        <v>186</v>
      </c>
      <c r="D1" t="s">
        <v>199</v>
      </c>
      <c r="E1" t="s">
        <v>200</v>
      </c>
      <c r="F1" t="s">
        <v>208</v>
      </c>
      <c r="G1" t="s">
        <v>210</v>
      </c>
    </row>
    <row r="2" spans="1:7">
      <c r="A2" t="s">
        <v>91</v>
      </c>
      <c r="B2" t="s">
        <v>96</v>
      </c>
      <c r="C2">
        <v>5.2178079417681961E-3</v>
      </c>
      <c r="D2">
        <v>191.65136225024082</v>
      </c>
      <c r="E2">
        <v>766.60544900096329</v>
      </c>
      <c r="F2">
        <v>0</v>
      </c>
      <c r="G2">
        <v>574.95408675072247</v>
      </c>
    </row>
    <row r="3" spans="1:7">
      <c r="A3" t="s">
        <v>91</v>
      </c>
      <c r="B3" t="s">
        <v>96</v>
      </c>
      <c r="C3">
        <v>6.1435720871848001E-3</v>
      </c>
      <c r="D3">
        <v>813.85876637302954</v>
      </c>
      <c r="E3">
        <v>325.54350654921183</v>
      </c>
      <c r="F3">
        <v>162.77175327460591</v>
      </c>
      <c r="G3">
        <v>651.08701309842365</v>
      </c>
    </row>
    <row r="4" spans="1:7">
      <c r="A4" t="s">
        <v>91</v>
      </c>
      <c r="B4" t="s">
        <v>96</v>
      </c>
      <c r="C4">
        <v>4.5734139271600025E-3</v>
      </c>
      <c r="D4">
        <v>0</v>
      </c>
      <c r="E4">
        <v>437.310077734853</v>
      </c>
      <c r="F4">
        <v>0</v>
      </c>
      <c r="G4">
        <v>218.6550388674265</v>
      </c>
    </row>
    <row r="5" spans="1:7">
      <c r="A5" t="s">
        <v>91</v>
      </c>
      <c r="B5" t="s">
        <v>96</v>
      </c>
      <c r="C5">
        <v>6.7290822270587615E-3</v>
      </c>
      <c r="D5">
        <v>445.82602779566281</v>
      </c>
      <c r="E5">
        <v>0</v>
      </c>
      <c r="F5">
        <v>297.21735186377521</v>
      </c>
      <c r="G5">
        <v>297.21735186377521</v>
      </c>
    </row>
    <row r="6" spans="1:7">
      <c r="A6" t="s">
        <v>91</v>
      </c>
      <c r="B6" t="s">
        <v>96</v>
      </c>
      <c r="C6">
        <v>5.6167422948147682E-3</v>
      </c>
      <c r="D6">
        <v>356.07829147624386</v>
      </c>
      <c r="E6">
        <v>534.11743721436585</v>
      </c>
      <c r="F6">
        <v>534.11743721436585</v>
      </c>
      <c r="G6">
        <v>178.03914573812193</v>
      </c>
    </row>
    <row r="7" spans="1:7">
      <c r="A7" t="s">
        <v>91</v>
      </c>
      <c r="B7" t="s">
        <v>96</v>
      </c>
      <c r="C7">
        <v>5.6504823444992608E-3</v>
      </c>
      <c r="D7">
        <v>176.9760418725136</v>
      </c>
      <c r="E7">
        <v>707.90416749005442</v>
      </c>
      <c r="F7">
        <v>707.90416749005442</v>
      </c>
      <c r="G7">
        <v>176.9760418725136</v>
      </c>
    </row>
    <row r="8" spans="1:7">
      <c r="A8" t="s">
        <v>91</v>
      </c>
      <c r="B8" t="s">
        <v>96</v>
      </c>
      <c r="C8">
        <v>5.5260657044367929E-3</v>
      </c>
      <c r="D8">
        <v>180.96057004843706</v>
      </c>
      <c r="E8">
        <v>542.88171014531122</v>
      </c>
      <c r="F8">
        <v>542.88171014531122</v>
      </c>
      <c r="G8">
        <v>1085.7634202906224</v>
      </c>
    </row>
    <row r="9" spans="1:7">
      <c r="A9" t="s">
        <v>91</v>
      </c>
      <c r="B9" t="s">
        <v>96</v>
      </c>
      <c r="C9">
        <v>4.3850361013847367E-3</v>
      </c>
      <c r="D9">
        <v>684.14488059805012</v>
      </c>
      <c r="E9">
        <v>684.14488059805012</v>
      </c>
      <c r="F9">
        <v>1596.3380547287836</v>
      </c>
      <c r="G9">
        <v>456.09658706536675</v>
      </c>
    </row>
    <row r="10" spans="1:7">
      <c r="A10" t="s">
        <v>91</v>
      </c>
      <c r="B10" t="s">
        <v>96</v>
      </c>
      <c r="C10">
        <v>5.7321573053637602E-3</v>
      </c>
      <c r="D10">
        <v>174.45438893734973</v>
      </c>
      <c r="E10">
        <v>348.90877787469947</v>
      </c>
      <c r="F10">
        <v>348.90877787469947</v>
      </c>
      <c r="G10">
        <v>1046.7263336240983</v>
      </c>
    </row>
    <row r="11" spans="1:7">
      <c r="A11" t="s">
        <v>91</v>
      </c>
      <c r="B11" t="s">
        <v>96</v>
      </c>
      <c r="C11">
        <v>4.2898396441519793E-3</v>
      </c>
      <c r="D11">
        <v>233.10894647617562</v>
      </c>
      <c r="E11">
        <v>699.3268394285268</v>
      </c>
      <c r="F11">
        <v>699.3268394285268</v>
      </c>
      <c r="G11">
        <v>466.21789295235124</v>
      </c>
    </row>
    <row r="12" spans="1:7">
      <c r="A12" t="s">
        <v>91</v>
      </c>
      <c r="B12" t="s">
        <v>96</v>
      </c>
      <c r="C12">
        <v>6.257406100478498E-3</v>
      </c>
      <c r="D12">
        <v>159.81062822876893</v>
      </c>
      <c r="E12">
        <v>159.81062822876893</v>
      </c>
      <c r="F12">
        <v>319.62125645753787</v>
      </c>
      <c r="G12">
        <v>319.62125645753787</v>
      </c>
    </row>
    <row r="13" spans="1:7">
      <c r="A13" t="s">
        <v>91</v>
      </c>
      <c r="B13" t="s">
        <v>96</v>
      </c>
      <c r="C13">
        <v>4.8952998689543005E-3</v>
      </c>
      <c r="D13">
        <v>408.55515566755787</v>
      </c>
      <c r="E13">
        <v>204.27757783377893</v>
      </c>
      <c r="F13">
        <v>204.27757783377893</v>
      </c>
      <c r="G13">
        <v>204.27757783377893</v>
      </c>
    </row>
    <row r="14" spans="1:7">
      <c r="A14" t="s">
        <v>91</v>
      </c>
      <c r="B14" t="s">
        <v>96</v>
      </c>
      <c r="C14">
        <v>4.6208062409505129E-3</v>
      </c>
      <c r="D14">
        <v>0</v>
      </c>
      <c r="E14">
        <v>649.23735027307521</v>
      </c>
      <c r="F14">
        <v>216.41245009102505</v>
      </c>
      <c r="G14">
        <v>216.41245009102505</v>
      </c>
    </row>
    <row r="15" spans="1:7">
      <c r="A15" t="s">
        <v>91</v>
      </c>
      <c r="B15" t="s">
        <v>96</v>
      </c>
      <c r="C15">
        <v>6.0905713264950683E-3</v>
      </c>
      <c r="D15">
        <v>0</v>
      </c>
      <c r="E15">
        <v>328.37641869485122</v>
      </c>
      <c r="F15">
        <v>492.56462804227687</v>
      </c>
      <c r="G15">
        <v>492.56462804227687</v>
      </c>
    </row>
    <row r="16" spans="1:7">
      <c r="A16" t="s">
        <v>91</v>
      </c>
      <c r="B16" t="s">
        <v>93</v>
      </c>
      <c r="C16">
        <v>6.6974834608530655E-3</v>
      </c>
      <c r="D16">
        <v>0</v>
      </c>
      <c r="E16">
        <v>895.85887521337361</v>
      </c>
      <c r="F16">
        <v>895.85887521337361</v>
      </c>
      <c r="G16">
        <v>447.9294376066868</v>
      </c>
    </row>
    <row r="17" spans="1:7">
      <c r="A17" t="s">
        <v>91</v>
      </c>
      <c r="B17" t="s">
        <v>93</v>
      </c>
      <c r="C17">
        <v>5.9961856299649919E-3</v>
      </c>
      <c r="D17">
        <v>166.77268879113043</v>
      </c>
      <c r="E17">
        <v>0</v>
      </c>
      <c r="F17">
        <v>833.8634439556522</v>
      </c>
      <c r="G17">
        <v>166.77268879113043</v>
      </c>
    </row>
    <row r="18" spans="1:7">
      <c r="A18" t="s">
        <v>91</v>
      </c>
      <c r="B18" t="s">
        <v>93</v>
      </c>
      <c r="C18">
        <v>5.0416459232379756E-3</v>
      </c>
      <c r="D18">
        <v>198.34792352053043</v>
      </c>
      <c r="E18">
        <v>793.39169408212172</v>
      </c>
      <c r="F18">
        <v>396.69584704106086</v>
      </c>
      <c r="G18">
        <v>396.69584704106086</v>
      </c>
    </row>
    <row r="19" spans="1:7">
      <c r="A19" t="s">
        <v>91</v>
      </c>
      <c r="B19" t="s">
        <v>93</v>
      </c>
      <c r="C19">
        <v>5.8217221887539939E-3</v>
      </c>
      <c r="D19">
        <v>171.77047745969944</v>
      </c>
      <c r="E19">
        <v>171.77047745969944</v>
      </c>
      <c r="F19">
        <v>858.85238729849721</v>
      </c>
      <c r="G19">
        <v>171.77047745969944</v>
      </c>
    </row>
    <row r="20" spans="1:7">
      <c r="A20" t="s">
        <v>91</v>
      </c>
      <c r="B20" t="s">
        <v>93</v>
      </c>
      <c r="C20">
        <v>4.5802484923723377E-3</v>
      </c>
      <c r="D20">
        <v>654.98629713999458</v>
      </c>
      <c r="E20">
        <v>218.32876571333151</v>
      </c>
      <c r="F20">
        <v>873.31506285332603</v>
      </c>
      <c r="G20">
        <v>873.31506285332603</v>
      </c>
    </row>
    <row r="21" spans="1:7">
      <c r="A21" t="s">
        <v>91</v>
      </c>
      <c r="B21" t="s">
        <v>93</v>
      </c>
      <c r="C21">
        <v>5.087864069890191E-3</v>
      </c>
      <c r="D21">
        <v>589.63839418468342</v>
      </c>
      <c r="E21">
        <v>786.18452557957789</v>
      </c>
      <c r="F21">
        <v>589.63839418468342</v>
      </c>
      <c r="G21">
        <v>982.73065697447237</v>
      </c>
    </row>
    <row r="22" spans="1:7">
      <c r="A22" t="s">
        <v>91</v>
      </c>
      <c r="B22" t="s">
        <v>93</v>
      </c>
      <c r="C22">
        <v>5.6866105045757058E-3</v>
      </c>
      <c r="D22">
        <v>351.70335622436403</v>
      </c>
      <c r="E22">
        <v>351.70335622436403</v>
      </c>
      <c r="F22">
        <v>879.25839056091013</v>
      </c>
      <c r="G22">
        <v>879.25839056091013</v>
      </c>
    </row>
    <row r="23" spans="1:7">
      <c r="A23" t="s">
        <v>91</v>
      </c>
      <c r="B23" t="s">
        <v>93</v>
      </c>
      <c r="C23">
        <v>4.8854662775423821E-3</v>
      </c>
      <c r="D23">
        <v>614.06625889333543</v>
      </c>
      <c r="E23">
        <v>818.75501185778057</v>
      </c>
      <c r="F23">
        <v>1228.1325177866709</v>
      </c>
      <c r="G23">
        <v>818.75501185778057</v>
      </c>
    </row>
    <row r="24" spans="1:7">
      <c r="A24" t="s">
        <v>91</v>
      </c>
      <c r="B24" t="s">
        <v>93</v>
      </c>
      <c r="C24">
        <v>4.8329306131883404E-3</v>
      </c>
      <c r="D24">
        <v>827.6551682915956</v>
      </c>
      <c r="E24">
        <v>206.9137920728989</v>
      </c>
      <c r="F24">
        <v>413.8275841457978</v>
      </c>
      <c r="G24">
        <v>620.7413762186967</v>
      </c>
    </row>
    <row r="25" spans="1:7">
      <c r="A25" t="s">
        <v>91</v>
      </c>
      <c r="B25" t="s">
        <v>93</v>
      </c>
      <c r="C25">
        <v>5.6176829420426563E-3</v>
      </c>
      <c r="D25">
        <v>178.00933415376912</v>
      </c>
      <c r="E25">
        <v>890.04667076884562</v>
      </c>
      <c r="F25">
        <v>534.02800246130732</v>
      </c>
      <c r="G25">
        <v>890.04667076884562</v>
      </c>
    </row>
    <row r="26" spans="1:7">
      <c r="A26" t="s">
        <v>91</v>
      </c>
      <c r="B26" t="s">
        <v>93</v>
      </c>
      <c r="C26">
        <v>5.8837023203222967E-3</v>
      </c>
      <c r="D26">
        <v>169.9610118863427</v>
      </c>
      <c r="E26">
        <v>679.84404754537081</v>
      </c>
      <c r="F26">
        <v>509.88303565902811</v>
      </c>
      <c r="G26">
        <v>1189.7270832043989</v>
      </c>
    </row>
    <row r="27" spans="1:7">
      <c r="A27" t="s">
        <v>91</v>
      </c>
      <c r="B27" t="s">
        <v>93</v>
      </c>
      <c r="C27">
        <v>5.4913797927198726E-3</v>
      </c>
      <c r="D27">
        <v>728.41437871460823</v>
      </c>
      <c r="E27">
        <v>364.20718935730412</v>
      </c>
      <c r="F27">
        <v>546.3107840359562</v>
      </c>
      <c r="G27">
        <v>182.10359467865206</v>
      </c>
    </row>
    <row r="28" spans="1:7">
      <c r="A28" t="s">
        <v>91</v>
      </c>
      <c r="B28" t="s">
        <v>93</v>
      </c>
      <c r="C28">
        <v>5.2032009223107641E-3</v>
      </c>
      <c r="D28">
        <v>960.94693913520416</v>
      </c>
      <c r="E28">
        <v>960.94693913520416</v>
      </c>
      <c r="F28">
        <v>768.75755130816333</v>
      </c>
      <c r="G28">
        <v>192.18938782704083</v>
      </c>
    </row>
    <row r="29" spans="1:7">
      <c r="A29" t="s">
        <v>91</v>
      </c>
      <c r="B29" t="s">
        <v>93</v>
      </c>
      <c r="C29">
        <v>5.7239997481702085E-3</v>
      </c>
      <c r="D29">
        <v>349.40602515563353</v>
      </c>
      <c r="E29">
        <v>1397.6241006225341</v>
      </c>
      <c r="F29">
        <v>524.10903773345035</v>
      </c>
      <c r="G29">
        <v>524.10903773345035</v>
      </c>
    </row>
    <row r="30" spans="1:7">
      <c r="A30" t="s">
        <v>91</v>
      </c>
      <c r="B30" t="s">
        <v>93</v>
      </c>
      <c r="C30">
        <v>5.7015148714205412E-3</v>
      </c>
      <c r="D30">
        <v>350.7839662096149</v>
      </c>
      <c r="E30">
        <v>701.56793241922981</v>
      </c>
      <c r="F30">
        <v>175.39198310480745</v>
      </c>
      <c r="G30">
        <v>350.7839662096149</v>
      </c>
    </row>
    <row r="31" spans="1:7">
      <c r="A31" t="s">
        <v>91</v>
      </c>
      <c r="B31" t="s">
        <v>93</v>
      </c>
      <c r="C31">
        <v>6.0492316768307897E-3</v>
      </c>
      <c r="D31">
        <v>330.620499733911</v>
      </c>
      <c r="E31">
        <v>826.55124933477748</v>
      </c>
      <c r="F31">
        <v>495.93074960086648</v>
      </c>
      <c r="G31">
        <v>495.93074960086648</v>
      </c>
    </row>
    <row r="32" spans="1:7">
      <c r="A32" t="s">
        <v>91</v>
      </c>
      <c r="B32" t="s">
        <v>93</v>
      </c>
      <c r="C32">
        <v>6.5034622836424626E-3</v>
      </c>
      <c r="D32">
        <v>153.76424993117965</v>
      </c>
      <c r="E32">
        <v>461.29274979353897</v>
      </c>
      <c r="F32">
        <v>615.05699972471859</v>
      </c>
      <c r="G32">
        <v>461.29274979353897</v>
      </c>
    </row>
    <row r="33" spans="1:7">
      <c r="A33" t="s">
        <v>91</v>
      </c>
      <c r="B33" t="s">
        <v>93</v>
      </c>
      <c r="C33">
        <v>5.5153347860827165E-3</v>
      </c>
      <c r="D33">
        <v>1087.8759373121425</v>
      </c>
      <c r="E33">
        <v>1087.8759373121425</v>
      </c>
      <c r="F33">
        <v>362.62531243738084</v>
      </c>
      <c r="G33">
        <v>543.93796865607123</v>
      </c>
    </row>
    <row r="34" spans="1:7">
      <c r="A34" t="s">
        <v>91</v>
      </c>
      <c r="B34" t="s">
        <v>93</v>
      </c>
      <c r="C34">
        <v>4.1525688198550768E-3</v>
      </c>
      <c r="D34">
        <v>963.25917125669662</v>
      </c>
      <c r="E34">
        <v>481.62958562834831</v>
      </c>
      <c r="F34">
        <v>963.25917125669662</v>
      </c>
      <c r="G34">
        <v>722.44437844252252</v>
      </c>
    </row>
    <row r="35" spans="1:7">
      <c r="A35" t="s">
        <v>91</v>
      </c>
      <c r="B35" t="s">
        <v>93</v>
      </c>
      <c r="C35">
        <v>3.7443490476444718E-3</v>
      </c>
      <c r="D35">
        <v>1602.4147117840237</v>
      </c>
      <c r="E35">
        <v>267.06911863067063</v>
      </c>
      <c r="F35">
        <v>534.13823726134126</v>
      </c>
      <c r="G35">
        <v>801.20735589201183</v>
      </c>
    </row>
    <row r="36" spans="1:7">
      <c r="A36" t="s">
        <v>92</v>
      </c>
      <c r="B36" t="s">
        <v>96</v>
      </c>
      <c r="C36">
        <v>5.7778220803594059E-3</v>
      </c>
      <c r="D36">
        <v>173.07559597574101</v>
      </c>
      <c r="E36">
        <v>173.07559597574101</v>
      </c>
      <c r="F36">
        <v>1038.4535758544462</v>
      </c>
      <c r="G36">
        <v>346.15119195148202</v>
      </c>
    </row>
    <row r="37" spans="1:7">
      <c r="A37" t="s">
        <v>92</v>
      </c>
      <c r="B37" t="s">
        <v>96</v>
      </c>
      <c r="C37">
        <v>5.9079660519042905E-3</v>
      </c>
      <c r="D37">
        <v>0</v>
      </c>
      <c r="E37">
        <v>507.78897062772091</v>
      </c>
      <c r="F37">
        <v>169.26299020924031</v>
      </c>
      <c r="G37">
        <v>169.26299020924031</v>
      </c>
    </row>
    <row r="38" spans="1:7">
      <c r="A38" t="s">
        <v>92</v>
      </c>
      <c r="B38" t="s">
        <v>96</v>
      </c>
      <c r="C38">
        <v>6.7333943498142689E-3</v>
      </c>
      <c r="D38">
        <v>0</v>
      </c>
      <c r="E38">
        <v>0</v>
      </c>
      <c r="F38">
        <v>445.54051703250542</v>
      </c>
      <c r="G38">
        <v>0</v>
      </c>
    </row>
    <row r="39" spans="1:7">
      <c r="A39" t="s">
        <v>92</v>
      </c>
      <c r="B39" t="s">
        <v>96</v>
      </c>
      <c r="C39">
        <v>5.6098311647385865E-3</v>
      </c>
      <c r="D39">
        <v>178.25848419211724</v>
      </c>
      <c r="E39">
        <v>0</v>
      </c>
      <c r="F39">
        <v>0</v>
      </c>
      <c r="G39">
        <v>356.51696838423447</v>
      </c>
    </row>
    <row r="40" spans="1:7">
      <c r="A40" t="s">
        <v>92</v>
      </c>
      <c r="B40" t="s">
        <v>96</v>
      </c>
      <c r="C40">
        <v>4.9661706025758597E-3</v>
      </c>
      <c r="D40">
        <v>402.72478737694541</v>
      </c>
      <c r="E40">
        <v>402.72478737694541</v>
      </c>
      <c r="F40">
        <v>402.72478737694541</v>
      </c>
      <c r="G40">
        <v>201.36239368847271</v>
      </c>
    </row>
    <row r="41" spans="1:7">
      <c r="A41" t="s">
        <v>92</v>
      </c>
      <c r="B41" t="s">
        <v>96</v>
      </c>
      <c r="C41">
        <v>4.059441704289843E-3</v>
      </c>
      <c r="D41">
        <v>985.35717258187799</v>
      </c>
      <c r="E41">
        <v>492.67858629093899</v>
      </c>
      <c r="F41">
        <v>739.01787943640852</v>
      </c>
      <c r="G41">
        <v>985.35717258187799</v>
      </c>
    </row>
    <row r="42" spans="1:7">
      <c r="A42" t="s">
        <v>92</v>
      </c>
      <c r="B42" t="s">
        <v>96</v>
      </c>
      <c r="C42">
        <v>4.0628321891718212E-3</v>
      </c>
      <c r="D42">
        <v>984.53487955045739</v>
      </c>
      <c r="E42">
        <v>492.26743977522869</v>
      </c>
      <c r="F42">
        <v>738.40115966284304</v>
      </c>
      <c r="G42">
        <v>0</v>
      </c>
    </row>
    <row r="43" spans="1:7">
      <c r="A43" t="s">
        <v>92</v>
      </c>
      <c r="B43" t="s">
        <v>96</v>
      </c>
      <c r="C43">
        <v>3.7874210126460565E-3</v>
      </c>
      <c r="D43">
        <v>0</v>
      </c>
      <c r="E43">
        <v>264.03190895890305</v>
      </c>
      <c r="F43">
        <v>792.09572687670914</v>
      </c>
      <c r="G43">
        <v>528.06381791780609</v>
      </c>
    </row>
    <row r="44" spans="1:7">
      <c r="A44" t="s">
        <v>92</v>
      </c>
      <c r="B44" t="s">
        <v>96</v>
      </c>
      <c r="C44">
        <v>5.8801044587533831E-3</v>
      </c>
      <c r="D44">
        <v>680.26002396019055</v>
      </c>
      <c r="E44">
        <v>510.19501797014294</v>
      </c>
      <c r="F44">
        <v>1020.3900359402859</v>
      </c>
      <c r="G44">
        <v>0</v>
      </c>
    </row>
    <row r="45" spans="1:7">
      <c r="A45" t="s">
        <v>92</v>
      </c>
      <c r="B45" t="s">
        <v>96</v>
      </c>
      <c r="C45">
        <v>6.6499002241212322E-3</v>
      </c>
      <c r="D45">
        <v>150.37819610776904</v>
      </c>
      <c r="E45">
        <v>300.75639221553809</v>
      </c>
      <c r="F45">
        <v>601.51278443107617</v>
      </c>
      <c r="G45">
        <v>150.37819610776904</v>
      </c>
    </row>
    <row r="46" spans="1:7">
      <c r="A46" t="s">
        <v>92</v>
      </c>
      <c r="B46" t="s">
        <v>96</v>
      </c>
      <c r="C46">
        <v>6.90912065574342E-3</v>
      </c>
      <c r="D46">
        <v>289.47243790531263</v>
      </c>
      <c r="E46">
        <v>144.73621895265632</v>
      </c>
      <c r="F46">
        <v>434.20865685796895</v>
      </c>
      <c r="G46">
        <v>723.68109476328152</v>
      </c>
    </row>
    <row r="47" spans="1:7">
      <c r="A47" t="s">
        <v>92</v>
      </c>
      <c r="B47" t="s">
        <v>96</v>
      </c>
      <c r="C47">
        <v>4.6448092561884842E-3</v>
      </c>
      <c r="D47">
        <v>215.29409386782802</v>
      </c>
      <c r="E47">
        <v>215.29409386782802</v>
      </c>
      <c r="F47">
        <v>0</v>
      </c>
      <c r="G47">
        <v>0</v>
      </c>
    </row>
    <row r="48" spans="1:7">
      <c r="A48" t="s">
        <v>92</v>
      </c>
      <c r="B48" t="s">
        <v>96</v>
      </c>
      <c r="C48">
        <v>5.7877666498493728E-3</v>
      </c>
      <c r="D48">
        <v>0</v>
      </c>
      <c r="E48">
        <v>345.55643324909278</v>
      </c>
      <c r="F48">
        <v>0</v>
      </c>
      <c r="G48">
        <v>0</v>
      </c>
    </row>
    <row r="49" spans="1:7">
      <c r="A49" t="s">
        <v>92</v>
      </c>
      <c r="B49" t="s">
        <v>96</v>
      </c>
      <c r="C49">
        <v>6.6203362744346982E-3</v>
      </c>
      <c r="D49">
        <v>151.04972897851607</v>
      </c>
      <c r="E49">
        <v>302.09945795703214</v>
      </c>
      <c r="F49">
        <v>0</v>
      </c>
      <c r="G49">
        <v>151.04972897851607</v>
      </c>
    </row>
    <row r="50" spans="1:7">
      <c r="A50" t="s">
        <v>92</v>
      </c>
      <c r="B50" t="s">
        <v>96</v>
      </c>
      <c r="C50">
        <v>5.5257084565267581E-3</v>
      </c>
      <c r="D50">
        <v>180.97226950488815</v>
      </c>
      <c r="E50">
        <v>542.91680851466447</v>
      </c>
      <c r="F50">
        <v>361.94453900977629</v>
      </c>
      <c r="G50">
        <v>0</v>
      </c>
    </row>
    <row r="51" spans="1:7">
      <c r="A51" t="s">
        <v>92</v>
      </c>
      <c r="B51" t="s">
        <v>93</v>
      </c>
      <c r="C51">
        <v>6.5073917838113643E-3</v>
      </c>
      <c r="D51">
        <v>153.67139911380937</v>
      </c>
      <c r="E51">
        <v>153.67139911380937</v>
      </c>
      <c r="F51">
        <v>768.35699556904683</v>
      </c>
      <c r="G51">
        <v>461.01419734142809</v>
      </c>
    </row>
    <row r="52" spans="1:7">
      <c r="A52" t="s">
        <v>92</v>
      </c>
      <c r="B52" t="s">
        <v>93</v>
      </c>
      <c r="C52">
        <v>6.135589408153762E-3</v>
      </c>
      <c r="D52">
        <v>162.98352667977932</v>
      </c>
      <c r="E52">
        <v>488.95058003933792</v>
      </c>
      <c r="F52">
        <v>814.91763339889656</v>
      </c>
      <c r="G52">
        <v>488.95058003933792</v>
      </c>
    </row>
    <row r="53" spans="1:7">
      <c r="A53" t="s">
        <v>92</v>
      </c>
      <c r="B53" t="s">
        <v>93</v>
      </c>
      <c r="C53">
        <v>5.1072136564564623E-3</v>
      </c>
      <c r="D53">
        <v>783.20592578758874</v>
      </c>
      <c r="E53">
        <v>391.60296289379437</v>
      </c>
      <c r="F53">
        <v>783.20592578758874</v>
      </c>
      <c r="G53">
        <v>195.80148144689718</v>
      </c>
    </row>
    <row r="54" spans="1:7">
      <c r="A54" t="s">
        <v>92</v>
      </c>
      <c r="B54" t="s">
        <v>93</v>
      </c>
      <c r="C54">
        <v>5.5298427543322834E-3</v>
      </c>
      <c r="D54">
        <v>542.51090551348659</v>
      </c>
      <c r="E54">
        <v>542.51090551348659</v>
      </c>
      <c r="F54">
        <v>542.51090551348659</v>
      </c>
      <c r="G54">
        <v>180.83696850449553</v>
      </c>
    </row>
    <row r="55" spans="1:7">
      <c r="A55" t="s">
        <v>92</v>
      </c>
      <c r="B55" t="s">
        <v>93</v>
      </c>
      <c r="C55">
        <v>6.2899262587036526E-3</v>
      </c>
      <c r="D55">
        <v>158.98437578918436</v>
      </c>
      <c r="E55">
        <v>794.92187894592189</v>
      </c>
      <c r="F55">
        <v>317.96875157836871</v>
      </c>
      <c r="G55">
        <v>317.96875157836871</v>
      </c>
    </row>
    <row r="56" spans="1:7">
      <c r="A56" t="s">
        <v>92</v>
      </c>
      <c r="B56" t="s">
        <v>93</v>
      </c>
      <c r="C56">
        <v>4.7207008452264847E-3</v>
      </c>
      <c r="D56">
        <v>635.49885882592275</v>
      </c>
      <c r="E56">
        <v>211.83295294197424</v>
      </c>
      <c r="F56">
        <v>1482.8306705938198</v>
      </c>
      <c r="G56">
        <v>1482.8306705938198</v>
      </c>
    </row>
    <row r="57" spans="1:7">
      <c r="A57" t="s">
        <v>92</v>
      </c>
      <c r="B57" t="s">
        <v>93</v>
      </c>
      <c r="C57">
        <v>6.3739569175161404E-3</v>
      </c>
      <c r="D57">
        <v>941.33049181922195</v>
      </c>
      <c r="E57">
        <v>627.55366121281463</v>
      </c>
      <c r="F57">
        <v>313.77683060640732</v>
      </c>
      <c r="G57">
        <v>784.44207651601823</v>
      </c>
    </row>
    <row r="58" spans="1:7">
      <c r="A58" t="s">
        <v>92</v>
      </c>
      <c r="B58" t="s">
        <v>93</v>
      </c>
      <c r="C58">
        <v>4.8954827000763984E-3</v>
      </c>
      <c r="D58">
        <v>1838.4295382883381</v>
      </c>
      <c r="E58">
        <v>817.07979479481696</v>
      </c>
      <c r="F58">
        <v>817.07979479481696</v>
      </c>
      <c r="G58">
        <v>612.80984609611266</v>
      </c>
    </row>
    <row r="59" spans="1:7">
      <c r="A59" t="s">
        <v>92</v>
      </c>
      <c r="B59" t="s">
        <v>93</v>
      </c>
      <c r="C59">
        <v>6.6386508527003316E-3</v>
      </c>
      <c r="D59">
        <v>301.26603196588985</v>
      </c>
      <c r="E59">
        <v>451.89904794883478</v>
      </c>
      <c r="F59">
        <v>301.26603196588985</v>
      </c>
      <c r="G59">
        <v>150.63301598294493</v>
      </c>
    </row>
    <row r="60" spans="1:7">
      <c r="A60" t="s">
        <v>92</v>
      </c>
      <c r="B60" t="s">
        <v>93</v>
      </c>
      <c r="C60">
        <v>5.0705459459504188E-3</v>
      </c>
      <c r="D60">
        <v>788.8696883211544</v>
      </c>
      <c r="E60">
        <v>394.4348441605772</v>
      </c>
      <c r="F60">
        <v>788.8696883211544</v>
      </c>
      <c r="G60">
        <v>197.2174220802886</v>
      </c>
    </row>
    <row r="61" spans="1:7">
      <c r="A61" t="s">
        <v>92</v>
      </c>
      <c r="B61" t="s">
        <v>93</v>
      </c>
      <c r="C61">
        <v>6.0392382270370651E-3</v>
      </c>
      <c r="D61">
        <v>0</v>
      </c>
      <c r="E61">
        <v>662.33519023846429</v>
      </c>
      <c r="F61">
        <v>165.58379755961607</v>
      </c>
      <c r="G61">
        <v>165.58379755961607</v>
      </c>
    </row>
    <row r="62" spans="1:7">
      <c r="A62" t="s">
        <v>92</v>
      </c>
      <c r="B62" t="s">
        <v>93</v>
      </c>
      <c r="C62">
        <v>5.4514559895208828E-3</v>
      </c>
      <c r="D62">
        <v>550.31169760276532</v>
      </c>
      <c r="E62">
        <v>733.74893013702047</v>
      </c>
      <c r="F62">
        <v>733.74893013702047</v>
      </c>
      <c r="G62">
        <v>917.18616267127561</v>
      </c>
    </row>
    <row r="63" spans="1:7">
      <c r="A63" t="s">
        <v>92</v>
      </c>
      <c r="B63" t="s">
        <v>93</v>
      </c>
      <c r="C63">
        <v>5.2954510151102946E-3</v>
      </c>
      <c r="D63">
        <v>566.52398283727973</v>
      </c>
      <c r="E63">
        <v>188.84132761242657</v>
      </c>
      <c r="F63">
        <v>1133.0479656745595</v>
      </c>
      <c r="G63">
        <v>755.36531044970627</v>
      </c>
    </row>
    <row r="64" spans="1:7">
      <c r="A64" t="s">
        <v>92</v>
      </c>
      <c r="B64" t="s">
        <v>93</v>
      </c>
      <c r="C64">
        <v>5.61565976393592E-3</v>
      </c>
      <c r="D64">
        <v>178.07346634887955</v>
      </c>
      <c r="E64">
        <v>712.2938653955182</v>
      </c>
      <c r="F64">
        <v>356.1469326977591</v>
      </c>
      <c r="G64">
        <v>712.2938653955182</v>
      </c>
    </row>
    <row r="65" spans="1:7">
      <c r="A65" t="s">
        <v>92</v>
      </c>
      <c r="B65" t="s">
        <v>93</v>
      </c>
      <c r="C65">
        <v>6.0169782570291463E-3</v>
      </c>
      <c r="D65">
        <v>0</v>
      </c>
      <c r="E65">
        <v>664.78551677116752</v>
      </c>
      <c r="F65">
        <v>498.58913757837564</v>
      </c>
      <c r="G65">
        <v>332.39275838558376</v>
      </c>
    </row>
    <row r="66" spans="1:7">
      <c r="A66" t="s">
        <v>92</v>
      </c>
      <c r="B66" t="s">
        <v>93</v>
      </c>
      <c r="C66">
        <v>4.9951747336510347E-3</v>
      </c>
      <c r="D66">
        <v>400.38639419890228</v>
      </c>
      <c r="E66">
        <v>1000.9659854972558</v>
      </c>
      <c r="F66">
        <v>600.57959129835342</v>
      </c>
      <c r="G66">
        <v>200.19319709945114</v>
      </c>
    </row>
    <row r="67" spans="1:7">
      <c r="A67" t="s">
        <v>92</v>
      </c>
      <c r="B67" t="s">
        <v>93</v>
      </c>
      <c r="C67">
        <v>5.2076010475714963E-3</v>
      </c>
      <c r="D67">
        <v>0</v>
      </c>
      <c r="E67">
        <v>768.10799511328798</v>
      </c>
      <c r="F67">
        <v>1344.1889914482538</v>
      </c>
      <c r="G67">
        <v>192.026998778322</v>
      </c>
    </row>
    <row r="68" spans="1:7">
      <c r="A68" t="s">
        <v>92</v>
      </c>
      <c r="B68" t="s">
        <v>93</v>
      </c>
      <c r="C68">
        <v>5.9762991789720993E-3</v>
      </c>
      <c r="D68">
        <v>167.3276337166233</v>
      </c>
      <c r="E68">
        <v>669.31053486649319</v>
      </c>
      <c r="F68">
        <v>334.65526743324659</v>
      </c>
      <c r="G68">
        <v>167.3276337166233</v>
      </c>
    </row>
    <row r="69" spans="1:7">
      <c r="A69" t="s">
        <v>92</v>
      </c>
      <c r="B69" t="s">
        <v>93</v>
      </c>
      <c r="C69">
        <v>6.2193019035842994E-3</v>
      </c>
      <c r="D69">
        <v>160.78975028108562</v>
      </c>
      <c r="E69">
        <v>803.9487514054282</v>
      </c>
      <c r="F69">
        <v>0</v>
      </c>
      <c r="G69">
        <v>803.9487514054282</v>
      </c>
    </row>
    <row r="70" spans="1:7">
      <c r="A70" t="s">
        <v>92</v>
      </c>
      <c r="B70" t="s">
        <v>93</v>
      </c>
      <c r="C70">
        <v>4.5913703612694657E-3</v>
      </c>
      <c r="D70">
        <v>1524.5992915423562</v>
      </c>
      <c r="E70">
        <v>0</v>
      </c>
      <c r="F70">
        <v>435.59979758353035</v>
      </c>
      <c r="G70">
        <v>653.39969637529555</v>
      </c>
    </row>
    <row r="71" spans="1:7">
      <c r="A71" t="s">
        <v>92</v>
      </c>
      <c r="B71" t="s">
        <v>93</v>
      </c>
      <c r="C71">
        <v>5.3085516547198945E-3</v>
      </c>
      <c r="D71">
        <v>376.75059603531918</v>
      </c>
      <c r="E71">
        <v>565.12589405297877</v>
      </c>
      <c r="F71">
        <v>1883.7529801765957</v>
      </c>
      <c r="G71">
        <v>565.12589405297877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All_raw_data</vt:lpstr>
      <vt:lpstr>Good&amp;bad images</vt:lpstr>
      <vt:lpstr>Good images only</vt:lpstr>
      <vt:lpstr>Good images volume normalized</vt:lpstr>
      <vt:lpstr>Good_Image_by_layers</vt:lpstr>
      <vt:lpstr>Sheet2</vt:lpstr>
      <vt:lpstr>All_layers_normalized</vt:lpstr>
      <vt:lpstr>Sheet4</vt:lpstr>
    </vt:vector>
  </TitlesOfParts>
  <Company>Carl Zeiss Microscopy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Analysis</dc:creator>
  <cp:lastModifiedBy>Kevin</cp:lastModifiedBy>
  <dcterms:created xsi:type="dcterms:W3CDTF">2018-08-23T19:54:43Z</dcterms:created>
  <dcterms:modified xsi:type="dcterms:W3CDTF">2019-02-22T17:09:29Z</dcterms:modified>
</cp:coreProperties>
</file>