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Jesse\repos\energy-poverty-mapping\data\derived\"/>
    </mc:Choice>
  </mc:AlternateContent>
  <xr:revisionPtr revIDLastSave="0" documentId="13_ncr:1_{1C90C7C0-C298-4CB1-92C4-A95387CAC8DC}" xr6:coauthVersionLast="47" xr6:coauthVersionMax="47" xr10:uidLastSave="{00000000-0000-0000-0000-000000000000}"/>
  <bookViews>
    <workbookView xWindow="-96" yWindow="0" windowWidth="20832" windowHeight="16656" xr2:uid="{00000000-000D-0000-FFFF-FFFF00000000}"/>
  </bookViews>
  <sheets>
    <sheet name="Single Family Homes" sheetId="1" r:id="rId1"/>
  </sheets>
  <definedNames>
    <definedName name="_xlnm._FilterDatabase" localSheetId="0" hidden="1">'Single Family Homes'!$A$1:$F$1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4" i="1"/>
  <c r="E22" i="1"/>
  <c r="E23" i="1"/>
  <c r="E24" i="1"/>
  <c r="E25" i="1"/>
  <c r="E26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D11" i="1"/>
  <c r="D12" i="1"/>
  <c r="E12" i="1" s="1"/>
  <c r="D13" i="1"/>
  <c r="E13" i="1" s="1"/>
  <c r="D14" i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D23" i="1"/>
  <c r="D24" i="1"/>
  <c r="D25" i="1"/>
  <c r="D26" i="1"/>
  <c r="D27" i="1"/>
  <c r="E27" i="1" s="1"/>
  <c r="D28" i="1"/>
  <c r="E28" i="1" s="1"/>
  <c r="D29" i="1"/>
  <c r="E29" i="1" s="1"/>
  <c r="D30" i="1"/>
  <c r="E30" i="1" s="1"/>
  <c r="D2" i="1"/>
  <c r="E2" i="1" s="1"/>
</calcChain>
</file>

<file path=xl/sharedStrings.xml><?xml version="1.0" encoding="utf-8"?>
<sst xmlns="http://schemas.openxmlformats.org/spreadsheetml/2006/main" count="65" uniqueCount="65">
  <si>
    <t>Aleutians East</t>
  </si>
  <si>
    <t>Aleutians West</t>
  </si>
  <si>
    <t>Anchorage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</si>
  <si>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</si>
  <si>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</si>
  <si>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</si>
  <si>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</si>
  <si>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</si>
  <si>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</si>
  <si>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</t>
  </si>
  <si>
    <t>Juneau Borough</t>
  </si>
  <si>
    <t>Kenai Peninsula Borough</t>
  </si>
  <si>
    <t>Ketchikan Gateway</t>
  </si>
  <si>
    <t>Kodiak Island Borough</t>
  </si>
  <si>
    <t>Kusilvak</t>
  </si>
  <si>
    <t>Lake and Pen Borough</t>
  </si>
  <si>
    <t>Mat-Su Borough</t>
  </si>
  <si>
    <t>Nome Census Area</t>
  </si>
  <si>
    <t>North Slope Borough</t>
  </si>
  <si>
    <t>Northwest Arctic</t>
  </si>
  <si>
    <t>Petersburg Borough</t>
  </si>
  <si>
    <t>Prince of Wales-Hyder</t>
  </si>
  <si>
    <t>SE Fairbanks Census Area</t>
  </si>
  <si>
    <t>Sitka Borough</t>
  </si>
  <si>
    <t>Skagway Municipality</t>
  </si>
  <si>
    <t>Valdez-Cordova</t>
  </si>
  <si>
    <t>Wrangell Borough</t>
  </si>
  <si>
    <t>Yakutat Borough</t>
  </si>
  <si>
    <t>Yukon-Koyukuk</t>
  </si>
  <si>
    <t>Census Area</t>
  </si>
  <si>
    <t>Total Energy Use (MMBTU)</t>
  </si>
  <si>
    <t>Space Heating Energy Use (MMBTU)</t>
  </si>
  <si>
    <t>Electricity Energy Use (MMBTU)</t>
  </si>
  <si>
    <t>Annual Energy Costs with 2017 Prices</t>
  </si>
  <si>
    <t>Ratio of Electricity to Total Energy Use</t>
  </si>
  <si>
    <t>Census County Name</t>
  </si>
  <si>
    <t>Aleutians West Census Area, Alaska</t>
  </si>
  <si>
    <t>Aleutians East Borough, Alaska</t>
  </si>
  <si>
    <t>Anchorage Municipality, Alaska</t>
  </si>
  <si>
    <t>Bethel Census Area, Alaska</t>
  </si>
  <si>
    <t>Bristol Bay Borough, Alaska</t>
  </si>
  <si>
    <t>Denali Borough, Alaska</t>
  </si>
  <si>
    <t>Dillingham Census Area, Alaska</t>
  </si>
  <si>
    <t>Fairbanks North Star Borough, Alaska</t>
  </si>
  <si>
    <t>Haines Borough, Alaska</t>
  </si>
  <si>
    <t>Hoonah-Angoon Census Area, Alaska</t>
  </si>
  <si>
    <t>Juneau City and Borough, Alaska</t>
  </si>
  <si>
    <t>Kenai Peninsula Borough, Alaska</t>
  </si>
  <si>
    <t>Ketchikan Gateway Borough, Alaska</t>
  </si>
  <si>
    <t>Kodiak Island Borough, Alaska</t>
  </si>
  <si>
    <t>Kusilvak Census Area, Alaska</t>
  </si>
  <si>
    <t>Lake and Peninsula Borough, Alaska</t>
  </si>
  <si>
    <t>Matanuska-Susitna Borough, Alaska</t>
  </si>
  <si>
    <t>Nome Census Area, Alaska</t>
  </si>
  <si>
    <t>North Slope Borough, Alaska</t>
  </si>
  <si>
    <t>Northwest Arctic Borough, Alaska</t>
  </si>
  <si>
    <t>Petersburg Borough, Alaska</t>
  </si>
  <si>
    <t>Prince of Wales-Hyder Census Area, Alaska</t>
  </si>
  <si>
    <t>Southeast Fairbanks Census Area, Alaska</t>
  </si>
  <si>
    <t>Sitka City and Borough, Alaska</t>
  </si>
  <si>
    <t>Skagway Municipality, Alaska</t>
  </si>
  <si>
    <t>Valdez-Cordova Census Area, Alaska</t>
  </si>
  <si>
    <t>Wrangell City and Borough, Alaska</t>
  </si>
  <si>
    <t>Yakutat City and Borough, Alaska</t>
  </si>
  <si>
    <t>Yukon-Koyukuk Census Area, Alaska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</si>
</sst>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zoomScale="81" zoomScaleNormal="81" workbookViewId="0">
      <selection sqref="A1:XFD1"/>
    </sheetView>
  </sheetViews>
  <sheetFormatPr defaultRowHeight="14.4" x14ac:dyDescent="0.3"/>
  <cols>
    <col min="1" max="1" width="25.21875" bestFit="1" customWidth="1"/>
    <col min="2" max="2" width="21" bestFit="1" customWidth="1"/>
    <col min="3" max="3" width="23.33203125" bestFit="1" customWidth="1"/>
    <col min="4" max="4" width="27.21875" bestFit="1" customWidth="1"/>
    <col min="5" max="5" width="32.88671875" bestFit="1" customWidth="1"/>
    <col min="6" max="6" width="31.5546875" bestFit="1" customWidth="1"/>
    <col min="7" max="7" width="38.109375" bestFit="1" customWidth="1"/>
  </cols>
  <sheetData>
    <row r="1" spans="1:7" x14ac:dyDescent="0.3">
      <c r="A1" t="s">
        <v>29</v>
      </c>
      <c r="B1" t="s">
        <v>31</v>
      </c>
      <c r="C1" t="s">
        <v>30</v>
      </c>
      <c r="D1" t="s">
        <v>32</v>
      </c>
      <c r="E1" t="s">
        <v>34</v>
      </c>
      <c r="F1" t="s">
        <v>33</v>
      </c>
      <c r="G1" t="s">
        <v>35</v>
      </c>
    </row>
    <row r="2" spans="1:7" x14ac:dyDescent="0.3">
      <c r="A2" t="s">
        <v>0</v>
      </c>
      <c r="B2">
        <v>98.4</v>
      </c>
      <c r="C2">
        <v>144.1</v>
      </c>
      <c r="D2">
        <f>C2-B2</f>
        <v>45.699999999999989</v>
      </c>
      <c r="E2" s="2">
        <f>D2/C2</f>
        <v>0.31714087439278271</v>
      </c>
      <c r="F2" s="1">
        <v>4285</v>
      </c>
      <c r="G2" t="s">
        <v>37</v>
      </c>
    </row>
    <row r="3" spans="1:7" x14ac:dyDescent="0.3">
      <c r="A3" t="s">
        <v>1</v>
      </c>
      <c r="B3">
        <v>102.1</v>
      </c>
      <c r="C3">
        <v>148.19999999999999</v>
      </c>
      <c r="D3">
        <f>C3-B3</f>
        <v>46.099999999999994</v>
      </c>
      <c r="E3" s="2">
        <f>D3/C3</f>
        <v>0.31106612685560053</v>
      </c>
      <c r="F3" s="1">
        <v>5603</v>
      </c>
      <c r="G3" t="s">
        <v>36</v>
      </c>
    </row>
    <row r="4" spans="1:7" x14ac:dyDescent="0.3">
      <c r="A4" t="s">
        <v>2</v>
      </c>
      <c r="B4">
        <v>200.3</v>
      </c>
      <c r="C4">
        <v>261.89999999999998</v>
      </c>
      <c r="D4">
        <f>C4-B4</f>
        <v>61.599999999999966</v>
      </c>
      <c r="E4" s="2">
        <f>D4/C4</f>
        <v>0.23520427644138972</v>
      </c>
      <c r="F4" s="1">
        <v>3368</v>
      </c>
      <c r="G4" t="s">
        <v>38</v>
      </c>
    </row>
    <row r="5" spans="1:7" x14ac:dyDescent="0.3">
      <c r="A5" t="s">
        <v>3</v>
      </c>
      <c r="B5">
        <v>94.3</v>
      </c>
      <c r="C5">
        <v>131.30000000000001</v>
      </c>
      <c r="D5">
        <f>C5-B5</f>
        <v>37.000000000000014</v>
      </c>
      <c r="E5" s="2">
        <f>D5/C5</f>
        <v>0.2817974105102819</v>
      </c>
      <c r="F5" s="1">
        <v>4659</v>
      </c>
      <c r="G5" t="s">
        <v>39</v>
      </c>
    </row>
    <row r="6" spans="1:7" x14ac:dyDescent="0.3">
      <c r="A6" t="s">
        <v>4</v>
      </c>
      <c r="B6">
        <v>140.69999999999999</v>
      </c>
      <c r="C6">
        <v>185.6</v>
      </c>
      <c r="D6">
        <f>C6-B6</f>
        <v>44.900000000000006</v>
      </c>
      <c r="E6" s="2">
        <f>D6/C6</f>
        <v>0.24191810344827591</v>
      </c>
      <c r="F6" s="1">
        <v>4104</v>
      </c>
      <c r="G6" t="s">
        <v>40</v>
      </c>
    </row>
    <row r="7" spans="1:7" x14ac:dyDescent="0.3">
      <c r="A7" t="s">
        <v>5</v>
      </c>
      <c r="B7">
        <v>163.80000000000001</v>
      </c>
      <c r="C7">
        <v>211.6</v>
      </c>
      <c r="D7">
        <f>C7-B7</f>
        <v>47.799999999999983</v>
      </c>
      <c r="E7" s="2">
        <f>D7/C7</f>
        <v>0.22589792060491487</v>
      </c>
      <c r="F7" s="1">
        <v>4771</v>
      </c>
      <c r="G7" t="s">
        <v>41</v>
      </c>
    </row>
    <row r="8" spans="1:7" x14ac:dyDescent="0.3">
      <c r="A8" t="s">
        <v>6</v>
      </c>
      <c r="B8">
        <v>83.7</v>
      </c>
      <c r="C8">
        <v>130.19999999999999</v>
      </c>
      <c r="D8">
        <f>C8-B8</f>
        <v>46.499999999999986</v>
      </c>
      <c r="E8" s="2">
        <f>D8/C8</f>
        <v>0.35714285714285704</v>
      </c>
      <c r="F8" s="1">
        <v>4058</v>
      </c>
      <c r="G8" t="s">
        <v>42</v>
      </c>
    </row>
    <row r="9" spans="1:7" x14ac:dyDescent="0.3">
      <c r="A9" t="s">
        <v>7</v>
      </c>
      <c r="B9">
        <v>187</v>
      </c>
      <c r="C9">
        <v>237.8</v>
      </c>
      <c r="D9">
        <f>C9-B9</f>
        <v>50.800000000000011</v>
      </c>
      <c r="E9" s="2">
        <f>D9/C9</f>
        <v>0.2136248948696384</v>
      </c>
      <c r="F9" s="1">
        <v>5292</v>
      </c>
      <c r="G9" t="s">
        <v>43</v>
      </c>
    </row>
    <row r="10" spans="1:7" x14ac:dyDescent="0.3">
      <c r="A10" t="s">
        <v>8</v>
      </c>
      <c r="B10">
        <v>189.8</v>
      </c>
      <c r="C10">
        <v>237</v>
      </c>
      <c r="D10">
        <f>C10-B10</f>
        <v>47.199999999999989</v>
      </c>
      <c r="E10" s="2">
        <f>D10/C10</f>
        <v>0.19915611814345988</v>
      </c>
      <c r="F10" s="1">
        <v>5739</v>
      </c>
      <c r="G10" t="s">
        <v>44</v>
      </c>
    </row>
    <row r="11" spans="1:7" x14ac:dyDescent="0.3">
      <c r="A11" t="s">
        <v>9</v>
      </c>
      <c r="B11">
        <v>108.7</v>
      </c>
      <c r="C11">
        <v>154.19999999999999</v>
      </c>
      <c r="D11">
        <f>C11-B11</f>
        <v>45.499999999999986</v>
      </c>
      <c r="E11" s="2">
        <f>D11/C11</f>
        <v>0.29507133592736701</v>
      </c>
      <c r="F11" s="1">
        <v>3961</v>
      </c>
      <c r="G11" t="s">
        <v>45</v>
      </c>
    </row>
    <row r="12" spans="1:7" x14ac:dyDescent="0.3">
      <c r="A12" t="s">
        <v>10</v>
      </c>
      <c r="B12">
        <v>145</v>
      </c>
      <c r="C12">
        <v>191.9</v>
      </c>
      <c r="D12">
        <f>C12-B12</f>
        <v>46.900000000000006</v>
      </c>
      <c r="E12" s="2">
        <f>D12/C12</f>
        <v>0.24439812402292863</v>
      </c>
      <c r="F12" s="1">
        <v>4374</v>
      </c>
      <c r="G12" t="s">
        <v>46</v>
      </c>
    </row>
    <row r="13" spans="1:7" x14ac:dyDescent="0.3">
      <c r="A13" t="s">
        <v>11</v>
      </c>
      <c r="B13">
        <v>167.4</v>
      </c>
      <c r="C13">
        <v>222</v>
      </c>
      <c r="D13">
        <f>C13-B13</f>
        <v>54.599999999999994</v>
      </c>
      <c r="E13" s="2">
        <f>D13/C13</f>
        <v>0.24594594594594593</v>
      </c>
      <c r="F13" s="1">
        <v>4178</v>
      </c>
      <c r="G13" t="s">
        <v>47</v>
      </c>
    </row>
    <row r="14" spans="1:7" x14ac:dyDescent="0.3">
      <c r="A14" t="s">
        <v>12</v>
      </c>
      <c r="B14">
        <v>140</v>
      </c>
      <c r="C14">
        <v>186.3</v>
      </c>
      <c r="D14">
        <f>C14-B14</f>
        <v>46.300000000000011</v>
      </c>
      <c r="E14" s="2">
        <f>D14/C14</f>
        <v>0.24852388620504567</v>
      </c>
      <c r="F14" s="1">
        <v>3937</v>
      </c>
      <c r="G14" t="s">
        <v>48</v>
      </c>
    </row>
    <row r="15" spans="1:7" x14ac:dyDescent="0.3">
      <c r="A15" t="s">
        <v>13</v>
      </c>
      <c r="B15">
        <v>138.5</v>
      </c>
      <c r="C15">
        <v>192.2</v>
      </c>
      <c r="D15">
        <f>C15-B15</f>
        <v>53.699999999999989</v>
      </c>
      <c r="E15" s="2">
        <f>D15/C15</f>
        <v>0.27939646201873047</v>
      </c>
      <c r="F15" s="1">
        <v>4663</v>
      </c>
      <c r="G15" t="s">
        <v>49</v>
      </c>
    </row>
    <row r="16" spans="1:7" x14ac:dyDescent="0.3">
      <c r="A16" t="s">
        <v>14</v>
      </c>
      <c r="B16">
        <v>89.5</v>
      </c>
      <c r="C16">
        <v>129.4</v>
      </c>
      <c r="D16">
        <f>C16-B16</f>
        <v>39.900000000000006</v>
      </c>
      <c r="E16" s="2">
        <f>D16/C16</f>
        <v>0.30834621329211748</v>
      </c>
      <c r="F16" s="1">
        <v>4606</v>
      </c>
      <c r="G16" t="s">
        <v>50</v>
      </c>
    </row>
    <row r="17" spans="1:7" x14ac:dyDescent="0.3">
      <c r="A17" t="s">
        <v>15</v>
      </c>
      <c r="B17">
        <v>93.3</v>
      </c>
      <c r="C17">
        <v>134.5</v>
      </c>
      <c r="D17">
        <f>C17-B17</f>
        <v>41.2</v>
      </c>
      <c r="E17" s="2">
        <f>D17/C17</f>
        <v>0.30631970260223051</v>
      </c>
      <c r="F17" s="1">
        <v>4530</v>
      </c>
      <c r="G17" t="s">
        <v>51</v>
      </c>
    </row>
    <row r="18" spans="1:7" x14ac:dyDescent="0.3">
      <c r="A18" t="s">
        <v>16</v>
      </c>
      <c r="B18">
        <v>157.1</v>
      </c>
      <c r="C18">
        <v>213.9</v>
      </c>
      <c r="D18">
        <f>C18-B18</f>
        <v>56.800000000000011</v>
      </c>
      <c r="E18" s="2">
        <f>D18/C18</f>
        <v>0.26554464703132308</v>
      </c>
      <c r="F18" s="1">
        <v>3672</v>
      </c>
      <c r="G18" t="s">
        <v>52</v>
      </c>
    </row>
    <row r="19" spans="1:7" x14ac:dyDescent="0.3">
      <c r="A19" t="s">
        <v>17</v>
      </c>
      <c r="B19">
        <v>112.8</v>
      </c>
      <c r="C19">
        <v>160.9</v>
      </c>
      <c r="D19">
        <f>C19-B19</f>
        <v>48.100000000000009</v>
      </c>
      <c r="E19" s="2">
        <f>D19/C19</f>
        <v>0.29894344313238042</v>
      </c>
      <c r="F19" s="1">
        <v>6420</v>
      </c>
      <c r="G19" t="s">
        <v>53</v>
      </c>
    </row>
    <row r="20" spans="1:7" x14ac:dyDescent="0.3">
      <c r="A20" t="s">
        <v>18</v>
      </c>
      <c r="B20">
        <v>135.9</v>
      </c>
      <c r="C20">
        <v>189.2</v>
      </c>
      <c r="D20">
        <f>C20-B20</f>
        <v>53.299999999999983</v>
      </c>
      <c r="E20" s="2">
        <f>D20/C20</f>
        <v>0.2817124735729386</v>
      </c>
      <c r="F20" s="1">
        <v>4088</v>
      </c>
      <c r="G20" t="s">
        <v>54</v>
      </c>
    </row>
    <row r="21" spans="1:7" x14ac:dyDescent="0.3">
      <c r="A21" t="s">
        <v>19</v>
      </c>
      <c r="B21">
        <v>96.6</v>
      </c>
      <c r="C21">
        <v>139.80000000000001</v>
      </c>
      <c r="D21">
        <f>C21-B21</f>
        <v>43.200000000000017</v>
      </c>
      <c r="E21" s="2">
        <f>D21/C21</f>
        <v>0.30901287553648077</v>
      </c>
      <c r="F21" s="1">
        <v>6223</v>
      </c>
      <c r="G21" t="s">
        <v>55</v>
      </c>
    </row>
    <row r="22" spans="1:7" x14ac:dyDescent="0.3">
      <c r="A22" t="s">
        <v>20</v>
      </c>
      <c r="B22">
        <v>111.9</v>
      </c>
      <c r="C22">
        <v>158.69999999999999</v>
      </c>
      <c r="D22">
        <f>C22-B22</f>
        <v>46.799999999999983</v>
      </c>
      <c r="E22" s="2">
        <f>D22/C22</f>
        <v>0.29489603024574662</v>
      </c>
      <c r="F22" s="1">
        <v>3670</v>
      </c>
      <c r="G22" t="s">
        <v>56</v>
      </c>
    </row>
    <row r="23" spans="1:7" x14ac:dyDescent="0.3">
      <c r="A23" t="s">
        <v>21</v>
      </c>
      <c r="B23">
        <v>89.2</v>
      </c>
      <c r="C23">
        <v>134.9</v>
      </c>
      <c r="D23">
        <f>C23-B23</f>
        <v>45.7</v>
      </c>
      <c r="E23" s="2">
        <f>D23/C23</f>
        <v>0.33876945885841364</v>
      </c>
      <c r="F23" s="1">
        <v>3371</v>
      </c>
      <c r="G23" t="s">
        <v>57</v>
      </c>
    </row>
    <row r="24" spans="1:7" x14ac:dyDescent="0.3">
      <c r="A24" t="s">
        <v>22</v>
      </c>
      <c r="B24">
        <v>211.8</v>
      </c>
      <c r="C24">
        <v>258.7</v>
      </c>
      <c r="D24">
        <f>C24-B24</f>
        <v>46.899999999999977</v>
      </c>
      <c r="E24" s="2">
        <f>D24/C24</f>
        <v>0.18129107073830683</v>
      </c>
      <c r="F24" s="1">
        <v>5119</v>
      </c>
      <c r="G24" t="s">
        <v>58</v>
      </c>
    </row>
    <row r="25" spans="1:7" x14ac:dyDescent="0.3">
      <c r="A25" t="s">
        <v>23</v>
      </c>
      <c r="B25">
        <v>113.8</v>
      </c>
      <c r="C25">
        <v>159.30000000000001</v>
      </c>
      <c r="D25">
        <f>C25-B25</f>
        <v>45.500000000000014</v>
      </c>
      <c r="E25" s="2">
        <f>D25/C25</f>
        <v>0.28562460765850606</v>
      </c>
      <c r="F25" s="1">
        <v>3357</v>
      </c>
      <c r="G25" t="s">
        <v>59</v>
      </c>
    </row>
    <row r="26" spans="1:7" x14ac:dyDescent="0.3">
      <c r="A26" t="s">
        <v>24</v>
      </c>
      <c r="B26">
        <v>136.1</v>
      </c>
      <c r="C26">
        <v>184.6</v>
      </c>
      <c r="D26">
        <f>C26-B26</f>
        <v>48.5</v>
      </c>
      <c r="E26" s="2">
        <f>D26/C26</f>
        <v>0.26273022751895991</v>
      </c>
      <c r="F26" s="1">
        <v>4401</v>
      </c>
      <c r="G26" t="s">
        <v>60</v>
      </c>
    </row>
    <row r="27" spans="1:7" x14ac:dyDescent="0.3">
      <c r="A27" t="s">
        <v>25</v>
      </c>
      <c r="B27">
        <v>174.4</v>
      </c>
      <c r="C27">
        <v>226.5</v>
      </c>
      <c r="D27">
        <f>C27-B27</f>
        <v>52.099999999999994</v>
      </c>
      <c r="E27" s="2">
        <f>D27/C27</f>
        <v>0.23002207505518762</v>
      </c>
      <c r="F27" s="1">
        <v>5383</v>
      </c>
      <c r="G27" t="s">
        <v>61</v>
      </c>
    </row>
    <row r="28" spans="1:7" x14ac:dyDescent="0.3">
      <c r="A28" t="s">
        <v>26</v>
      </c>
      <c r="B28">
        <v>160</v>
      </c>
      <c r="C28">
        <v>205.6</v>
      </c>
      <c r="D28">
        <f>C28-B28</f>
        <v>45.599999999999994</v>
      </c>
      <c r="E28" s="2">
        <f>D28/C28</f>
        <v>0.22178988326848248</v>
      </c>
      <c r="F28" s="1">
        <v>4512</v>
      </c>
      <c r="G28" t="s">
        <v>62</v>
      </c>
    </row>
    <row r="29" spans="1:7" x14ac:dyDescent="0.3">
      <c r="A29" t="s">
        <v>27</v>
      </c>
      <c r="B29">
        <v>90.1</v>
      </c>
      <c r="C29">
        <v>136.4</v>
      </c>
      <c r="D29">
        <f>C29-B29</f>
        <v>46.300000000000011</v>
      </c>
      <c r="E29" s="2">
        <f>D29/C29</f>
        <v>0.33944281524926695</v>
      </c>
      <c r="F29" s="1">
        <v>4281</v>
      </c>
      <c r="G29" t="s">
        <v>63</v>
      </c>
    </row>
    <row r="30" spans="1:7" x14ac:dyDescent="0.3">
      <c r="A30" t="s">
        <v>28</v>
      </c>
      <c r="B30">
        <v>137.6</v>
      </c>
      <c r="C30">
        <v>167.2</v>
      </c>
      <c r="D30">
        <f>C30-B30</f>
        <v>29.599999999999994</v>
      </c>
      <c r="E30" s="2">
        <f>D30/C30</f>
        <v>0.17703349282296649</v>
      </c>
      <c r="F30" s="1">
        <v>4167</v>
      </c>
      <c r="G30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 Family Homes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Jesse Kaczmarski</cp:lastModifiedBy>
  <dcterms:created xsi:type="dcterms:W3CDTF">2015-06-05T18:17:20Z</dcterms:created>
  <dcterms:modified xsi:type="dcterms:W3CDTF">2024-08-20T20:48:58Z</dcterms:modified>
</cp:coreProperties>
</file>