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[[ 입출금 내역서 ]]\"/>
    </mc:Choice>
  </mc:AlternateContent>
  <xr:revisionPtr revIDLastSave="0" documentId="13_ncr:1_{65E6C00D-6361-4DA1-8361-32830B9F77FC}" xr6:coauthVersionLast="47" xr6:coauthVersionMax="47" xr10:uidLastSave="{00000000-0000-0000-0000-000000000000}"/>
  <bookViews>
    <workbookView xWindow="570" yWindow="165" windowWidth="16830" windowHeight="15540" xr2:uid="{03A6B209-4C18-463D-9AF0-301FFDD2DB2A}"/>
  </bookViews>
  <sheets>
    <sheet name="2020" sheetId="1" r:id="rId1"/>
  </sheets>
  <definedNames>
    <definedName name="_xlnm.Print_Area" localSheetId="0">'2020'!$B$1:$M$28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D17" i="1"/>
  <c r="E17" i="1"/>
  <c r="C17" i="1"/>
  <c r="I16" i="1"/>
  <c r="I15" i="1"/>
  <c r="I14" i="1"/>
  <c r="I13" i="1"/>
  <c r="I12" i="1"/>
  <c r="I11" i="1"/>
  <c r="I10" i="1"/>
  <c r="I9" i="1"/>
  <c r="I8" i="1"/>
  <c r="I7" i="1"/>
  <c r="M4" i="1"/>
  <c r="I5" i="1"/>
  <c r="L17" i="1"/>
  <c r="I6" i="1"/>
  <c r="I17" i="1" l="1"/>
  <c r="M17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</calcChain>
</file>

<file path=xl/sharedStrings.xml><?xml version="1.0" encoding="utf-8"?>
<sst xmlns="http://schemas.openxmlformats.org/spreadsheetml/2006/main" count="42" uniqueCount="42">
  <si>
    <t>회비 입금</t>
    <phoneticPr fontId="7" type="noConversion"/>
  </si>
  <si>
    <t>현잔액</t>
    <phoneticPr fontId="7" type="noConversion"/>
  </si>
  <si>
    <t>2020년 1월</t>
    <phoneticPr fontId="2" type="noConversion"/>
  </si>
  <si>
    <t>2020년 2월</t>
  </si>
  <si>
    <t>2020년 3월</t>
  </si>
  <si>
    <t>2020년 4월</t>
  </si>
  <si>
    <t>2020년 5월</t>
  </si>
  <si>
    <t>2020년 6월</t>
  </si>
  <si>
    <t>2020년 7월</t>
  </si>
  <si>
    <t>2020년 8월</t>
  </si>
  <si>
    <t>2020년 9월</t>
  </si>
  <si>
    <t>2020년 10월</t>
  </si>
  <si>
    <t>2020년 11월</t>
  </si>
  <si>
    <t>2020년 12월</t>
  </si>
  <si>
    <t>3월계비</t>
  </si>
  <si>
    <t>4월계비</t>
  </si>
  <si>
    <t>5월계비</t>
  </si>
  <si>
    <t>6월계비</t>
  </si>
  <si>
    <t>7월계비</t>
  </si>
  <si>
    <t>8월계비</t>
  </si>
  <si>
    <t>9월계비</t>
  </si>
  <si>
    <t>10월계비</t>
  </si>
  <si>
    <t>11월계비</t>
  </si>
  <si>
    <t>12월계비</t>
  </si>
  <si>
    <t>체크</t>
    <phoneticPr fontId="2" type="noConversion"/>
  </si>
  <si>
    <t>입금 합계</t>
    <phoneticPr fontId="2" type="noConversion"/>
  </si>
  <si>
    <t>지출합계</t>
    <phoneticPr fontId="2" type="noConversion"/>
  </si>
  <si>
    <t>모임이름은 여기에 적으세요</t>
    <phoneticPr fontId="2" type="noConversion"/>
  </si>
  <si>
    <t>A</t>
    <phoneticPr fontId="7" type="noConversion"/>
  </si>
  <si>
    <t>B</t>
    <phoneticPr fontId="7" type="noConversion"/>
  </si>
  <si>
    <t>C</t>
    <phoneticPr fontId="7" type="noConversion"/>
  </si>
  <si>
    <t>D</t>
    <phoneticPr fontId="7" type="noConversion"/>
  </si>
  <si>
    <t>전년 이월금</t>
  </si>
  <si>
    <t>1월계비</t>
  </si>
  <si>
    <t>2월계비</t>
  </si>
  <si>
    <t>입금항목</t>
    <phoneticPr fontId="2" type="noConversion"/>
  </si>
  <si>
    <t>지출항목</t>
    <phoneticPr fontId="2" type="noConversion"/>
  </si>
  <si>
    <t>지출날짜</t>
    <phoneticPr fontId="2" type="noConversion"/>
  </si>
  <si>
    <t>지출금액</t>
    <phoneticPr fontId="2" type="noConversion"/>
  </si>
  <si>
    <t>입금액</t>
    <phoneticPr fontId="2" type="noConversion"/>
  </si>
  <si>
    <t>회비</t>
    <phoneticPr fontId="2" type="noConversion"/>
  </si>
  <si>
    <t>* 위 양식은 네명의 회원이고, 월 회비가 25,000원인 경우입니다.
회원이 네명 이상인 경우는 왼쪽 회원(A B C D) 사이에 필요한만큼 열을 삽입하세요.
회비가 25,000원이 아닌 경우 아래 회비 금액을 25,000원에서 다른 금액으로 수정하세요.
살색 부분만 값을 넣으시고 그 외는 자동 계산됩니다.
* 사용방법
1. 모임 이름을 H2에 넣습니다.
2. 전년 이월금이 있는 경우는 I4에 넣습니다.
3. C4~F4까지 회원의 이름을 넣습니다.
4. 해당 회원의 회비 납입한 날짜(월/일)를 해당 회원의 해당 월에 넣습니다.
5. 모임 후 회비를 지출한 경우 지출날짜(J)와 지출항목(K)에 넣습니다.
(4번과 5번을 반복합니다.)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</si>
</sst>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/&quot;d;@"/>
    <numFmt numFmtId="177" formatCode="yyyy&quot;-&quot;m&quot;-&quot;d;@"/>
    <numFmt numFmtId="178" formatCode="0_);[Red]\(0\)"/>
    <numFmt numFmtId="179" formatCode="#,##0_);[Red]\(#,##0\)"/>
  </numFmts>
  <fonts count="10" x14ac:knownFonts="1">
    <font>
      <sz val="11"/>
      <color rgb="FF000000"/>
      <name val="돋움"/>
      <family val="3"/>
      <charset val="129"/>
    </font>
    <font>
      <sz val="9"/>
      <color rgb="FF000000"/>
      <name val="굴림"/>
      <family val="3"/>
      <charset val="129"/>
    </font>
    <font>
      <sz val="8"/>
      <name val="돋움"/>
      <family val="3"/>
      <charset val="129"/>
    </font>
    <font>
      <sz val="10"/>
      <color rgb="FF000000"/>
      <name val="굴림"/>
      <family val="3"/>
      <charset val="129"/>
    </font>
    <font>
      <b/>
      <sz val="11"/>
      <color rgb="FF000000"/>
      <name val="돋움"/>
      <family val="3"/>
      <charset val="129"/>
    </font>
    <font>
      <b/>
      <sz val="12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sz val="8"/>
      <color rgb="FF000000"/>
      <name val="돋움"/>
      <family val="3"/>
      <charset val="129"/>
    </font>
    <font>
      <b/>
      <sz val="10"/>
      <color theme="9" tint="-0.249977111117893"/>
      <name val="굴림"/>
      <family val="3"/>
      <charset val="129"/>
    </font>
    <font>
      <b/>
      <sz val="11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000000"/>
      </right>
      <top/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medium">
        <color rgb="FF000000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medium">
        <color rgb="FF000000"/>
      </bottom>
      <diagonal/>
    </border>
    <border>
      <left style="thin">
        <color auto="1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49" fontId="1" fillId="0" borderId="0" xfId="0" applyNumberFormat="1" applyFont="1" applyAlignment="1">
      <alignment shrinkToFit="1"/>
    </xf>
    <xf numFmtId="176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0" fontId="0" fillId="0" borderId="0" xfId="0" applyAlignment="1">
      <alignment horizontal="center" shrinkToFit="1"/>
    </xf>
    <xf numFmtId="0" fontId="3" fillId="0" borderId="0" xfId="0" applyFont="1" applyAlignment="1">
      <alignment shrinkToFit="1"/>
    </xf>
    <xf numFmtId="0" fontId="0" fillId="0" borderId="0" xfId="0" applyAlignment="1"/>
    <xf numFmtId="14" fontId="6" fillId="0" borderId="3" xfId="0" applyNumberFormat="1" applyFont="1" applyBorder="1" applyAlignment="1">
      <alignment horizontal="center" vertical="center" shrinkToFit="1"/>
    </xf>
    <xf numFmtId="38" fontId="6" fillId="0" borderId="3" xfId="0" applyNumberFormat="1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3" fontId="6" fillId="0" borderId="3" xfId="0" applyNumberFormat="1" applyFont="1" applyBorder="1" applyAlignment="1">
      <alignment horizontal="center" vertical="center" shrinkToFit="1"/>
    </xf>
    <xf numFmtId="38" fontId="3" fillId="0" borderId="0" xfId="0" applyNumberFormat="1" applyFont="1" applyAlignment="1">
      <alignment shrinkToFit="1"/>
    </xf>
    <xf numFmtId="38" fontId="4" fillId="0" borderId="0" xfId="0" applyNumberFormat="1" applyFont="1" applyAlignment="1">
      <alignment shrinkToFit="1"/>
    </xf>
    <xf numFmtId="49" fontId="1" fillId="0" borderId="0" xfId="0" applyNumberFormat="1" applyFont="1" applyAlignment="1">
      <alignment vertical="center" shrinkToFit="1"/>
    </xf>
    <xf numFmtId="176" fontId="1" fillId="0" borderId="0" xfId="0" applyNumberFormat="1" applyFont="1" applyAlignment="1">
      <alignment vertical="center" shrinkToFit="1"/>
    </xf>
    <xf numFmtId="0" fontId="1" fillId="0" borderId="0" xfId="0" applyFont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4" fillId="0" borderId="0" xfId="0" applyFont="1" applyAlignment="1">
      <alignment vertical="center" shrinkToFit="1"/>
    </xf>
    <xf numFmtId="14" fontId="3" fillId="0" borderId="9" xfId="0" applyNumberFormat="1" applyFont="1" applyBorder="1" applyAlignment="1">
      <alignment horizontal="center" vertical="center" shrinkToFit="1"/>
    </xf>
    <xf numFmtId="38" fontId="6" fillId="0" borderId="10" xfId="0" applyNumberFormat="1" applyFont="1" applyBorder="1" applyAlignment="1">
      <alignment vertical="center" shrinkToFit="1"/>
    </xf>
    <xf numFmtId="14" fontId="3" fillId="0" borderId="11" xfId="0" applyNumberFormat="1" applyFont="1" applyBorder="1" applyAlignment="1">
      <alignment horizontal="center" vertical="center" shrinkToFit="1"/>
    </xf>
    <xf numFmtId="38" fontId="6" fillId="0" borderId="12" xfId="0" applyNumberFormat="1" applyFont="1" applyBorder="1" applyAlignment="1">
      <alignment vertical="center" shrinkToFit="1"/>
    </xf>
    <xf numFmtId="14" fontId="3" fillId="0" borderId="14" xfId="0" applyNumberFormat="1" applyFont="1" applyBorder="1" applyAlignment="1">
      <alignment horizontal="center" vertical="center" shrinkToFit="1"/>
    </xf>
    <xf numFmtId="38" fontId="6" fillId="0" borderId="17" xfId="0" applyNumberFormat="1" applyFont="1" applyBorder="1" applyAlignment="1">
      <alignment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38" fontId="6" fillId="2" borderId="19" xfId="0" applyNumberFormat="1" applyFont="1" applyFill="1" applyBorder="1" applyAlignment="1">
      <alignment vertical="center" shrinkToFit="1"/>
    </xf>
    <xf numFmtId="38" fontId="6" fillId="2" borderId="20" xfId="0" applyNumberFormat="1" applyFont="1" applyFill="1" applyBorder="1" applyAlignment="1">
      <alignment vertical="center" shrinkToFit="1"/>
    </xf>
    <xf numFmtId="49" fontId="1" fillId="0" borderId="21" xfId="0" applyNumberFormat="1" applyFont="1" applyBorder="1" applyAlignment="1">
      <alignment horizontal="center" vertical="center" shrinkToFit="1"/>
    </xf>
    <xf numFmtId="49" fontId="1" fillId="0" borderId="23" xfId="0" applyNumberFormat="1" applyFont="1" applyBorder="1" applyAlignment="1">
      <alignment horizontal="center" vertical="center" shrinkToFit="1"/>
    </xf>
    <xf numFmtId="49" fontId="1" fillId="0" borderId="24" xfId="0" applyNumberFormat="1" applyFont="1" applyBorder="1" applyAlignment="1">
      <alignment horizontal="center" vertical="center" shrinkToFit="1"/>
    </xf>
    <xf numFmtId="49" fontId="1" fillId="0" borderId="26" xfId="0" applyNumberFormat="1" applyFont="1" applyBorder="1" applyAlignment="1">
      <alignment horizontal="center" vertical="center" shrinkToFit="1"/>
    </xf>
    <xf numFmtId="178" fontId="1" fillId="0" borderId="27" xfId="0" applyNumberFormat="1" applyFont="1" applyBorder="1" applyAlignment="1">
      <alignment horizontal="center" vertical="center" shrinkToFit="1"/>
    </xf>
    <xf numFmtId="178" fontId="1" fillId="0" borderId="28" xfId="0" applyNumberFormat="1" applyFont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left" vertical="center" shrinkToFit="1"/>
    </xf>
    <xf numFmtId="38" fontId="3" fillId="3" borderId="7" xfId="0" applyNumberFormat="1" applyFont="1" applyFill="1" applyBorder="1" applyAlignment="1">
      <alignment vertical="center" shrinkToFit="1"/>
    </xf>
    <xf numFmtId="3" fontId="3" fillId="3" borderId="8" xfId="0" applyNumberFormat="1" applyFont="1" applyFill="1" applyBorder="1" applyAlignment="1">
      <alignment vertical="center" shrinkToFit="1"/>
    </xf>
    <xf numFmtId="38" fontId="3" fillId="3" borderId="2" xfId="0" applyNumberFormat="1" applyFont="1" applyFill="1" applyBorder="1" applyAlignment="1">
      <alignment vertical="center" shrinkToFit="1"/>
    </xf>
    <xf numFmtId="14" fontId="3" fillId="3" borderId="8" xfId="0" applyNumberFormat="1" applyFont="1" applyFill="1" applyBorder="1" applyAlignment="1">
      <alignment horizontal="left" vertical="center" shrinkToFit="1"/>
    </xf>
    <xf numFmtId="3" fontId="3" fillId="3" borderId="8" xfId="0" applyNumberFormat="1" applyFont="1" applyFill="1" applyBorder="1" applyAlignment="1">
      <alignment horizontal="left" vertical="center" shrinkToFit="1"/>
    </xf>
    <xf numFmtId="3" fontId="3" fillId="3" borderId="15" xfId="0" applyNumberFormat="1" applyFont="1" applyFill="1" applyBorder="1" applyAlignment="1">
      <alignment vertical="center" shrinkToFit="1"/>
    </xf>
    <xf numFmtId="38" fontId="3" fillId="3" borderId="16" xfId="0" applyNumberFormat="1" applyFont="1" applyFill="1" applyBorder="1" applyAlignment="1">
      <alignment vertical="center" shrinkToFit="1"/>
    </xf>
    <xf numFmtId="176" fontId="1" fillId="3" borderId="5" xfId="0" applyNumberFormat="1" applyFont="1" applyFill="1" applyBorder="1" applyAlignment="1">
      <alignment horizontal="center" vertical="center" shrinkToFit="1"/>
    </xf>
    <xf numFmtId="176" fontId="1" fillId="3" borderId="12" xfId="0" applyNumberFormat="1" applyFont="1" applyFill="1" applyBorder="1" applyAlignment="1">
      <alignment horizontal="center" vertical="center" shrinkToFit="1"/>
    </xf>
    <xf numFmtId="176" fontId="1" fillId="3" borderId="25" xfId="0" applyNumberFormat="1" applyFont="1" applyFill="1" applyBorder="1" applyAlignment="1">
      <alignment horizontal="center" vertical="center" shrinkToFit="1"/>
    </xf>
    <xf numFmtId="176" fontId="1" fillId="3" borderId="13" xfId="0" applyNumberFormat="1" applyFont="1" applyFill="1" applyBorder="1" applyAlignment="1">
      <alignment horizontal="center" vertical="center" shrinkToFit="1"/>
    </xf>
    <xf numFmtId="176" fontId="1" fillId="3" borderId="4" xfId="0" applyNumberFormat="1" applyFont="1" applyFill="1" applyBorder="1" applyAlignment="1">
      <alignment horizontal="center" vertical="center" shrinkToFit="1"/>
    </xf>
    <xf numFmtId="176" fontId="1" fillId="3" borderId="22" xfId="0" applyNumberFormat="1" applyFont="1" applyFill="1" applyBorder="1" applyAlignment="1">
      <alignment horizontal="center" vertical="center" shrinkToFit="1"/>
    </xf>
    <xf numFmtId="49" fontId="1" fillId="0" borderId="35" xfId="0" applyNumberFormat="1" applyFont="1" applyBorder="1" applyAlignment="1">
      <alignment horizontal="center" vertical="center" shrinkToFit="1"/>
    </xf>
    <xf numFmtId="176" fontId="1" fillId="3" borderId="36" xfId="0" applyNumberFormat="1" applyFont="1" applyFill="1" applyBorder="1" applyAlignment="1">
      <alignment horizontal="center" vertical="center" shrinkToFit="1"/>
    </xf>
    <xf numFmtId="176" fontId="1" fillId="3" borderId="20" xfId="0" applyNumberFormat="1" applyFont="1" applyFill="1" applyBorder="1" applyAlignment="1">
      <alignment horizontal="center" vertical="center" shrinkToFit="1"/>
    </xf>
    <xf numFmtId="38" fontId="6" fillId="0" borderId="1" xfId="0" applyNumberFormat="1" applyFont="1" applyBorder="1" applyAlignment="1">
      <alignment horizontal="center" vertical="center" shrinkToFit="1"/>
    </xf>
    <xf numFmtId="38" fontId="3" fillId="3" borderId="37" xfId="0" applyNumberFormat="1" applyFont="1" applyFill="1" applyBorder="1" applyAlignment="1">
      <alignment vertical="center" shrinkToFit="1"/>
    </xf>
    <xf numFmtId="38" fontId="3" fillId="0" borderId="2" xfId="0" applyNumberFormat="1" applyFont="1" applyBorder="1" applyAlignment="1">
      <alignment vertical="center" shrinkToFit="1"/>
    </xf>
    <xf numFmtId="38" fontId="3" fillId="0" borderId="16" xfId="0" applyNumberFormat="1" applyFont="1" applyBorder="1" applyAlignment="1">
      <alignment vertical="center" shrinkToFit="1"/>
    </xf>
    <xf numFmtId="177" fontId="3" fillId="3" borderId="38" xfId="0" applyNumberFormat="1" applyFont="1" applyFill="1" applyBorder="1" applyAlignment="1">
      <alignment horizontal="center" vertical="center" shrinkToFit="1"/>
    </xf>
    <xf numFmtId="177" fontId="3" fillId="3" borderId="11" xfId="0" applyNumberFormat="1" applyFont="1" applyFill="1" applyBorder="1" applyAlignment="1">
      <alignment horizontal="center" vertical="center" shrinkToFit="1"/>
    </xf>
    <xf numFmtId="177" fontId="3" fillId="3" borderId="14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shrinkToFit="1"/>
    </xf>
    <xf numFmtId="38" fontId="3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38" fontId="4" fillId="0" borderId="0" xfId="0" applyNumberFormat="1" applyFont="1" applyAlignment="1">
      <alignment horizontal="center" vertical="center" shrinkToFit="1"/>
    </xf>
    <xf numFmtId="49" fontId="9" fillId="0" borderId="5" xfId="0" applyNumberFormat="1" applyFont="1" applyBorder="1" applyAlignment="1">
      <alignment horizontal="center" vertical="center" shrinkToFit="1"/>
    </xf>
    <xf numFmtId="179" fontId="9" fillId="3" borderId="5" xfId="0" applyNumberFormat="1" applyFont="1" applyFill="1" applyBorder="1" applyAlignment="1">
      <alignment horizontal="right" vertical="center" shrinkToFit="1"/>
    </xf>
    <xf numFmtId="49" fontId="8" fillId="0" borderId="29" xfId="0" applyNumberFormat="1" applyFont="1" applyBorder="1" applyAlignment="1">
      <alignment horizontal="left" vertical="center" wrapText="1" shrinkToFit="1"/>
    </xf>
    <xf numFmtId="49" fontId="8" fillId="0" borderId="30" xfId="0" applyNumberFormat="1" applyFont="1" applyBorder="1" applyAlignment="1">
      <alignment horizontal="left" vertical="center" shrinkToFit="1"/>
    </xf>
    <xf numFmtId="49" fontId="8" fillId="0" borderId="31" xfId="0" applyNumberFormat="1" applyFont="1" applyBorder="1" applyAlignment="1">
      <alignment horizontal="left" vertical="center" shrinkToFit="1"/>
    </xf>
    <xf numFmtId="3" fontId="6" fillId="0" borderId="32" xfId="0" applyNumberFormat="1" applyFont="1" applyBorder="1" applyAlignment="1">
      <alignment horizontal="center" vertical="center" shrinkToFit="1"/>
    </xf>
    <xf numFmtId="3" fontId="6" fillId="0" borderId="33" xfId="0" applyNumberFormat="1" applyFont="1" applyBorder="1" applyAlignment="1">
      <alignment horizontal="center" vertical="center" shrinkToFit="1"/>
    </xf>
    <xf numFmtId="3" fontId="6" fillId="0" borderId="34" xfId="0" applyNumberFormat="1" applyFont="1" applyBorder="1" applyAlignment="1">
      <alignment horizontal="center" vertical="center" shrinkToFit="1"/>
    </xf>
    <xf numFmtId="0" fontId="5" fillId="3" borderId="3" xfId="0" applyFont="1" applyFill="1" applyBorder="1" applyAlignment="1">
      <alignment horizontal="center" vertical="center" shrinkToFit="1"/>
    </xf>
    <xf numFmtId="177" fontId="6" fillId="2" borderId="1" xfId="0" applyNumberFormat="1" applyFont="1" applyFill="1" applyBorder="1" applyAlignment="1">
      <alignment horizontal="center" vertical="center" shrinkToFit="1"/>
    </xf>
    <xf numFmtId="177" fontId="6" fillId="2" borderId="18" xfId="0" applyNumberFormat="1" applyFont="1" applyFill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1267F-A471-4784-9279-FD5DC393990E}">
  <sheetPr>
    <pageSetUpPr fitToPage="1"/>
  </sheetPr>
  <dimension ref="A1:M29"/>
  <sheetViews>
    <sheetView showGridLines="0" tabSelected="1" zoomScaleNormal="100" workbookViewId="0">
      <pane ySplit="3" topLeftCell="A14" activePane="bottomLeft" state="frozen"/>
      <selection activeCell="H1" sqref="H1"/>
      <selection pane="bottomLeft" activeCell="E5" sqref="E5"/>
    </sheetView>
  </sheetViews>
  <sheetFormatPr defaultColWidth="8.6640625" defaultRowHeight="13.5" x14ac:dyDescent="0.15"/>
  <cols>
    <col min="1" max="1" width="1.88671875" style="6" customWidth="1"/>
    <col min="2" max="2" width="10.33203125" style="1" customWidth="1"/>
    <col min="3" max="6" width="4.5546875" style="2" customWidth="1"/>
    <col min="7" max="7" width="0.6640625" style="3" customWidth="1"/>
    <col min="8" max="8" width="18.5546875" style="4" customWidth="1"/>
    <col min="9" max="9" width="8.77734375" style="11" bestFit="1" customWidth="1"/>
    <col min="10" max="10" width="8.5546875" style="4" customWidth="1"/>
    <col min="11" max="11" width="18.5546875" style="5" customWidth="1"/>
    <col min="12" max="12" width="7.77734375" style="11" bestFit="1" customWidth="1"/>
    <col min="13" max="13" width="7.77734375" style="12" bestFit="1" customWidth="1"/>
    <col min="14" max="14" width="1.88671875" style="6" customWidth="1"/>
    <col min="15" max="16384" width="8.6640625" style="6"/>
  </cols>
  <sheetData>
    <row r="1" spans="1:13" ht="14.25" thickBot="1" x14ac:dyDescent="0.2">
      <c r="A1"/>
      <c r="B1" s="13"/>
      <c r="C1" s="14"/>
      <c r="D1" s="14"/>
      <c r="E1" s="14"/>
      <c r="F1" s="14"/>
      <c r="G1" s="15"/>
      <c r="H1" s="16"/>
      <c r="I1" s="17"/>
      <c r="J1" s="16"/>
      <c r="K1" s="17"/>
      <c r="L1" s="17"/>
      <c r="M1" s="18"/>
    </row>
    <row r="2" spans="1:13" ht="22.5" customHeight="1" thickBot="1" x14ac:dyDescent="0.2">
      <c r="A2"/>
      <c r="B2" s="13"/>
      <c r="C2" s="14"/>
      <c r="D2" s="14"/>
      <c r="E2" s="14"/>
      <c r="F2" s="14"/>
      <c r="G2" s="15"/>
      <c r="H2" s="71" t="s">
        <v>27</v>
      </c>
      <c r="I2" s="71"/>
      <c r="J2" s="71"/>
      <c r="K2" s="71"/>
      <c r="L2" s="71"/>
      <c r="M2" s="71"/>
    </row>
    <row r="3" spans="1:13" ht="20.100000000000001" customHeight="1" thickBot="1" x14ac:dyDescent="0.2">
      <c r="A3"/>
      <c r="B3" s="68" t="s">
        <v>0</v>
      </c>
      <c r="C3" s="69"/>
      <c r="D3" s="69"/>
      <c r="E3" s="69"/>
      <c r="F3" s="70"/>
      <c r="G3" s="15"/>
      <c r="H3" s="7" t="s">
        <v>35</v>
      </c>
      <c r="I3" s="51" t="s">
        <v>39</v>
      </c>
      <c r="J3" s="9" t="s">
        <v>37</v>
      </c>
      <c r="K3" s="10" t="s">
        <v>36</v>
      </c>
      <c r="L3" s="8" t="s">
        <v>38</v>
      </c>
      <c r="M3" s="8" t="s">
        <v>1</v>
      </c>
    </row>
    <row r="4" spans="1:13" ht="20.100000000000001" customHeight="1" thickBot="1" x14ac:dyDescent="0.2">
      <c r="A4"/>
      <c r="B4" s="48"/>
      <c r="C4" s="49" t="s">
        <v>28</v>
      </c>
      <c r="D4" s="49" t="s">
        <v>29</v>
      </c>
      <c r="E4" s="49" t="s">
        <v>30</v>
      </c>
      <c r="F4" s="50" t="s">
        <v>31</v>
      </c>
      <c r="G4" s="15"/>
      <c r="H4" s="19" t="s">
        <v>32</v>
      </c>
      <c r="I4" s="52">
        <v>1500000</v>
      </c>
      <c r="J4" s="55"/>
      <c r="K4" s="34"/>
      <c r="L4" s="35"/>
      <c r="M4" s="20">
        <f>I4-L4</f>
        <v>1500000</v>
      </c>
    </row>
    <row r="5" spans="1:13" ht="20.100000000000001" customHeight="1" x14ac:dyDescent="0.15">
      <c r="A5"/>
      <c r="B5" s="28" t="s">
        <v>2</v>
      </c>
      <c r="C5" s="46">
        <v>20000</v>
      </c>
      <c r="D5" s="46">
        <v>25000</v>
      </c>
      <c r="E5" s="46">
        <v>30000</v>
      </c>
      <c r="F5" s="47"/>
      <c r="G5" s="15"/>
      <c r="H5" s="21" t="s">
        <v>33</v>
      </c>
      <c r="I5" s="53">
        <f>COUNTA(C5:F5)*25000</f>
        <v>75000</v>
      </c>
      <c r="J5" s="56"/>
      <c r="K5" s="36"/>
      <c r="L5" s="37"/>
      <c r="M5" s="22">
        <f>M4+I5-L5</f>
        <v>1575000</v>
      </c>
    </row>
    <row r="6" spans="1:13" ht="20.100000000000001" customHeight="1" x14ac:dyDescent="0.15">
      <c r="A6"/>
      <c r="B6" s="29" t="s">
        <v>3</v>
      </c>
      <c r="C6" s="42"/>
      <c r="D6" s="42"/>
      <c r="E6" s="42"/>
      <c r="F6" s="43"/>
      <c r="G6" s="15"/>
      <c r="H6" s="21" t="s">
        <v>34</v>
      </c>
      <c r="I6" s="53">
        <f>COUNTA(C6:F6)*25000</f>
        <v>0</v>
      </c>
      <c r="J6" s="56"/>
      <c r="K6" s="36"/>
      <c r="L6" s="37"/>
      <c r="M6" s="22">
        <f t="shared" ref="M6:M15" si="0">M5+I6-L6</f>
        <v>1575000</v>
      </c>
    </row>
    <row r="7" spans="1:13" ht="20.100000000000001" customHeight="1" x14ac:dyDescent="0.15">
      <c r="A7"/>
      <c r="B7" s="29" t="s">
        <v>4</v>
      </c>
      <c r="C7" s="42"/>
      <c r="D7" s="42"/>
      <c r="E7" s="42"/>
      <c r="F7" s="43"/>
      <c r="G7" s="15"/>
      <c r="H7" s="21" t="s">
        <v>14</v>
      </c>
      <c r="I7" s="53">
        <f>COUNTA(C7:F7)*C28</f>
        <v>0</v>
      </c>
      <c r="J7" s="56"/>
      <c r="K7" s="36"/>
      <c r="L7" s="37"/>
      <c r="M7" s="22">
        <f t="shared" si="0"/>
        <v>1575000</v>
      </c>
    </row>
    <row r="8" spans="1:13" ht="20.100000000000001" customHeight="1" x14ac:dyDescent="0.15">
      <c r="A8"/>
      <c r="B8" s="29" t="s">
        <v>5</v>
      </c>
      <c r="C8" s="42"/>
      <c r="D8" s="42"/>
      <c r="E8" s="42"/>
      <c r="F8" s="43"/>
      <c r="G8" s="15"/>
      <c r="H8" s="21" t="s">
        <v>15</v>
      </c>
      <c r="I8" s="53">
        <f>COUNTA(C8:F8)*C28</f>
        <v>0</v>
      </c>
      <c r="J8" s="56"/>
      <c r="K8" s="36"/>
      <c r="L8" s="37"/>
      <c r="M8" s="22">
        <f t="shared" si="0"/>
        <v>1575000</v>
      </c>
    </row>
    <row r="9" spans="1:13" ht="20.100000000000001" customHeight="1" x14ac:dyDescent="0.15">
      <c r="A9"/>
      <c r="B9" s="29" t="s">
        <v>6</v>
      </c>
      <c r="C9" s="42"/>
      <c r="D9" s="42"/>
      <c r="E9" s="42"/>
      <c r="F9" s="43"/>
      <c r="G9" s="15"/>
      <c r="H9" s="21" t="s">
        <v>16</v>
      </c>
      <c r="I9" s="53">
        <f>COUNTA(C9:F9)*C28</f>
        <v>0</v>
      </c>
      <c r="J9" s="56"/>
      <c r="K9" s="38"/>
      <c r="L9" s="37"/>
      <c r="M9" s="22">
        <f t="shared" si="0"/>
        <v>1575000</v>
      </c>
    </row>
    <row r="10" spans="1:13" ht="20.100000000000001" customHeight="1" x14ac:dyDescent="0.15">
      <c r="A10"/>
      <c r="B10" s="29" t="s">
        <v>7</v>
      </c>
      <c r="C10" s="42"/>
      <c r="D10" s="42"/>
      <c r="E10" s="42"/>
      <c r="F10" s="43"/>
      <c r="G10" s="15"/>
      <c r="H10" s="21" t="s">
        <v>17</v>
      </c>
      <c r="I10" s="53">
        <f>COUNTA(C10:F10)*C28</f>
        <v>0</v>
      </c>
      <c r="J10" s="56"/>
      <c r="K10" s="36"/>
      <c r="L10" s="37"/>
      <c r="M10" s="22">
        <f t="shared" si="0"/>
        <v>1575000</v>
      </c>
    </row>
    <row r="11" spans="1:13" ht="20.100000000000001" customHeight="1" x14ac:dyDescent="0.15">
      <c r="A11"/>
      <c r="B11" s="29" t="s">
        <v>8</v>
      </c>
      <c r="C11" s="42"/>
      <c r="D11" s="42"/>
      <c r="E11" s="42"/>
      <c r="F11" s="43"/>
      <c r="G11" s="15"/>
      <c r="H11" s="21" t="s">
        <v>18</v>
      </c>
      <c r="I11" s="53">
        <f>COUNTA(C11:F11)*C28</f>
        <v>0</v>
      </c>
      <c r="J11" s="56"/>
      <c r="K11" s="36"/>
      <c r="L11" s="37"/>
      <c r="M11" s="22">
        <f t="shared" si="0"/>
        <v>1575000</v>
      </c>
    </row>
    <row r="12" spans="1:13" ht="20.100000000000001" customHeight="1" x14ac:dyDescent="0.15">
      <c r="A12"/>
      <c r="B12" s="29" t="s">
        <v>9</v>
      </c>
      <c r="C12" s="42"/>
      <c r="D12" s="42"/>
      <c r="E12" s="42"/>
      <c r="F12" s="43"/>
      <c r="G12" s="15"/>
      <c r="H12" s="21" t="s">
        <v>19</v>
      </c>
      <c r="I12" s="53">
        <f>COUNTA(C12:F12)*C28</f>
        <v>0</v>
      </c>
      <c r="J12" s="56"/>
      <c r="K12" s="36"/>
      <c r="L12" s="37"/>
      <c r="M12" s="22">
        <f t="shared" si="0"/>
        <v>1575000</v>
      </c>
    </row>
    <row r="13" spans="1:13" ht="20.100000000000001" customHeight="1" x14ac:dyDescent="0.15">
      <c r="A13"/>
      <c r="B13" s="29" t="s">
        <v>10</v>
      </c>
      <c r="C13" s="42"/>
      <c r="D13" s="42"/>
      <c r="E13" s="42"/>
      <c r="F13" s="43"/>
      <c r="G13" s="15"/>
      <c r="H13" s="21" t="s">
        <v>20</v>
      </c>
      <c r="I13" s="53">
        <f>COUNTA(C13:F13)*C28</f>
        <v>0</v>
      </c>
      <c r="J13" s="56"/>
      <c r="K13" s="39"/>
      <c r="L13" s="37"/>
      <c r="M13" s="22">
        <f t="shared" si="0"/>
        <v>1575000</v>
      </c>
    </row>
    <row r="14" spans="1:13" ht="20.100000000000001" customHeight="1" x14ac:dyDescent="0.15">
      <c r="A14"/>
      <c r="B14" s="29" t="s">
        <v>11</v>
      </c>
      <c r="C14" s="42"/>
      <c r="D14" s="42"/>
      <c r="E14" s="42"/>
      <c r="F14" s="43"/>
      <c r="G14" s="15"/>
      <c r="H14" s="21" t="s">
        <v>21</v>
      </c>
      <c r="I14" s="53">
        <f>COUNTA(C14:F14)*C28</f>
        <v>0</v>
      </c>
      <c r="J14" s="56"/>
      <c r="K14" s="36"/>
      <c r="L14" s="37"/>
      <c r="M14" s="22">
        <f t="shared" si="0"/>
        <v>1575000</v>
      </c>
    </row>
    <row r="15" spans="1:13" ht="20.100000000000001" customHeight="1" x14ac:dyDescent="0.15">
      <c r="A15"/>
      <c r="B15" s="29" t="s">
        <v>12</v>
      </c>
      <c r="C15" s="42"/>
      <c r="D15" s="42"/>
      <c r="E15" s="42"/>
      <c r="F15" s="43"/>
      <c r="G15" s="15"/>
      <c r="H15" s="21" t="s">
        <v>22</v>
      </c>
      <c r="I15" s="53">
        <f>COUNTA(C15:F15)*C28</f>
        <v>0</v>
      </c>
      <c r="J15" s="56"/>
      <c r="K15" s="36"/>
      <c r="L15" s="37"/>
      <c r="M15" s="22">
        <f t="shared" si="0"/>
        <v>1575000</v>
      </c>
    </row>
    <row r="16" spans="1:13" ht="20.100000000000001" customHeight="1" thickBot="1" x14ac:dyDescent="0.2">
      <c r="A16"/>
      <c r="B16" s="30" t="s">
        <v>13</v>
      </c>
      <c r="C16" s="44"/>
      <c r="D16" s="44"/>
      <c r="E16" s="44"/>
      <c r="F16" s="45"/>
      <c r="G16" s="15"/>
      <c r="H16" s="23" t="s">
        <v>23</v>
      </c>
      <c r="I16" s="54">
        <f>COUNTA(C16:F16)*C28</f>
        <v>0</v>
      </c>
      <c r="J16" s="57"/>
      <c r="K16" s="40"/>
      <c r="L16" s="41"/>
      <c r="M16" s="24">
        <f t="shared" ref="M16" si="1">M15+I16-L16</f>
        <v>1575000</v>
      </c>
    </row>
    <row r="17" spans="1:13" ht="20.100000000000001" customHeight="1" thickBot="1" x14ac:dyDescent="0.2">
      <c r="A17"/>
      <c r="B17" s="31" t="s">
        <v>24</v>
      </c>
      <c r="C17" s="32">
        <f>COUNTA(C5:C16)</f>
        <v>1</v>
      </c>
      <c r="D17" s="32">
        <f t="shared" ref="D17:E17" si="2">COUNTA(D5:D16)</f>
        <v>1</v>
      </c>
      <c r="E17" s="32">
        <f t="shared" si="2"/>
        <v>1</v>
      </c>
      <c r="F17" s="33">
        <f>COUNTA(F5:F16)</f>
        <v>0</v>
      </c>
      <c r="G17" s="15"/>
      <c r="H17" s="25" t="s">
        <v>25</v>
      </c>
      <c r="I17" s="26">
        <f>SUM(I4:I16)</f>
        <v>1575000</v>
      </c>
      <c r="J17" s="72" t="s">
        <v>26</v>
      </c>
      <c r="K17" s="73"/>
      <c r="L17" s="26">
        <f>SUM(L4:L16)</f>
        <v>0</v>
      </c>
      <c r="M17" s="27">
        <f>I17-L17</f>
        <v>1575000</v>
      </c>
    </row>
    <row r="18" spans="1:13" ht="20.100000000000001" customHeight="1" x14ac:dyDescent="0.15"/>
    <row r="19" spans="1:13" ht="20.100000000000001" customHeight="1" x14ac:dyDescent="0.15"/>
    <row r="20" spans="1:13" ht="20.100000000000001" customHeight="1" x14ac:dyDescent="0.15"/>
    <row r="21" spans="1:13" ht="20.100000000000001" customHeight="1" x14ac:dyDescent="0.15"/>
    <row r="22" spans="1:13" ht="20.100000000000001" customHeight="1" x14ac:dyDescent="0.15"/>
    <row r="23" spans="1:13" ht="20.100000000000001" customHeight="1" x14ac:dyDescent="0.15"/>
    <row r="24" spans="1:13" ht="20.100000000000001" customHeight="1" x14ac:dyDescent="0.15"/>
    <row r="25" spans="1:13" ht="22.5" customHeight="1" x14ac:dyDescent="0.15"/>
    <row r="26" spans="1:13" ht="156.6" customHeight="1" x14ac:dyDescent="0.15">
      <c r="B26" s="65" t="s">
        <v>41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7"/>
    </row>
    <row r="28" spans="1:13" s="58" customFormat="1" ht="24.6" customHeight="1" x14ac:dyDescent="0.15">
      <c r="B28" s="63" t="s">
        <v>40</v>
      </c>
      <c r="C28" s="64">
        <v>25000</v>
      </c>
      <c r="D28" s="64"/>
      <c r="E28" s="64"/>
      <c r="F28" s="64"/>
      <c r="G28" s="59"/>
      <c r="H28" s="16"/>
      <c r="I28" s="60"/>
      <c r="J28" s="16"/>
      <c r="K28" s="61"/>
      <c r="L28" s="60"/>
      <c r="M28" s="62"/>
    </row>
    <row r="29" spans="1:13" ht="11.1" customHeight="1" x14ac:dyDescent="0.15"/>
  </sheetData>
  <mergeCells count="5">
    <mergeCell ref="C28:F28"/>
    <mergeCell ref="B26:M26"/>
    <mergeCell ref="B3:F3"/>
    <mergeCell ref="H2:M2"/>
    <mergeCell ref="J17:K17"/>
  </mergeCells>
  <phoneticPr fontId="2" type="noConversion"/>
  <pageMargins left="0.23622047244094491" right="0.19685039370078741" top="0.31496062992125984" bottom="0.27559055118110237" header="0.19685039370078741" footer="0.15748031496062992"/>
  <pageSetup scale="8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2020</vt:lpstr>
      <vt:lpstr>'2020'!Print_Area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솔북</dc:creator>
  <cp:lastModifiedBy>상준 전</cp:lastModifiedBy>
  <cp:lastPrinted>2020-09-13T23:51:48Z</cp:lastPrinted>
  <dcterms:created xsi:type="dcterms:W3CDTF">2020-09-11T22:05:45Z</dcterms:created>
  <dcterms:modified xsi:type="dcterms:W3CDTF">2025-02-06T00:25:05Z</dcterms:modified>
</cp:coreProperties>
</file>