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입금내역" sheetId="1" r:id="rId4"/>
    <sheet state="hidden" name="항목" sheetId="2" r:id="rId5"/>
  </sheets>
  <definedNames/>
  <calcPr/>
  <extLst>
    <ext uri="GoogleSheetsCustomDataVersion2">
      <go:sheetsCustomData xmlns:go="http://customooxmlschemas.google.com/" r:id="rId6" roundtripDataChecksum="wYqjzlgwktwgYL8JMegS7QP0XutDJEQXGZe6Dg+Qpvs="/>
    </ext>
  </extLst>
</workbook>
</file>

<file path=xl/sharedStrings.xml><?xml version="1.0" encoding="utf-8"?>
<sst xmlns="http://schemas.openxmlformats.org/spreadsheetml/2006/main" count="60" uniqueCount="49">
  <si>
    <t xml:space="preserve">⏰ 매월 25일을 기준으로 처리! </t>
  </si>
  <si>
    <t>1월</t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</si>
  <si>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</si>
  <si>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</si>
  <si>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</si>
  <si>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</si>
  <si>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</si>
  <si>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</si>
  <si>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</si>
  <si>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</si>
  <si>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</si>
  <si>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</si>
  <si>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</si>
  <si>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개별납입금</t>
  </si>
  <si>
    <t>미납월수</t>
  </si>
  <si>
    <t>비고</t>
  </si>
  <si>
    <t>김미영</t>
  </si>
  <si>
    <t>O</t>
  </si>
  <si>
    <t>김병철</t>
  </si>
  <si>
    <t>김상우</t>
  </si>
  <si>
    <t>김상철</t>
  </si>
  <si>
    <t>김이식</t>
  </si>
  <si>
    <t>김춘배</t>
  </si>
  <si>
    <t>라찬숙</t>
  </si>
  <si>
    <t>박건용</t>
  </si>
  <si>
    <t>박영미</t>
  </si>
  <si>
    <t>백금순</t>
  </si>
  <si>
    <t>백기성</t>
  </si>
  <si>
    <t>백상숙</t>
  </si>
  <si>
    <t>안호</t>
  </si>
  <si>
    <t>유영식</t>
  </si>
  <si>
    <t>전기성</t>
  </si>
  <si>
    <t>전상준</t>
  </si>
  <si>
    <t>전종철</t>
  </si>
  <si>
    <t>전창섭</t>
  </si>
  <si>
    <t>조병남</t>
  </si>
  <si>
    <t>최영애</t>
  </si>
  <si>
    <t>허남희</t>
  </si>
  <si>
    <t>월별총액</t>
  </si>
  <si>
    <r>
      <rPr>
        <rFont val="Malgun Gothic"/>
        <color theme="1"/>
        <sz val="10.0"/>
      </rPr>
      <t>자료</t>
    </r>
    <r>
      <rPr>
        <rFont val="Malgun Gothic"/>
        <b/>
        <color theme="1"/>
        <sz val="10.0"/>
      </rPr>
      <t xml:space="preserve"> :</t>
    </r>
  </si>
  <si>
    <t>gagebu의 사본-2025.02.12 new</t>
  </si>
  <si>
    <t>총합계액</t>
  </si>
  <si>
    <t>월회비</t>
  </si>
  <si>
    <t>입금결과</t>
  </si>
  <si>
    <t>X</t>
  </si>
  <si>
    <r>
      <rPr>
        <rFont val="맑은 고딕"/>
        <color rgb="FFFF0000"/>
        <sz val="12.0"/>
      </rPr>
      <t xml:space="preserve">[알림] </t>
    </r>
    <r>
      <rPr>
        <rFont val="맑은 고딕"/>
        <color theme="1"/>
        <sz val="11.0"/>
      </rPr>
      <t>입금내역 시트에서 개별납입금액 셀은 =COUNTIF(C5:N5, "O") * 항목!$B$4</t>
    </r>
  </si>
  <si>
    <t>월별총액 셀은 =COUNTIF(C5:C24, "O") * 항목!$B$4</t>
  </si>
  <si>
    <t>항목시트는 시트보호를 걸어놓았다.  비밀번호:  24..</t>
  </si>
  <si>
    <t>월회비는 현재 10,000으로 B4셀을 기준으로 삼았다. 차후 변동이 있다면 B5셀을 기준으로 하면된다.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</si>
</sst>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[Red]#,##0"/>
    <numFmt numFmtId="165" formatCode="[$₩-412] #,##0원"/>
    <numFmt numFmtId="166" formatCode="&quot;₩&quot;#,##0;[Red]&quot;₩&quot;#,##0"/>
  </numFmts>
  <fonts count="20">
    <font>
      <sz val="11.0"/>
      <color theme="1"/>
      <name val="Aptos Narrow"/>
      <scheme val="minor"/>
    </font>
    <font>
      <sz val="11.0"/>
      <color theme="1"/>
      <name val="Arial"/>
    </font>
    <font>
      <sz val="20.0"/>
      <color rgb="FFFFFFFF"/>
      <name val="Malgun Gothic"/>
    </font>
    <font/>
    <font>
      <sz val="11.0"/>
      <color theme="1"/>
      <name val="Malgun Gothic"/>
    </font>
    <font>
      <sz val="11.0"/>
      <color theme="1"/>
      <name val="Aptos Narrow"/>
    </font>
    <font>
      <sz val="10.0"/>
      <color theme="1"/>
      <name val="Malgun Gothic"/>
    </font>
    <font>
      <b/>
      <sz val="16.0"/>
      <color rgb="FFEFEFEF"/>
      <name val="Malgun Gothic"/>
    </font>
    <font>
      <b/>
      <sz val="13.0"/>
      <color rgb="FF0000FF"/>
      <name val="Malgun Gothic"/>
    </font>
    <font>
      <sz val="13.0"/>
      <color theme="1"/>
      <name val="Malgun Gothic"/>
    </font>
    <font>
      <sz val="12.0"/>
      <color theme="1"/>
      <name val="Malgun Gothic"/>
    </font>
    <font>
      <sz val="16.0"/>
      <color theme="1"/>
      <name val="Malgun Gothic"/>
    </font>
    <font>
      <b/>
      <sz val="11.0"/>
      <color theme="1"/>
      <name val="Malgun Gothic"/>
    </font>
    <font>
      <color theme="1"/>
      <name val="Aptos Narrow"/>
      <scheme val="minor"/>
    </font>
    <font>
      <color theme="1"/>
      <name val="Arial"/>
    </font>
    <font>
      <u/>
      <sz val="11.0"/>
      <color theme="1"/>
      <name val="Malgun Gothic"/>
    </font>
    <font>
      <b/>
      <sz val="13.0"/>
      <color rgb="FFFF0000"/>
      <name val="Malgun Gothic"/>
    </font>
    <font>
      <sz val="14.0"/>
      <color rgb="FF0000FF"/>
      <name val="Aptos Narrow"/>
      <scheme val="minor"/>
    </font>
    <font>
      <sz val="14.0"/>
      <color theme="1"/>
      <name val="Aptos Narrow"/>
      <scheme val="minor"/>
    </font>
    <font>
      <sz val="14.0"/>
      <color theme="1"/>
      <name val="Malgun Gothic"/>
    </font>
  </fonts>
  <fills count="8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134F5C"/>
        <bgColor rgb="FF134F5C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</fills>
  <borders count="9">
    <border/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right" vertical="center"/>
    </xf>
    <xf borderId="1" fillId="2" fontId="2" numFmtId="0" xfId="0" applyAlignment="1" applyBorder="1" applyFill="1" applyFont="1">
      <alignment horizontal="center" vertical="center"/>
    </xf>
    <xf borderId="2" fillId="0" fontId="3" numFmtId="0" xfId="0" applyAlignment="1" applyBorder="1" applyFont="1">
      <alignment vertical="center"/>
    </xf>
    <xf borderId="3" fillId="0" fontId="3" numFmtId="0" xfId="0" applyAlignment="1" applyBorder="1" applyFont="1">
      <alignment vertical="center"/>
    </xf>
    <xf borderId="0" fillId="0" fontId="4" numFmtId="0" xfId="0" applyAlignment="1" applyFont="1">
      <alignment horizontal="right" vertical="bottom"/>
    </xf>
    <xf borderId="0" fillId="0" fontId="5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4" fillId="0" fontId="6" numFmtId="0" xfId="0" applyAlignment="1" applyBorder="1" applyFont="1">
      <alignment horizontal="center" readingOrder="1" textRotation="255" vertical="center"/>
    </xf>
    <xf borderId="5" fillId="3" fontId="7" numFmtId="0" xfId="0" applyAlignment="1" applyBorder="1" applyFill="1" applyFont="1">
      <alignment horizontal="center" vertical="center"/>
    </xf>
    <xf borderId="4" fillId="3" fontId="7" numFmtId="0" xfId="0" applyAlignment="1" applyBorder="1" applyFont="1">
      <alignment horizontal="center" vertical="center"/>
    </xf>
    <xf borderId="4" fillId="4" fontId="8" numFmtId="0" xfId="0" applyAlignment="1" applyBorder="1" applyFill="1" applyFont="1">
      <alignment horizontal="center" readingOrder="0" vertical="center"/>
    </xf>
    <xf borderId="4" fillId="0" fontId="9" numFmtId="0" xfId="0" applyAlignment="1" applyBorder="1" applyFont="1">
      <alignment horizontal="center" vertical="center"/>
    </xf>
    <xf borderId="0" fillId="0" fontId="1" numFmtId="0" xfId="0" applyAlignment="1" applyFont="1">
      <alignment vertical="center"/>
    </xf>
    <xf borderId="6" fillId="0" fontId="10" numFmtId="0" xfId="0" applyAlignment="1" applyBorder="1" applyFont="1">
      <alignment horizontal="center" vertical="center"/>
    </xf>
    <xf borderId="4" fillId="5" fontId="11" numFmtId="0" xfId="0" applyAlignment="1" applyBorder="1" applyFill="1" applyFont="1">
      <alignment horizontal="center" vertical="center"/>
    </xf>
    <xf borderId="4" fillId="4" fontId="12" numFmtId="164" xfId="0" applyAlignment="1" applyBorder="1" applyFont="1" applyNumberFormat="1">
      <alignment vertical="center"/>
    </xf>
    <xf borderId="4" fillId="6" fontId="4" numFmtId="0" xfId="0" applyAlignment="1" applyBorder="1" applyFill="1" applyFont="1">
      <alignment horizontal="center" vertical="center"/>
    </xf>
    <xf borderId="4" fillId="5" fontId="4" numFmtId="0" xfId="0" applyAlignment="1" applyBorder="1" applyFont="1">
      <alignment vertical="center"/>
    </xf>
    <xf borderId="4" fillId="0" fontId="10" numFmtId="0" xfId="0" applyAlignment="1" applyBorder="1" applyFont="1">
      <alignment horizontal="center" vertical="center"/>
    </xf>
    <xf borderId="4" fillId="5" fontId="11" numFmtId="0" xfId="0" applyAlignment="1" applyBorder="1" applyFont="1">
      <alignment horizontal="center" readingOrder="0" vertical="center"/>
    </xf>
    <xf borderId="0" fillId="2" fontId="13" numFmtId="0" xfId="0" applyAlignment="1" applyFont="1">
      <alignment vertical="center"/>
    </xf>
    <xf borderId="0" fillId="0" fontId="14" numFmtId="0" xfId="0" applyAlignment="1" applyFont="1">
      <alignment readingOrder="0" vertical="center"/>
    </xf>
    <xf borderId="4" fillId="7" fontId="8" numFmtId="0" xfId="0" applyAlignment="1" applyBorder="1" applyFill="1" applyFont="1">
      <alignment horizontal="center" vertical="center"/>
    </xf>
    <xf borderId="4" fillId="7" fontId="12" numFmtId="3" xfId="0" applyAlignment="1" applyBorder="1" applyFont="1" applyNumberFormat="1">
      <alignment vertical="center"/>
    </xf>
    <xf borderId="4" fillId="7" fontId="12" numFmtId="164" xfId="0" applyAlignment="1" applyBorder="1" applyFont="1" applyNumberFormat="1">
      <alignment vertical="center"/>
    </xf>
    <xf borderId="4" fillId="5" fontId="6" numFmtId="0" xfId="0" applyAlignment="1" applyBorder="1" applyFont="1">
      <alignment horizontal="center" readingOrder="0" vertical="center"/>
    </xf>
    <xf borderId="4" fillId="0" fontId="15" numFmtId="0" xfId="0" applyAlignment="1" applyBorder="1" applyFont="1">
      <alignment readingOrder="0" vertical="center"/>
    </xf>
    <xf borderId="4" fillId="7" fontId="16" numFmtId="0" xfId="0" applyAlignment="1" applyBorder="1" applyFont="1">
      <alignment horizontal="center" readingOrder="0" vertical="center"/>
    </xf>
    <xf borderId="7" fillId="4" fontId="17" numFmtId="165" xfId="0" applyAlignment="1" applyBorder="1" applyFont="1" applyNumberFormat="1">
      <alignment vertical="center"/>
    </xf>
    <xf borderId="7" fillId="0" fontId="3" numFmtId="0" xfId="0" applyAlignment="1" applyBorder="1" applyFont="1">
      <alignment vertical="center"/>
    </xf>
    <xf borderId="8" fillId="0" fontId="3" numFmtId="0" xfId="0" applyAlignment="1" applyBorder="1" applyFont="1">
      <alignment vertical="center"/>
    </xf>
    <xf borderId="0" fillId="0" fontId="13" numFmtId="0" xfId="0" applyAlignment="1" applyFont="1">
      <alignment horizontal="center" vertical="center"/>
    </xf>
    <xf borderId="0" fillId="0" fontId="18" numFmtId="0" xfId="0" applyAlignment="1" applyFont="1">
      <alignment vertical="center"/>
    </xf>
    <xf borderId="4" fillId="0" fontId="19" numFmtId="0" xfId="0" applyAlignment="1" applyBorder="1" applyFont="1">
      <alignment horizontal="center" vertical="center"/>
    </xf>
    <xf borderId="4" fillId="0" fontId="4" numFmtId="166" xfId="0" applyAlignment="1" applyBorder="1" applyFont="1" applyNumberFormat="1">
      <alignment horizontal="right" vertical="center"/>
    </xf>
    <xf borderId="4" fillId="0" fontId="4" numFmtId="0" xfId="0" applyAlignment="1" applyBorder="1" applyFont="1">
      <alignment horizontal="center" vertical="center"/>
    </xf>
    <xf borderId="0" fillId="0" fontId="4" numFmtId="0" xfId="0" applyAlignment="1" applyFont="1">
      <alignment vertical="center"/>
    </xf>
  </cellXfs>
  <cellStyles count="1">
    <cellStyle xfId="0" name="Normal" builtinId="0"/>
  </cellStyles>
  <dxfs count="2">
    <dxf>
      <font>
        <b/>
        <color rgb="FFFF0000"/>
      </font>
      <fill>
        <patternFill patternType="none"/>
      </fill>
      <border/>
    </dxf>
    <dxf>
      <font>
        <b/>
        <color rgb="FF0070C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3</xdr:row>
      <xdr:rowOff>152400</xdr:rowOff>
    </xdr:from>
    <xdr:ext cx="895350" cy="428625"/>
    <xdr:grpSp>
      <xdr:nvGrpSpPr>
        <xdr:cNvPr id="2" name="Shape 2" title="그림"/>
        <xdr:cNvGrpSpPr/>
      </xdr:nvGrpSpPr>
      <xdr:grpSpPr>
        <a:xfrm>
          <a:off x="4912613" y="3575213"/>
          <a:ext cx="866775" cy="409575"/>
          <a:chOff x="4912613" y="3575213"/>
          <a:chExt cx="866775" cy="409575"/>
        </a:xfrm>
      </xdr:grpSpPr>
      <xdr:cxnSp>
        <xdr:nvCxnSpPr>
          <xdr:cNvPr id="3" name="Shape 3"/>
          <xdr:cNvCxnSpPr/>
        </xdr:nvCxnSpPr>
        <xdr:spPr>
          <a:xfrm>
            <a:off x="4912613" y="3575213"/>
            <a:ext cx="866775" cy="409575"/>
          </a:xfrm>
          <a:prstGeom prst="straightConnector1">
            <a:avLst/>
          </a:prstGeom>
          <a:noFill/>
          <a:ln cap="flat" cmpd="sng" w="9525">
            <a:solidFill>
              <a:schemeClr val="dk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</xdr:col>
      <xdr:colOff>66675</xdr:colOff>
      <xdr:row>4</xdr:row>
      <xdr:rowOff>200025</xdr:rowOff>
    </xdr:from>
    <xdr:ext cx="304800" cy="180975"/>
    <xdr:pic>
      <xdr:nvPicPr>
        <xdr:cNvPr id="0" name="image2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609600</xdr:colOff>
      <xdr:row>4</xdr:row>
      <xdr:rowOff>19050</xdr:rowOff>
    </xdr:from>
    <xdr:ext cx="180975" cy="171450"/>
    <xdr:pic>
      <xdr:nvPicPr>
        <xdr:cNvPr id="0" name="image1.png" title="이미지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485775</xdr:colOff>
      <xdr:row>0</xdr:row>
      <xdr:rowOff>38100</xdr:rowOff>
    </xdr:from>
    <xdr:ext cx="4914900" cy="590550"/>
    <xdr:pic>
      <xdr:nvPicPr>
        <xdr:cNvPr id="0" name="image3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u/0/d/11vKp36N1_8udSONz8JXFqn7UZBp2Qir9BhGlM5Hm9i8/edit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1.25"/>
    <col customWidth="1" min="2" max="2" width="11.5"/>
    <col customWidth="1" min="3" max="4" width="7.38"/>
    <col customWidth="1" min="5" max="14" width="5.88"/>
    <col customWidth="1" min="15" max="15" width="13.88"/>
    <col customWidth="1" min="16" max="16" width="9.5"/>
    <col customWidth="1" min="17" max="17" width="18.63"/>
    <col customWidth="1" min="18" max="26" width="6.63"/>
  </cols>
  <sheetData>
    <row r="1" ht="9.75" customHeight="1"/>
    <row r="2" ht="42.0" customHeight="1">
      <c r="B2" s="1"/>
      <c r="G2" s="2"/>
      <c r="H2" s="3"/>
      <c r="I2" s="3"/>
      <c r="J2" s="3"/>
      <c r="K2" s="3"/>
      <c r="L2" s="4"/>
      <c r="M2" s="5" t="s">
        <v>0</v>
      </c>
    </row>
    <row r="3" ht="12.0" customHeight="1">
      <c r="B3" s="6"/>
    </row>
    <row r="4" ht="12.0" customHeight="1">
      <c r="B4" s="6"/>
    </row>
    <row r="5" ht="33.0" customHeight="1">
      <c r="A5" s="7"/>
      <c r="B5" s="8"/>
      <c r="C5" s="9" t="s">
        <v>1</v>
      </c>
      <c r="D5" s="10" t="s">
        <v>2</v>
      </c>
      <c r="E5" s="10" t="s">
        <v>3</v>
      </c>
      <c r="F5" s="10" t="s">
        <v>4</v>
      </c>
      <c r="G5" s="10" t="s">
        <v>5</v>
      </c>
      <c r="H5" s="10" t="s">
        <v>6</v>
      </c>
      <c r="I5" s="10" t="s">
        <v>7</v>
      </c>
      <c r="J5" s="10" t="s">
        <v>8</v>
      </c>
      <c r="K5" s="10" t="s">
        <v>9</v>
      </c>
      <c r="L5" s="10" t="s">
        <v>10</v>
      </c>
      <c r="M5" s="10" t="s">
        <v>11</v>
      </c>
      <c r="N5" s="10" t="s">
        <v>12</v>
      </c>
      <c r="O5" s="11" t="s">
        <v>13</v>
      </c>
      <c r="P5" s="12" t="s">
        <v>14</v>
      </c>
      <c r="Q5" s="12" t="s">
        <v>15</v>
      </c>
      <c r="R5" s="13"/>
    </row>
    <row r="6" ht="19.5" customHeight="1">
      <c r="A6" s="7"/>
      <c r="B6" s="14" t="s">
        <v>16</v>
      </c>
      <c r="C6" s="15"/>
      <c r="D6" s="15" t="s">
        <v>17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6">
        <f>COUNTIF(C6:N6, "O") * '항목'!$B$4</f>
        <v>10000</v>
      </c>
      <c r="P6" s="17">
        <f t="shared" ref="P6:P26" si="1">COUNTIF($C6:INDEX($C6:$N6, MONTH(TODAY())-1), "&lt;&gt;O")</f>
        <v>1</v>
      </c>
      <c r="Q6" s="18"/>
    </row>
    <row r="7" ht="19.5" customHeight="1">
      <c r="A7" s="7"/>
      <c r="B7" s="19" t="s">
        <v>18</v>
      </c>
      <c r="C7" s="15" t="s">
        <v>17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6">
        <f>COUNTIF(C7:N7, "O") * '항목'!$B$4</f>
        <v>10000</v>
      </c>
      <c r="P7" s="17">
        <f t="shared" si="1"/>
        <v>0</v>
      </c>
      <c r="Q7" s="18"/>
    </row>
    <row r="8" ht="19.5" customHeight="1">
      <c r="A8" s="7"/>
      <c r="B8" s="19" t="s">
        <v>19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6">
        <f>COUNTIF(C8:N8, "O") * '항목'!$B$4</f>
        <v>0</v>
      </c>
      <c r="P8" s="17">
        <f t="shared" si="1"/>
        <v>1</v>
      </c>
      <c r="Q8" s="18"/>
    </row>
    <row r="9" ht="19.5" customHeight="1">
      <c r="A9" s="7"/>
      <c r="B9" s="19" t="s">
        <v>20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6">
        <f>COUNTIF(C9:N9, "O") * '항목'!$B$4</f>
        <v>0</v>
      </c>
      <c r="P9" s="17">
        <f t="shared" si="1"/>
        <v>1</v>
      </c>
      <c r="Q9" s="18"/>
    </row>
    <row r="10" ht="19.5" customHeight="1">
      <c r="A10" s="7"/>
      <c r="B10" s="19" t="s">
        <v>21</v>
      </c>
      <c r="C10" s="15" t="s">
        <v>17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6">
        <f>COUNTIF(C10:N10, "O") * '항목'!$B$4</f>
        <v>10000</v>
      </c>
      <c r="P10" s="17">
        <f t="shared" si="1"/>
        <v>0</v>
      </c>
      <c r="Q10" s="18"/>
    </row>
    <row r="11" ht="19.5" customHeight="1">
      <c r="A11" s="7"/>
      <c r="B11" s="19" t="s">
        <v>22</v>
      </c>
      <c r="C11" s="20" t="s">
        <v>17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6">
        <f>COUNTIF(C11:N11, "O") * '항목'!$B$4</f>
        <v>10000</v>
      </c>
      <c r="P11" s="17">
        <f t="shared" si="1"/>
        <v>0</v>
      </c>
      <c r="Q11" s="18"/>
      <c r="U11" s="21"/>
    </row>
    <row r="12" ht="19.5" customHeight="1">
      <c r="A12" s="7"/>
      <c r="B12" s="19" t="s">
        <v>23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6">
        <f>COUNTIF(C12:N12, "O") * '항목'!$B$4</f>
        <v>0</v>
      </c>
      <c r="P12" s="17">
        <f t="shared" si="1"/>
        <v>1</v>
      </c>
      <c r="Q12" s="18"/>
    </row>
    <row r="13" ht="19.5" customHeight="1">
      <c r="A13" s="7"/>
      <c r="B13" s="19" t="s">
        <v>24</v>
      </c>
      <c r="C13" s="15" t="s">
        <v>17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6">
        <f>COUNTIF(C13:N13, "O") * '항목'!$B$4</f>
        <v>10000</v>
      </c>
      <c r="P13" s="17">
        <f t="shared" si="1"/>
        <v>0</v>
      </c>
      <c r="Q13" s="18"/>
    </row>
    <row r="14" ht="19.5" customHeight="1">
      <c r="A14" s="7"/>
      <c r="B14" s="19" t="s">
        <v>25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20"/>
      <c r="N14" s="15"/>
      <c r="O14" s="16">
        <f>COUNTIF(C14:N14, "O") * '항목'!$B$4</f>
        <v>0</v>
      </c>
      <c r="P14" s="17">
        <f t="shared" si="1"/>
        <v>1</v>
      </c>
      <c r="Q14" s="18"/>
    </row>
    <row r="15" ht="19.5" customHeight="1">
      <c r="A15" s="7"/>
      <c r="B15" s="19" t="s">
        <v>26</v>
      </c>
      <c r="C15" s="15"/>
      <c r="D15" s="15" t="s">
        <v>17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6">
        <f>COUNTIF(C15:N15, "O") * '항목'!$B$4</f>
        <v>10000</v>
      </c>
      <c r="P15" s="17">
        <f t="shared" si="1"/>
        <v>1</v>
      </c>
      <c r="Q15" s="18"/>
    </row>
    <row r="16" ht="19.5" customHeight="1">
      <c r="A16" s="7"/>
      <c r="B16" s="19" t="s">
        <v>27</v>
      </c>
      <c r="C16" s="15" t="s">
        <v>17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6">
        <f>COUNTIF(C16:N16, "O") * '항목'!$B$4</f>
        <v>10000</v>
      </c>
      <c r="P16" s="17">
        <f t="shared" si="1"/>
        <v>0</v>
      </c>
      <c r="Q16" s="18"/>
      <c r="S16" s="22"/>
    </row>
    <row r="17" ht="19.5" customHeight="1">
      <c r="A17" s="7"/>
      <c r="B17" s="19" t="s">
        <v>28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6">
        <f>COUNTIF(C17:N17, "O") * '항목'!$B$4</f>
        <v>0</v>
      </c>
      <c r="P17" s="17">
        <f t="shared" si="1"/>
        <v>1</v>
      </c>
      <c r="Q17" s="18"/>
      <c r="S17" s="22"/>
    </row>
    <row r="18" ht="19.5" customHeight="1">
      <c r="A18" s="7"/>
      <c r="B18" s="19" t="s">
        <v>29</v>
      </c>
      <c r="C18" s="15" t="s">
        <v>17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6">
        <f>COUNTIF(C18:N18, "O") * '항목'!$B$4</f>
        <v>10000</v>
      </c>
      <c r="P18" s="17">
        <f t="shared" si="1"/>
        <v>0</v>
      </c>
      <c r="Q18" s="18"/>
      <c r="S18" s="22"/>
    </row>
    <row r="19" ht="19.5" customHeight="1">
      <c r="A19" s="7"/>
      <c r="B19" s="19" t="s">
        <v>30</v>
      </c>
      <c r="C19" s="15"/>
      <c r="D19" s="20" t="s">
        <v>17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6">
        <f>COUNTIF(C19:N19, "O") * '항목'!$B$4</f>
        <v>10000</v>
      </c>
      <c r="P19" s="17">
        <f t="shared" si="1"/>
        <v>1</v>
      </c>
      <c r="Q19" s="18"/>
      <c r="S19" s="22"/>
    </row>
    <row r="20" ht="19.5" customHeight="1">
      <c r="A20" s="7"/>
      <c r="B20" s="19" t="s">
        <v>31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6">
        <f>COUNTIF(C20:N20, "O") * '항목'!$B$4</f>
        <v>0</v>
      </c>
      <c r="P20" s="17">
        <f t="shared" si="1"/>
        <v>1</v>
      </c>
      <c r="Q20" s="18"/>
      <c r="S20" s="22"/>
    </row>
    <row r="21" ht="19.5" customHeight="1">
      <c r="A21" s="7"/>
      <c r="B21" s="19" t="s">
        <v>32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6">
        <f>COUNTIF(C21:N21, "O") * '항목'!$B$4</f>
        <v>0</v>
      </c>
      <c r="P21" s="17">
        <f t="shared" si="1"/>
        <v>1</v>
      </c>
      <c r="Q21" s="18"/>
      <c r="S21" s="22"/>
    </row>
    <row r="22" ht="19.5" customHeight="1">
      <c r="A22" s="7"/>
      <c r="B22" s="19" t="s">
        <v>33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6">
        <f>COUNTIF(C22:N22, "O") * '항목'!$B$4</f>
        <v>0</v>
      </c>
      <c r="P22" s="17">
        <f t="shared" si="1"/>
        <v>1</v>
      </c>
      <c r="Q22" s="18"/>
    </row>
    <row r="23" ht="19.5" customHeight="1">
      <c r="A23" s="7"/>
      <c r="B23" s="19" t="s">
        <v>34</v>
      </c>
      <c r="C23" s="15" t="s">
        <v>17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6">
        <f>COUNTIF(C23:N23, "O") * '항목'!$B$4</f>
        <v>10000</v>
      </c>
      <c r="P23" s="17">
        <f t="shared" si="1"/>
        <v>0</v>
      </c>
      <c r="Q23" s="18"/>
    </row>
    <row r="24" ht="19.5" customHeight="1">
      <c r="A24" s="7"/>
      <c r="B24" s="19" t="s">
        <v>35</v>
      </c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6">
        <f>COUNTIF(C24:N24, "O") * '항목'!$B$4</f>
        <v>0</v>
      </c>
      <c r="P24" s="17">
        <f t="shared" si="1"/>
        <v>1</v>
      </c>
      <c r="Q24" s="18"/>
    </row>
    <row r="25" ht="19.5" customHeight="1">
      <c r="A25" s="7"/>
      <c r="B25" s="19" t="s">
        <v>36</v>
      </c>
      <c r="C25" s="20" t="s">
        <v>17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6">
        <f>COUNTIF(C25:N25, "O") * '항목'!$B$4</f>
        <v>10000</v>
      </c>
      <c r="P25" s="17">
        <f t="shared" si="1"/>
        <v>0</v>
      </c>
      <c r="Q25" s="18"/>
    </row>
    <row r="26" ht="19.5" customHeight="1">
      <c r="A26" s="7"/>
      <c r="B26" s="19" t="s">
        <v>37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6">
        <f>COUNTIF(C26:N26, "O") * '항목'!$B$4</f>
        <v>0</v>
      </c>
      <c r="P26" s="17">
        <f t="shared" si="1"/>
        <v>1</v>
      </c>
      <c r="Q26" s="18"/>
    </row>
    <row r="27" ht="34.5" customHeight="1">
      <c r="A27" s="7"/>
      <c r="B27" s="23" t="s">
        <v>38</v>
      </c>
      <c r="C27" s="24">
        <f>COUNTIF(C6:C25, "O") * '항목'!$B$4</f>
        <v>80000</v>
      </c>
      <c r="D27" s="24">
        <f>COUNTIF(D6:D25, "O") * '항목'!$B$4</f>
        <v>30000</v>
      </c>
      <c r="E27" s="24">
        <f>COUNTIF(E6:E25, "O") * '항목'!$B$4</f>
        <v>0</v>
      </c>
      <c r="F27" s="24">
        <f>COUNTIF(F6:F25, "O") * '항목'!$B$4</f>
        <v>0</v>
      </c>
      <c r="G27" s="24">
        <f>COUNTIF(G6:G25, "O") * '항목'!$B$4</f>
        <v>0</v>
      </c>
      <c r="H27" s="24">
        <f>COUNTIF(H6:H25, "O") * '항목'!$B$4</f>
        <v>0</v>
      </c>
      <c r="I27" s="24">
        <f>COUNTIF(I6:I25, "O") * '항목'!$B$4</f>
        <v>0</v>
      </c>
      <c r="J27" s="24">
        <f>COUNTIF(J6:J25, "O") * '항목'!$B$4</f>
        <v>0</v>
      </c>
      <c r="K27" s="24">
        <f>COUNTIF(K6:K25, "O") * '항목'!$B$4</f>
        <v>0</v>
      </c>
      <c r="L27" s="24">
        <f>COUNTIF(L6:L25, "O") * '항목'!$B$4</f>
        <v>0</v>
      </c>
      <c r="M27" s="24">
        <f>COUNTIF(M6:M25, "O") * '항목'!$B$4</f>
        <v>0</v>
      </c>
      <c r="N27" s="24">
        <f>COUNTIF(N6:N25, "O") * '항목'!$B$4</f>
        <v>0</v>
      </c>
      <c r="O27" s="25">
        <f>COUNTIF(C27:N27, "O") * '항목'!$B$4</f>
        <v>0</v>
      </c>
      <c r="P27" s="26" t="s">
        <v>39</v>
      </c>
      <c r="Q27" s="27" t="s">
        <v>40</v>
      </c>
    </row>
    <row r="28" ht="34.5" customHeight="1">
      <c r="B28" s="28" t="s">
        <v>41</v>
      </c>
      <c r="C28" s="29">
        <f>SUM(C27:N27)</f>
        <v>110000</v>
      </c>
      <c r="D28" s="30"/>
      <c r="E28" s="30"/>
      <c r="F28" s="31"/>
      <c r="P28" s="32"/>
    </row>
    <row r="29" ht="16.5" customHeight="1">
      <c r="C29" s="33"/>
    </row>
    <row r="30" ht="16.5" customHeight="1">
      <c r="D30" s="7"/>
    </row>
    <row r="31" ht="16.5" customHeight="1">
      <c r="D31" s="7"/>
    </row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</sheetData>
  <mergeCells count="6">
    <mergeCell ref="B2:F2"/>
    <mergeCell ref="G2:L2"/>
    <mergeCell ref="M2:Q2"/>
    <mergeCell ref="B3:Q3"/>
    <mergeCell ref="B4:Q4"/>
    <mergeCell ref="C28:F28"/>
  </mergeCells>
  <conditionalFormatting sqref="C6:N26">
    <cfRule type="expression" dxfId="0" priority="1">
      <formula>C6="X"</formula>
    </cfRule>
  </conditionalFormatting>
  <conditionalFormatting sqref="C6:N26">
    <cfRule type="expression" dxfId="1" priority="2">
      <formula>C6="O"</formula>
    </cfRule>
  </conditionalFormatting>
  <dataValidations>
    <dataValidation type="list" allowBlank="1" showErrorMessage="1" sqref="C6:N26">
      <formula1>"O,X"</formula1>
    </dataValidation>
  </dataValidations>
  <hyperlinks>
    <hyperlink r:id="rId1" ref="Q27"/>
  </hyperlinks>
  <printOptions horizontalCentered="1"/>
  <pageMargins bottom="1.0" footer="0.0" header="0.0" left="1.0" right="1.0" top="1.0"/>
  <pageSetup fitToWidth="0" paperSize="9"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.5"/>
    <col customWidth="1" min="2" max="2" width="9.5"/>
    <col customWidth="1" min="3" max="26" width="6.63"/>
  </cols>
  <sheetData>
    <row r="1" ht="11.25" customHeight="1"/>
    <row r="2" ht="16.5" customHeight="1"/>
    <row r="3" ht="16.5" customHeight="1">
      <c r="B3" s="34" t="s">
        <v>42</v>
      </c>
    </row>
    <row r="4" ht="16.5" customHeight="1">
      <c r="B4" s="35">
        <v>10000.0</v>
      </c>
    </row>
    <row r="5" ht="16.5" customHeight="1">
      <c r="B5" s="35">
        <v>15000.0</v>
      </c>
    </row>
    <row r="6" ht="16.5" customHeight="1"/>
    <row r="7" ht="16.5" customHeight="1"/>
    <row r="8" ht="16.5" customHeight="1"/>
    <row r="9" ht="16.5" customHeight="1"/>
    <row r="10" ht="16.5" customHeight="1">
      <c r="B10" s="34" t="s">
        <v>43</v>
      </c>
    </row>
    <row r="11" ht="16.5" customHeight="1">
      <c r="B11" s="36" t="s">
        <v>17</v>
      </c>
    </row>
    <row r="12" ht="16.5" customHeight="1">
      <c r="B12" s="36" t="s">
        <v>44</v>
      </c>
    </row>
    <row r="13" ht="16.5" customHeight="1"/>
    <row r="14" ht="16.5" customHeight="1"/>
    <row r="15" ht="16.5" customHeight="1"/>
    <row r="16" ht="16.5" customHeight="1"/>
    <row r="17" ht="16.5" customHeight="1"/>
    <row r="18" ht="16.5" customHeight="1"/>
    <row r="19" ht="16.5" customHeight="1">
      <c r="C19" s="37" t="s">
        <v>45</v>
      </c>
    </row>
    <row r="20" ht="16.5" customHeight="1">
      <c r="C20" s="6" t="s">
        <v>46</v>
      </c>
    </row>
    <row r="21" ht="16.5" customHeight="1">
      <c r="C21" s="6" t="s">
        <v>47</v>
      </c>
    </row>
    <row r="22" ht="16.5" customHeight="1">
      <c r="C22" s="6" t="s">
        <v>48</v>
      </c>
    </row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2025-02-09T09:04:31Z</dcterms:created>
  <dc:creator>상준 전</dc:creator>
</cp:coreProperties>
</file>