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verance-package-optimisation\output\"/>
    </mc:Choice>
  </mc:AlternateContent>
  <xr:revisionPtr revIDLastSave="0" documentId="13_ncr:1_{26389448-8142-4E58-916A-005941E0B6AE}" xr6:coauthVersionLast="47" xr6:coauthVersionMax="47" xr10:uidLastSave="{00000000-0000-0000-0000-000000000000}"/>
  <bookViews>
    <workbookView xWindow="-120" yWindow="-120" windowWidth="29040" windowHeight="15840" activeTab="2" xr2:uid="{3786CCE4-5826-4D0F-B820-DA3C1D5633A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/>
  <c r="F5" i="3" s="1"/>
  <c r="G5" i="3" s="1"/>
  <c r="E4" i="3"/>
  <c r="F4" i="3" s="1"/>
  <c r="G4" i="3" s="1"/>
  <c r="E3" i="3"/>
  <c r="F3" i="3" s="1"/>
  <c r="G3" i="3" s="1"/>
  <c r="F2" i="3"/>
  <c r="G2" i="3" s="1"/>
  <c r="E2" i="3"/>
  <c r="E36" i="2"/>
  <c r="D36" i="2"/>
  <c r="C36" i="2"/>
  <c r="B36" i="2"/>
  <c r="E30" i="2"/>
  <c r="D30" i="2"/>
  <c r="C30" i="2"/>
  <c r="B30" i="2"/>
  <c r="E22" i="2"/>
  <c r="D22" i="2"/>
  <c r="C22" i="2"/>
  <c r="B22" i="2"/>
  <c r="E17" i="2"/>
  <c r="D17" i="2"/>
  <c r="C17" i="2"/>
  <c r="B17" i="2"/>
  <c r="E11" i="2" a="1"/>
  <c r="E11" i="2"/>
  <c r="D11" i="2" a="1"/>
  <c r="D11" i="2" s="1"/>
  <c r="C11" i="2" a="1"/>
  <c r="C11" i="2"/>
  <c r="B11" i="2" a="1"/>
  <c r="B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<sst xmlns="http://schemas.openxmlformats.org/spreadsheetml/2006/main" count="70" uniqueCount="44">
  <si>
    <t>Severance Pay</t>
  </si>
  <si>
    <t>Healthcare Representative</t>
  </si>
  <si>
    <t>Human Resources</t>
  </si>
  <si>
    <t>Research &amp; Development</t>
  </si>
  <si>
    <t>Sales</t>
  </si>
  <si>
    <t>Department</t>
  </si>
  <si>
    <t>Gender</t>
  </si>
  <si>
    <t>Female</t>
  </si>
  <si>
    <t>Male</t>
  </si>
  <si>
    <t>(17.999, 31.0]</t>
  </si>
  <si>
    <t>(31.0, 34.0]</t>
  </si>
  <si>
    <t>(34.0, 39.0]</t>
  </si>
  <si>
    <t>(39.0, 46.0]</t>
  </si>
  <si>
    <t>(46.0, 60.0]</t>
  </si>
  <si>
    <t>Age group</t>
  </si>
  <si>
    <t>MaritalStatus</t>
  </si>
  <si>
    <t>Divorced</t>
  </si>
  <si>
    <t>Married</t>
  </si>
  <si>
    <t>Single</t>
  </si>
  <si>
    <t>Income</t>
  </si>
  <si>
    <t>Income x JobSatisfaction</t>
  </si>
  <si>
    <t>Income x EnvSatisfaction</t>
  </si>
  <si>
    <t>Laboratory Technician</t>
  </si>
  <si>
    <t>Manager</t>
  </si>
  <si>
    <t>Manufacturing Director</t>
  </si>
  <si>
    <t>Research Director</t>
  </si>
  <si>
    <t>Research Scientist</t>
  </si>
  <si>
    <t>Sales Executive</t>
  </si>
  <si>
    <t>Sales Representative</t>
  </si>
  <si>
    <t>JobRole</t>
  </si>
  <si>
    <t>Sum of absolute changes</t>
  </si>
  <si>
    <t>Average remaining pct</t>
  </si>
  <si>
    <t>Difference</t>
  </si>
  <si>
    <t>Variance</t>
  </si>
  <si>
    <t>Strategy</t>
  </si>
  <si>
    <t>Severance Pay
(€million)</t>
  </si>
  <si>
    <t>Employees leaving
(average)</t>
  </si>
  <si>
    <t>Yearly saving
(€million)</t>
  </si>
  <si>
    <t>Categorise based on</t>
  </si>
  <si>
    <t>MonthlyIncome (Incomplete)</t>
  </si>
  <si>
    <t>MonthlyIncome</t>
  </si>
  <si>
    <t>MonthlyIncome x Job Satisfaction</t>
  </si>
  <si>
    <t>MonthlyIncome x Environment Satisfaction</t>
  </si>
  <si>
    <t>Severange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</si>
</sst>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Helvetica"/>
    </font>
    <font>
      <b/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vertical="center"/>
    </xf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19EC-E5BA-499A-BCD4-F7060BAE7AE0}">
  <dimension ref="A1:S6"/>
  <sheetViews>
    <sheetView workbookViewId="0"/>
  </sheetViews>
  <sheetFormatPr defaultRowHeight="15" x14ac:dyDescent="0.25"/>
  <cols>
    <col min="1" max="1" width="10.42578125" style="1" customWidth="1"/>
    <col min="2" max="2" width="41.140625" style="1" bestFit="1" customWidth="1"/>
    <col min="3" max="3" width="18.5703125" style="1" customWidth="1"/>
    <col min="4" max="4" width="23.28515625" style="1" customWidth="1"/>
    <col min="5" max="5" width="16.28515625" style="1" customWidth="1"/>
    <col min="6" max="6" width="9.140625" style="1"/>
    <col min="12" max="12" width="9.140625" style="1"/>
    <col min="20" max="16384" width="9.140625" style="1"/>
  </cols>
  <sheetData>
    <row r="1" spans="1:5" ht="30" x14ac:dyDescent="0.25">
      <c r="A1" s="8" t="s">
        <v>34</v>
      </c>
      <c r="B1" s="8" t="s">
        <v>38</v>
      </c>
      <c r="C1" s="9" t="s">
        <v>35</v>
      </c>
      <c r="D1" s="9" t="s">
        <v>36</v>
      </c>
      <c r="E1" s="9" t="s">
        <v>37</v>
      </c>
    </row>
    <row r="2" spans="1:5" x14ac:dyDescent="0.25">
      <c r="A2" s="1">
        <v>1</v>
      </c>
      <c r="B2" s="1" t="s">
        <v>39</v>
      </c>
      <c r="C2" s="2">
        <v>2.2999999999999998</v>
      </c>
      <c r="D2" s="2">
        <v>41.15</v>
      </c>
      <c r="E2" s="1">
        <v>7.3</v>
      </c>
    </row>
    <row r="3" spans="1:5" x14ac:dyDescent="0.25">
      <c r="A3" s="1">
        <v>2</v>
      </c>
      <c r="B3" s="1" t="s">
        <v>40</v>
      </c>
      <c r="C3" s="1">
        <v>2.61</v>
      </c>
      <c r="D3" s="2">
        <v>40.049999999999997</v>
      </c>
      <c r="E3" s="1">
        <v>7.4</v>
      </c>
    </row>
    <row r="4" spans="1:5" x14ac:dyDescent="0.25">
      <c r="A4" s="1">
        <v>3</v>
      </c>
      <c r="B4" s="1" t="s">
        <v>41</v>
      </c>
      <c r="C4" s="1">
        <v>3.77</v>
      </c>
      <c r="D4" s="2">
        <v>40.04</v>
      </c>
      <c r="E4" s="1">
        <v>6.97</v>
      </c>
    </row>
    <row r="5" spans="1:5" x14ac:dyDescent="0.25">
      <c r="A5" s="1">
        <v>4</v>
      </c>
      <c r="B5" s="1" t="s">
        <v>42</v>
      </c>
      <c r="C5" s="1">
        <v>3.29</v>
      </c>
      <c r="D5" s="2">
        <v>40.07</v>
      </c>
      <c r="E5" s="1">
        <v>7.48</v>
      </c>
    </row>
    <row r="6" spans="1:5" x14ac:dyDescent="0.25">
      <c r="A6" s="1">
        <v>5</v>
      </c>
      <c r="B6" s="1" t="s">
        <v>43</v>
      </c>
      <c r="C6" s="1">
        <v>3.12</v>
      </c>
      <c r="D6" s="2">
        <v>40.08</v>
      </c>
      <c r="E6" s="1">
        <v>7.44</v>
      </c>
    </row>
  </sheetData>
  <conditionalFormatting sqref="C2:C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7139-57F4-4B88-83AB-F1AC0E2D5840}">
  <dimension ref="A1:G5"/>
  <sheetViews>
    <sheetView workbookViewId="0"/>
  </sheetViews>
  <sheetFormatPr defaultRowHeight="15" x14ac:dyDescent="0.25"/>
  <cols>
    <col min="1" max="1" width="9.42578125" style="1" bestFit="1" customWidth="1"/>
    <col min="2" max="2" width="41.140625" style="1" bestFit="1" customWidth="1"/>
    <col min="3" max="4" width="21.5703125" style="1" customWidth="1"/>
    <col min="5" max="7" width="9.140625" style="1"/>
  </cols>
  <sheetData>
    <row r="1" spans="1:7" ht="30" x14ac:dyDescent="0.25">
      <c r="A1" s="8" t="s">
        <v>34</v>
      </c>
      <c r="B1" s="8" t="s">
        <v>38</v>
      </c>
      <c r="C1" s="9" t="s">
        <v>35</v>
      </c>
      <c r="D1" s="9" t="s">
        <v>37</v>
      </c>
      <c r="E1" s="8">
        <v>1</v>
      </c>
      <c r="F1" s="8">
        <v>2</v>
      </c>
      <c r="G1" s="8">
        <v>3</v>
      </c>
    </row>
    <row r="2" spans="1:7" x14ac:dyDescent="0.25">
      <c r="A2" s="1">
        <v>1</v>
      </c>
      <c r="B2" s="1" t="s">
        <v>40</v>
      </c>
      <c r="C2" s="1">
        <v>2.61</v>
      </c>
      <c r="D2" s="1">
        <v>7.4</v>
      </c>
      <c r="E2" s="2">
        <f>D2-C2</f>
        <v>4.7900000000000009</v>
      </c>
      <c r="F2" s="2">
        <f>E2+D2</f>
        <v>12.190000000000001</v>
      </c>
      <c r="G2" s="2">
        <f>F2+D2</f>
        <v>19.590000000000003</v>
      </c>
    </row>
    <row r="3" spans="1:7" x14ac:dyDescent="0.25">
      <c r="A3" s="1">
        <v>2</v>
      </c>
      <c r="B3" s="1" t="s">
        <v>41</v>
      </c>
      <c r="C3" s="1">
        <v>3.77</v>
      </c>
      <c r="D3" s="1">
        <v>6.97</v>
      </c>
      <c r="E3" s="2">
        <f>D3-C3</f>
        <v>3.1999999999999997</v>
      </c>
      <c r="F3" s="2">
        <f>E3+D3</f>
        <v>10.17</v>
      </c>
      <c r="G3" s="2">
        <f>F3+D3</f>
        <v>17.14</v>
      </c>
    </row>
    <row r="4" spans="1:7" x14ac:dyDescent="0.25">
      <c r="A4" s="1">
        <v>3</v>
      </c>
      <c r="B4" s="1" t="s">
        <v>42</v>
      </c>
      <c r="C4" s="1">
        <v>3.29</v>
      </c>
      <c r="D4" s="1">
        <v>7.48</v>
      </c>
      <c r="E4" s="2">
        <f>D4-C4</f>
        <v>4.1900000000000004</v>
      </c>
      <c r="F4" s="2">
        <f>E4+D4</f>
        <v>11.670000000000002</v>
      </c>
      <c r="G4" s="2">
        <f>F4+D4</f>
        <v>19.150000000000002</v>
      </c>
    </row>
    <row r="5" spans="1:7" x14ac:dyDescent="0.25">
      <c r="A5" s="1">
        <v>4</v>
      </c>
      <c r="B5" s="1" t="s">
        <v>0</v>
      </c>
      <c r="C5" s="1">
        <v>3.12</v>
      </c>
      <c r="D5" s="1">
        <v>7.44</v>
      </c>
      <c r="E5" s="2">
        <f>D5-C5</f>
        <v>4.32</v>
      </c>
      <c r="F5" s="2">
        <f>E5+D5</f>
        <v>11.760000000000002</v>
      </c>
      <c r="G5" s="2">
        <f>F5+D5</f>
        <v>19.200000000000003</v>
      </c>
    </row>
  </sheetData>
  <conditionalFormatting sqref="E2:E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359A-2A81-4D2A-BAAA-E0AD9BFDBD42}">
  <dimension ref="A1:E36"/>
  <sheetViews>
    <sheetView tabSelected="1" workbookViewId="0">
      <selection sqref="A1:XFD7"/>
    </sheetView>
  </sheetViews>
  <sheetFormatPr defaultRowHeight="15" x14ac:dyDescent="0.25"/>
  <cols>
    <col min="1" max="1" width="28.28515625" style="1" customWidth="1"/>
    <col min="2" max="2" width="9.7109375" style="2" customWidth="1"/>
    <col min="3" max="3" width="26.28515625" style="2" customWidth="1"/>
    <col min="4" max="4" width="28.28515625" style="2" customWidth="1"/>
    <col min="5" max="5" width="17" style="2" customWidth="1"/>
  </cols>
  <sheetData>
    <row r="1" spans="1:5" x14ac:dyDescent="0.25">
      <c r="A1" s="4" t="s">
        <v>29</v>
      </c>
      <c r="B1" s="5" t="s">
        <v>19</v>
      </c>
      <c r="C1" s="5" t="s">
        <v>20</v>
      </c>
      <c r="D1" s="5" t="s">
        <v>21</v>
      </c>
      <c r="E1" s="5" t="s">
        <v>0</v>
      </c>
    </row>
    <row r="2" spans="1:5" x14ac:dyDescent="0.25">
      <c r="A2" s="1" t="s">
        <v>1</v>
      </c>
      <c r="B2" s="3">
        <v>8.1798479999999998</v>
      </c>
      <c r="C2" s="3">
        <v>7.3154820000000003</v>
      </c>
      <c r="D2" s="3">
        <v>8.8669399999999996</v>
      </c>
      <c r="E2" s="3">
        <v>8.3382380000000005</v>
      </c>
    </row>
    <row r="3" spans="1:5" x14ac:dyDescent="0.25">
      <c r="A3" s="1" t="s">
        <v>2</v>
      </c>
      <c r="B3" s="3">
        <v>-3.4425020000000002</v>
      </c>
      <c r="C3" s="3">
        <v>-4.2104980000000003</v>
      </c>
      <c r="D3" s="3">
        <v>-2.5428169999999999</v>
      </c>
      <c r="E3" s="3">
        <v>-0.37856000000000001</v>
      </c>
    </row>
    <row r="4" spans="1:5" x14ac:dyDescent="0.25">
      <c r="A4" s="1" t="s">
        <v>22</v>
      </c>
      <c r="B4" s="3">
        <v>-9.7084810000000008</v>
      </c>
      <c r="C4" s="3">
        <v>-8.1959879999999998</v>
      </c>
      <c r="D4" s="3">
        <v>-8.6818109999999997</v>
      </c>
      <c r="E4" s="3">
        <v>-9.8824480000000001</v>
      </c>
    </row>
    <row r="5" spans="1:5" x14ac:dyDescent="0.25">
      <c r="A5" s="1" t="s">
        <v>23</v>
      </c>
      <c r="B5" s="3">
        <v>9.9877050000000001</v>
      </c>
      <c r="C5" s="3">
        <v>9.9864639999999998</v>
      </c>
      <c r="D5" s="3">
        <v>9.9939260000000001</v>
      </c>
      <c r="E5" s="3">
        <v>9.9963099999999994</v>
      </c>
    </row>
    <row r="6" spans="1:5" x14ac:dyDescent="0.25">
      <c r="A6" s="1" t="s">
        <v>24</v>
      </c>
      <c r="B6" s="3">
        <v>5.1428320000000003</v>
      </c>
      <c r="C6" s="3">
        <v>3.0511870000000001</v>
      </c>
      <c r="D6" s="3">
        <v>5.4818699999999998</v>
      </c>
      <c r="E6" s="3">
        <v>5.0729620000000004</v>
      </c>
    </row>
    <row r="7" spans="1:5" x14ac:dyDescent="0.25">
      <c r="A7" s="1" t="s">
        <v>25</v>
      </c>
      <c r="B7" s="3">
        <v>9.9877050000000001</v>
      </c>
      <c r="C7" s="3">
        <v>9.9864639999999998</v>
      </c>
      <c r="D7" s="3">
        <v>9.9939260000000001</v>
      </c>
      <c r="E7" s="3">
        <v>9.9963099999999994</v>
      </c>
    </row>
    <row r="8" spans="1:5" x14ac:dyDescent="0.25">
      <c r="A8" s="1" t="s">
        <v>26</v>
      </c>
      <c r="B8" s="3">
        <v>-4.2553289999999997</v>
      </c>
      <c r="C8" s="3">
        <v>0.95578200000000002</v>
      </c>
      <c r="D8" s="3">
        <v>-1.6452</v>
      </c>
      <c r="E8" s="3">
        <v>-3.7703820000000001</v>
      </c>
    </row>
    <row r="9" spans="1:5" x14ac:dyDescent="0.25">
      <c r="A9" s="1" t="s">
        <v>27</v>
      </c>
      <c r="B9" s="3">
        <v>2.417424</v>
      </c>
      <c r="C9" s="3">
        <v>-0.99444500000000002</v>
      </c>
      <c r="D9" s="3">
        <v>-0.935033</v>
      </c>
      <c r="E9" s="3">
        <v>0.88724999999999998</v>
      </c>
    </row>
    <row r="10" spans="1:5" x14ac:dyDescent="0.25">
      <c r="A10" s="1" t="s">
        <v>28</v>
      </c>
      <c r="B10" s="3">
        <v>-9.5916090000000001</v>
      </c>
      <c r="C10" s="3">
        <v>-9.6389379999999996</v>
      </c>
      <c r="D10" s="3">
        <v>-8.5682170000000006</v>
      </c>
      <c r="E10" s="3">
        <v>-4.6406599999999996</v>
      </c>
    </row>
    <row r="11" spans="1:5" x14ac:dyDescent="0.25">
      <c r="A11" s="4" t="s">
        <v>30</v>
      </c>
      <c r="B11" s="5" cm="1">
        <f t="array" ref="B11">SUM(ABS(B2:B10))</f>
        <v>62.713434999999997</v>
      </c>
      <c r="C11" s="5" cm="1">
        <f t="array" ref="C11">SUM(ABS(C2:C10))</f>
        <v>54.335247999999993</v>
      </c>
      <c r="D11" s="5" cm="1">
        <f t="array" ref="D11">SUM(ABS(D2:D10))</f>
        <v>56.709739999999996</v>
      </c>
      <c r="E11" s="5" cm="1">
        <f t="array" ref="E11">SUM(ABS(E2:E10))</f>
        <v>52.963120000000004</v>
      </c>
    </row>
    <row r="13" spans="1:5" x14ac:dyDescent="0.25">
      <c r="A13" s="7" t="s">
        <v>5</v>
      </c>
      <c r="B13" s="5" t="s">
        <v>19</v>
      </c>
      <c r="C13" s="5" t="s">
        <v>20</v>
      </c>
      <c r="D13" s="5" t="s">
        <v>21</v>
      </c>
      <c r="E13" s="5" t="s">
        <v>0</v>
      </c>
    </row>
    <row r="14" spans="1:5" x14ac:dyDescent="0.25">
      <c r="A14" s="1" t="s">
        <v>2</v>
      </c>
      <c r="B14" s="3">
        <v>89.533733999999995</v>
      </c>
      <c r="C14" s="3">
        <v>88.936070999999998</v>
      </c>
      <c r="D14" s="3">
        <v>90.23057</v>
      </c>
      <c r="E14" s="3">
        <v>91.915413999999998</v>
      </c>
    </row>
    <row r="15" spans="1:5" x14ac:dyDescent="0.25">
      <c r="A15" s="1" t="s">
        <v>3</v>
      </c>
      <c r="B15" s="3">
        <v>90.414158999999998</v>
      </c>
      <c r="C15" s="3">
        <v>91.648304999999993</v>
      </c>
      <c r="D15" s="3">
        <v>91.467321999999996</v>
      </c>
      <c r="E15" s="3">
        <v>90.494388999999998</v>
      </c>
    </row>
    <row r="16" spans="1:5" x14ac:dyDescent="0.25">
      <c r="A16" s="1" t="s">
        <v>4</v>
      </c>
      <c r="B16" s="3">
        <v>92.201087999999999</v>
      </c>
      <c r="C16" s="3">
        <v>89.691991999999999</v>
      </c>
      <c r="D16" s="3">
        <v>89.852551000000005</v>
      </c>
      <c r="E16" s="3">
        <v>91.637995000000004</v>
      </c>
    </row>
    <row r="17" spans="1:5" x14ac:dyDescent="0.25">
      <c r="A17" s="4" t="s">
        <v>31</v>
      </c>
      <c r="B17" s="6">
        <f>AVERAGE(B14:B16)</f>
        <v>90.716326999999993</v>
      </c>
      <c r="C17" s="6">
        <f>AVERAGE(C14:C16)</f>
        <v>90.092122666666668</v>
      </c>
      <c r="D17" s="6">
        <f>AVERAGE(D14:D16)</f>
        <v>90.516814333333329</v>
      </c>
      <c r="E17" s="6">
        <f>AVERAGE(E14:E16)</f>
        <v>91.349266</v>
      </c>
    </row>
    <row r="19" spans="1:5" x14ac:dyDescent="0.25">
      <c r="A19" s="4" t="s">
        <v>6</v>
      </c>
      <c r="B19" s="5" t="s">
        <v>19</v>
      </c>
      <c r="C19" s="5" t="s">
        <v>20</v>
      </c>
      <c r="D19" s="5" t="s">
        <v>21</v>
      </c>
      <c r="E19" s="5" t="s">
        <v>0</v>
      </c>
    </row>
    <row r="20" spans="1:5" x14ac:dyDescent="0.25">
      <c r="A20" s="1" t="s">
        <v>7</v>
      </c>
      <c r="B20" s="2">
        <v>43.75</v>
      </c>
      <c r="C20" s="2">
        <v>56.818182</v>
      </c>
      <c r="D20" s="2">
        <v>52.840909000000003</v>
      </c>
      <c r="E20" s="2">
        <v>49.431818</v>
      </c>
    </row>
    <row r="21" spans="1:5" x14ac:dyDescent="0.25">
      <c r="A21" s="1" t="s">
        <v>8</v>
      </c>
      <c r="B21" s="2">
        <v>46.037736000000002</v>
      </c>
      <c r="C21" s="2">
        <v>49.433962000000001</v>
      </c>
      <c r="D21" s="2">
        <v>44.150942999999998</v>
      </c>
      <c r="E21" s="2">
        <v>50.943396</v>
      </c>
    </row>
    <row r="22" spans="1:5" x14ac:dyDescent="0.25">
      <c r="A22" s="4" t="s">
        <v>32</v>
      </c>
      <c r="B22" s="5">
        <f>B20-B21</f>
        <v>-2.2877360000000024</v>
      </c>
      <c r="C22" s="5">
        <f>C20-C21</f>
        <v>7.3842199999999991</v>
      </c>
      <c r="D22" s="5">
        <f>D20-D21</f>
        <v>8.6899660000000054</v>
      </c>
      <c r="E22" s="5">
        <f>E20-E21</f>
        <v>-1.5115780000000001</v>
      </c>
    </row>
    <row r="24" spans="1:5" x14ac:dyDescent="0.25">
      <c r="A24" s="4" t="s">
        <v>14</v>
      </c>
      <c r="B24" s="5" t="s">
        <v>19</v>
      </c>
      <c r="C24" s="5" t="s">
        <v>20</v>
      </c>
      <c r="D24" s="5" t="s">
        <v>21</v>
      </c>
      <c r="E24" s="5" t="s">
        <v>0</v>
      </c>
    </row>
    <row r="25" spans="1:5" x14ac:dyDescent="0.25">
      <c r="A25" s="1" t="s">
        <v>9</v>
      </c>
      <c r="B25" s="2">
        <v>51.578946999999999</v>
      </c>
      <c r="C25" s="2">
        <v>54.736842000000003</v>
      </c>
      <c r="D25" s="2">
        <v>48.421053000000001</v>
      </c>
      <c r="E25" s="2">
        <v>57.894736999999999</v>
      </c>
    </row>
    <row r="26" spans="1:5" x14ac:dyDescent="0.25">
      <c r="A26" s="1" t="s">
        <v>10</v>
      </c>
      <c r="B26" s="2">
        <v>51.5625</v>
      </c>
      <c r="C26" s="2">
        <v>64.0625</v>
      </c>
      <c r="D26" s="2">
        <v>45.3125</v>
      </c>
      <c r="E26" s="2">
        <v>48.4375</v>
      </c>
    </row>
    <row r="27" spans="1:5" x14ac:dyDescent="0.25">
      <c r="A27" s="1" t="s">
        <v>11</v>
      </c>
      <c r="B27" s="2">
        <v>42.105263000000001</v>
      </c>
      <c r="C27" s="2">
        <v>53.947367999999997</v>
      </c>
      <c r="D27" s="2">
        <v>61.842104999999997</v>
      </c>
      <c r="E27" s="2">
        <v>57.894736999999999</v>
      </c>
    </row>
    <row r="28" spans="1:5" x14ac:dyDescent="0.25">
      <c r="A28" s="1" t="s">
        <v>12</v>
      </c>
      <c r="B28" s="2">
        <v>33.734940000000002</v>
      </c>
      <c r="C28" s="2">
        <v>40.963855000000002</v>
      </c>
      <c r="D28" s="2">
        <v>43.373494000000001</v>
      </c>
      <c r="E28" s="2">
        <v>39.759036000000002</v>
      </c>
    </row>
    <row r="29" spans="1:5" x14ac:dyDescent="0.25">
      <c r="A29" s="1" t="s">
        <v>13</v>
      </c>
      <c r="B29" s="2">
        <v>29.411764999999999</v>
      </c>
      <c r="C29" s="2">
        <v>33.823529000000001</v>
      </c>
      <c r="D29" s="2">
        <v>26.470587999999999</v>
      </c>
      <c r="E29" s="2">
        <v>29.411764999999999</v>
      </c>
    </row>
    <row r="30" spans="1:5" x14ac:dyDescent="0.25">
      <c r="A30" s="4" t="s">
        <v>33</v>
      </c>
      <c r="B30" s="5">
        <f>_xlfn.VAR.P(B25:B29)</f>
        <v>81.893473264871275</v>
      </c>
      <c r="C30" s="5">
        <f>_xlfn.VAR.P(C25:C29)</f>
        <v>115.57745690101757</v>
      </c>
      <c r="D30" s="5">
        <f>_xlfn.VAR.P(D25:D29)</f>
        <v>128.28143104201911</v>
      </c>
      <c r="E30" s="5">
        <f>_xlfn.VAR.P(E25:E29)</f>
        <v>120.14422798454703</v>
      </c>
    </row>
    <row r="32" spans="1:5" x14ac:dyDescent="0.25">
      <c r="A32" s="4" t="s">
        <v>15</v>
      </c>
      <c r="B32" s="5" t="s">
        <v>19</v>
      </c>
      <c r="C32" s="5" t="s">
        <v>20</v>
      </c>
      <c r="D32" s="5" t="s">
        <v>21</v>
      </c>
      <c r="E32" s="5" t="s">
        <v>0</v>
      </c>
    </row>
    <row r="33" spans="1:5" x14ac:dyDescent="0.25">
      <c r="A33" s="1" t="s">
        <v>16</v>
      </c>
      <c r="B33" s="2">
        <v>36.842104999999997</v>
      </c>
      <c r="C33" s="2">
        <v>50.526316000000001</v>
      </c>
      <c r="D33" s="2">
        <v>44.210526000000002</v>
      </c>
      <c r="E33" s="2">
        <v>49.473683999999999</v>
      </c>
    </row>
    <row r="34" spans="1:5" x14ac:dyDescent="0.25">
      <c r="A34" s="1" t="s">
        <v>17</v>
      </c>
      <c r="B34" s="2">
        <v>40.932642000000001</v>
      </c>
      <c r="C34" s="2">
        <v>50.259067000000002</v>
      </c>
      <c r="D34" s="2">
        <v>46.632123999999997</v>
      </c>
      <c r="E34" s="2">
        <v>49.740932999999998</v>
      </c>
    </row>
    <row r="35" spans="1:5" x14ac:dyDescent="0.25">
      <c r="A35" s="1" t="s">
        <v>18</v>
      </c>
      <c r="B35" s="2">
        <v>56</v>
      </c>
      <c r="C35" s="2">
        <v>56.666666999999997</v>
      </c>
      <c r="D35" s="2">
        <v>51.333333000000003</v>
      </c>
      <c r="E35" s="2">
        <v>52.666666999999997</v>
      </c>
    </row>
    <row r="36" spans="1:5" x14ac:dyDescent="0.25">
      <c r="A36" s="4" t="s">
        <v>33</v>
      </c>
      <c r="B36" s="5">
        <f>_xlfn.VAR.P(B33:B35)</f>
        <v>67.864745653284544</v>
      </c>
      <c r="C36" s="5">
        <f>_xlfn.VAR.P(C33:C35)</f>
        <v>8.759185576800208</v>
      </c>
      <c r="D36" s="5">
        <f>_xlfn.VAR.P(D33:D35)</f>
        <v>8.7444313882815621</v>
      </c>
      <c r="E36" s="5">
        <f>_xlfn.VAR.P(E33:E35)</f>
        <v>2.0918313227828862</v>
      </c>
    </row>
  </sheetData>
  <conditionalFormatting sqref="B2:E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E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E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E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E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Linh Nguyen Le</dc:creator>
  <cp:lastModifiedBy>Nhat Linh Nguyen Le</cp:lastModifiedBy>
  <dcterms:created xsi:type="dcterms:W3CDTF">2022-12-16T09:43:30Z</dcterms:created>
  <dcterms:modified xsi:type="dcterms:W3CDTF">2022-12-16T10:33:08Z</dcterms:modified>
</cp:coreProperties>
</file>