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8" i="1"/>
  <c r="D12" i="1"/>
  <c r="D4" i="1"/>
  <c r="D5" i="1"/>
  <c r="D6" i="1"/>
  <c r="D7" i="1"/>
  <c r="D8" i="1"/>
  <c r="D3" i="1"/>
  <c r="D9" i="1"/>
  <c r="I9" i="1" l="1"/>
  <c r="I12" i="1" s="1"/>
</calcChain>
</file>

<file path=xl/sharedStrings.xml><?xml version="1.0" encoding="utf-8"?>
<sst xmlns="http://schemas.openxmlformats.org/spreadsheetml/2006/main" count="21" uniqueCount="12">
  <si>
    <t>Node 1-3</t>
  </si>
  <si>
    <t>Node 2</t>
  </si>
  <si>
    <t>Node 3</t>
  </si>
  <si>
    <t>Node 4-2-1</t>
  </si>
  <si>
    <t>Node 4BG</t>
  </si>
  <si>
    <t>loglik</t>
  </si>
  <si>
    <t>K</t>
  </si>
  <si>
    <t>Null</t>
  </si>
  <si>
    <t>CR_demi</t>
  </si>
  <si>
    <t>SPALINK</t>
  </si>
  <si>
    <t>HINCHLIFF</t>
  </si>
  <si>
    <t>*-2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</si>
</sst>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2" fillId="0" borderId="2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activeCell="J4" sqref="J4"/>
    </sheetView>
  </sheetViews>
  <sheetFormatPr baseColWidth="10" defaultColWidth="9.140625" defaultRowHeight="15" x14ac:dyDescent="0.25"/>
  <sheetData>
    <row r="1" spans="2:9" x14ac:dyDescent="0.25">
      <c r="B1" s="15" t="s">
        <v>9</v>
      </c>
      <c r="C1" s="2"/>
      <c r="D1" s="3"/>
      <c r="F1" s="1"/>
      <c r="G1" s="14" t="s">
        <v>10</v>
      </c>
      <c r="H1" s="2"/>
      <c r="I1" s="3"/>
    </row>
    <row r="2" spans="2:9" x14ac:dyDescent="0.25">
      <c r="B2" s="4"/>
      <c r="C2" s="5" t="s">
        <v>5</v>
      </c>
      <c r="D2" s="6" t="s">
        <v>11</v>
      </c>
      <c r="F2" s="4"/>
      <c r="G2" s="5"/>
      <c r="H2" s="5" t="s">
        <v>5</v>
      </c>
      <c r="I2" s="6" t="s">
        <v>11</v>
      </c>
    </row>
    <row r="3" spans="2:9" x14ac:dyDescent="0.25">
      <c r="B3" s="7" t="s">
        <v>0</v>
      </c>
      <c r="C3" s="5">
        <v>-143.238</v>
      </c>
      <c r="D3" s="6">
        <f>C3*-2</f>
        <v>286.476</v>
      </c>
      <c r="F3" s="4"/>
      <c r="G3" s="8" t="s">
        <v>0</v>
      </c>
      <c r="H3" s="5"/>
      <c r="I3" s="6">
        <f>H3*-2</f>
        <v>0</v>
      </c>
    </row>
    <row r="4" spans="2:9" x14ac:dyDescent="0.25">
      <c r="B4" s="7" t="s">
        <v>1</v>
      </c>
      <c r="C4" s="5">
        <v>-118.714</v>
      </c>
      <c r="D4" s="6">
        <f t="shared" ref="D4:D7" si="0">C4*-2</f>
        <v>237.428</v>
      </c>
      <c r="F4" s="4"/>
      <c r="G4" s="8" t="s">
        <v>1</v>
      </c>
      <c r="H4" s="5"/>
      <c r="I4" s="6">
        <f t="shared" ref="I4:I7" si="1">H4*-2</f>
        <v>0</v>
      </c>
    </row>
    <row r="5" spans="2:9" x14ac:dyDescent="0.25">
      <c r="B5" s="7" t="s">
        <v>2</v>
      </c>
      <c r="C5" s="5">
        <v>-35.178699999999999</v>
      </c>
      <c r="D5" s="6">
        <f t="shared" si="0"/>
        <v>70.357399999999998</v>
      </c>
      <c r="F5" s="4"/>
      <c r="G5" s="8" t="s">
        <v>2</v>
      </c>
      <c r="H5" s="5"/>
      <c r="I5" s="6">
        <f t="shared" si="1"/>
        <v>0</v>
      </c>
    </row>
    <row r="6" spans="2:9" x14ac:dyDescent="0.25">
      <c r="B6" s="7" t="s">
        <v>3</v>
      </c>
      <c r="C6" s="5">
        <v>-58.266800000000003</v>
      </c>
      <c r="D6" s="6">
        <f t="shared" si="0"/>
        <v>116.53360000000001</v>
      </c>
      <c r="F6" s="4"/>
      <c r="G6" s="8" t="s">
        <v>3</v>
      </c>
      <c r="H6" s="5"/>
      <c r="I6" s="6">
        <f t="shared" si="1"/>
        <v>0</v>
      </c>
    </row>
    <row r="7" spans="2:9" x14ac:dyDescent="0.25">
      <c r="B7" s="7" t="s">
        <v>4</v>
      </c>
      <c r="C7" s="5">
        <v>-86.177300000000002</v>
      </c>
      <c r="D7" s="6">
        <f t="shared" si="0"/>
        <v>172.3546</v>
      </c>
      <c r="F7" s="4"/>
      <c r="G7" s="8" t="s">
        <v>4</v>
      </c>
      <c r="H7" s="5"/>
      <c r="I7" s="6">
        <f t="shared" si="1"/>
        <v>0</v>
      </c>
    </row>
    <row r="8" spans="2:9" x14ac:dyDescent="0.25">
      <c r="B8" s="4" t="s">
        <v>6</v>
      </c>
      <c r="C8" s="5">
        <v>3</v>
      </c>
      <c r="D8" s="6">
        <f>C8*2</f>
        <v>6</v>
      </c>
      <c r="F8" s="4"/>
      <c r="G8" s="5" t="s">
        <v>6</v>
      </c>
      <c r="H8" s="5"/>
      <c r="I8" s="6">
        <f>H8*2</f>
        <v>0</v>
      </c>
    </row>
    <row r="9" spans="2:9" x14ac:dyDescent="0.25">
      <c r="B9" s="4"/>
      <c r="C9" s="5"/>
      <c r="D9" s="6">
        <f>SUM(D3:D8)</f>
        <v>889.14959999999996</v>
      </c>
      <c r="F9" s="4"/>
      <c r="G9" s="5"/>
      <c r="H9" s="5"/>
      <c r="I9" s="6">
        <f>SUM(I3:I8)</f>
        <v>0</v>
      </c>
    </row>
    <row r="10" spans="2:9" x14ac:dyDescent="0.25">
      <c r="B10" s="4"/>
      <c r="C10" s="5"/>
      <c r="D10" s="6"/>
      <c r="F10" s="4"/>
      <c r="G10" s="5"/>
      <c r="H10" s="5"/>
      <c r="I10" s="6"/>
    </row>
    <row r="11" spans="2:9" x14ac:dyDescent="0.25">
      <c r="B11" s="7" t="s">
        <v>7</v>
      </c>
      <c r="C11" s="8" t="s">
        <v>8</v>
      </c>
      <c r="D11" s="9">
        <v>893.625</v>
      </c>
      <c r="F11" s="4"/>
      <c r="G11" s="8" t="s">
        <v>7</v>
      </c>
      <c r="H11" s="8"/>
      <c r="I11" s="9"/>
    </row>
    <row r="12" spans="2:9" ht="15.75" thickBot="1" x14ac:dyDescent="0.3">
      <c r="B12" s="10"/>
      <c r="C12" s="11"/>
      <c r="D12" s="12">
        <f>D9-D11</f>
        <v>-4.475400000000036</v>
      </c>
      <c r="F12" s="13"/>
      <c r="G12" s="11"/>
      <c r="H12" s="11"/>
      <c r="I12" s="12">
        <f>I9-I11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2018-04-09T17:11:53Z</dcterms:modified>
</cp:coreProperties>
</file>