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OLE_LINK18" localSheetId="0">Hoja1!#REF!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M7" i="1"/>
  <c r="M6" i="1"/>
  <c r="N6" i="1"/>
  <c r="P5" i="1" l="1"/>
  <c r="P6" i="1"/>
  <c r="P4" i="1"/>
  <c r="O5" i="1"/>
  <c r="O6" i="1"/>
  <c r="O4" i="1"/>
  <c r="N5" i="1"/>
  <c r="N4" i="1"/>
  <c r="M5" i="1"/>
  <c r="M4" i="1"/>
</calcChain>
</file>

<file path=xl/sharedStrings.xml><?xml version="1.0" encoding="utf-8"?>
<sst xmlns="http://schemas.openxmlformats.org/spreadsheetml/2006/main" count="36" uniqueCount="25">
  <si>
    <t>Subtree 1-3</t>
  </si>
  <si>
    <t>LR_Demi</t>
  </si>
  <si>
    <t>CR Fission</t>
  </si>
  <si>
    <t>CR Fusion</t>
  </si>
  <si>
    <t>LR Fission</t>
  </si>
  <si>
    <t>LR Fusion</t>
  </si>
  <si>
    <t>Clade 2</t>
  </si>
  <si>
    <t>Clade 3</t>
  </si>
  <si>
    <t>LR_Demi_Est</t>
  </si>
  <si>
    <t>fission min</t>
  </si>
  <si>
    <t>fission max</t>
  </si>
  <si>
    <t>fusion min</t>
  </si>
  <si>
    <t>fusion max</t>
  </si>
  <si>
    <t>Base_Num</t>
  </si>
  <si>
    <t>-</t>
  </si>
  <si>
    <t>Base Num Rate</t>
  </si>
  <si>
    <t>Duplication</t>
  </si>
  <si>
    <t>Demi-polyploidization</t>
  </si>
  <si>
    <t>Base Number</t>
  </si>
  <si>
    <t>min Chromosome number</t>
  </si>
  <si>
    <t>max Chromosome number</t>
  </si>
  <si>
    <t>Net fission and fusion events per haploid chromosome number range</t>
  </si>
  <si>
    <t>Subtree 4-2-1 + 4BG</t>
  </si>
  <si>
    <t>Model</t>
  </si>
  <si>
    <t>Subtree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</si>
</sst>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C13" sqref="C13"/>
    </sheetView>
  </sheetViews>
  <sheetFormatPr baseColWidth="10" defaultColWidth="9.140625" defaultRowHeight="15" x14ac:dyDescent="0.25"/>
  <cols>
    <col min="1" max="1" width="12" customWidth="1"/>
    <col min="2" max="6" width="14.7109375" customWidth="1"/>
    <col min="13" max="13" width="12.5703125" customWidth="1"/>
    <col min="14" max="14" width="12.140625" customWidth="1"/>
    <col min="15" max="15" width="11.5703125" customWidth="1"/>
    <col min="16" max="16" width="10.7109375" bestFit="1" customWidth="1"/>
  </cols>
  <sheetData>
    <row r="1" spans="1:18" ht="15.75" thickBot="1" x14ac:dyDescent="0.3">
      <c r="A1" s="15"/>
    </row>
    <row r="2" spans="1:18" ht="31.5" customHeight="1" thickBot="1" x14ac:dyDescent="0.3">
      <c r="M2" s="16" t="s">
        <v>21</v>
      </c>
      <c r="N2" s="17"/>
      <c r="O2" s="17"/>
      <c r="P2" s="18"/>
    </row>
    <row r="3" spans="1:18" x14ac:dyDescent="0.25">
      <c r="A3" t="s">
        <v>24</v>
      </c>
      <c r="B3" t="s">
        <v>23</v>
      </c>
      <c r="C3" s="3" t="s">
        <v>15</v>
      </c>
      <c r="D3" s="3" t="s">
        <v>18</v>
      </c>
      <c r="E3" s="3" t="s">
        <v>16</v>
      </c>
      <c r="F3" s="3" t="s">
        <v>17</v>
      </c>
      <c r="G3" s="3" t="s">
        <v>2</v>
      </c>
      <c r="H3" s="3" t="s">
        <v>3</v>
      </c>
      <c r="I3" s="3" t="s">
        <v>4</v>
      </c>
      <c r="J3" s="3" t="s">
        <v>5</v>
      </c>
      <c r="K3" s="14" t="s">
        <v>19</v>
      </c>
      <c r="L3" s="14" t="s">
        <v>20</v>
      </c>
      <c r="M3" s="4" t="s">
        <v>9</v>
      </c>
      <c r="N3" s="5" t="s">
        <v>10</v>
      </c>
      <c r="O3" s="4" t="s">
        <v>11</v>
      </c>
      <c r="P3" s="5" t="s">
        <v>12</v>
      </c>
      <c r="Q3" s="2"/>
      <c r="R3" s="2"/>
    </row>
    <row r="4" spans="1:18" x14ac:dyDescent="0.25">
      <c r="A4" s="1" t="s">
        <v>0</v>
      </c>
      <c r="B4" s="1" t="s">
        <v>1</v>
      </c>
      <c r="C4" s="7" t="s">
        <v>14</v>
      </c>
      <c r="D4" s="7" t="s">
        <v>14</v>
      </c>
      <c r="E4" s="7">
        <v>0.03</v>
      </c>
      <c r="F4" s="7" t="s">
        <v>14</v>
      </c>
      <c r="G4" s="11">
        <v>0</v>
      </c>
      <c r="H4" s="11">
        <v>0</v>
      </c>
      <c r="I4" s="8">
        <v>8.2000000000000007E-3</v>
      </c>
      <c r="J4" s="8">
        <v>5.1999999999999998E-3</v>
      </c>
      <c r="K4" s="11">
        <v>4</v>
      </c>
      <c r="L4" s="11">
        <v>56</v>
      </c>
      <c r="M4" s="12">
        <f>G4+(I4*(K4-1))</f>
        <v>2.4600000000000004E-2</v>
      </c>
      <c r="N4" s="13">
        <f>G4+(I4*(L4-1))</f>
        <v>0.45100000000000001</v>
      </c>
      <c r="O4" s="12">
        <f>H4+(J4*(K4-1))</f>
        <v>1.5599999999999999E-2</v>
      </c>
      <c r="P4" s="13">
        <f>H4+(J4*(L4-1))</f>
        <v>0.28599999999999998</v>
      </c>
    </row>
    <row r="5" spans="1:18" x14ac:dyDescent="0.25">
      <c r="A5" s="1" t="s">
        <v>6</v>
      </c>
      <c r="B5" s="1" t="s">
        <v>8</v>
      </c>
      <c r="C5" s="7" t="s">
        <v>14</v>
      </c>
      <c r="D5" s="7" t="s">
        <v>14</v>
      </c>
      <c r="E5" s="6">
        <v>2.7000000000000001E-3</v>
      </c>
      <c r="F5" s="7">
        <v>0.01</v>
      </c>
      <c r="G5" s="8">
        <v>2.5</v>
      </c>
      <c r="H5" s="8">
        <v>2.13</v>
      </c>
      <c r="I5" s="8">
        <v>0.02</v>
      </c>
      <c r="J5" s="8">
        <v>7.0000000000000007E-2</v>
      </c>
      <c r="K5" s="11">
        <v>8</v>
      </c>
      <c r="L5" s="11">
        <v>66</v>
      </c>
      <c r="M5" s="12">
        <f t="shared" ref="M5" si="0">G5+(I5*(K5-1))</f>
        <v>2.64</v>
      </c>
      <c r="N5" s="13">
        <f t="shared" ref="N5" si="1">G5+(I5*(L5-1))</f>
        <v>3.8</v>
      </c>
      <c r="O5" s="12">
        <f t="shared" ref="O5:O6" si="2">H5+(J5*(K5-1))</f>
        <v>2.62</v>
      </c>
      <c r="P5" s="13">
        <f t="shared" ref="P5:P6" si="3">H5+(J5*(L5-1))</f>
        <v>6.6800000000000006</v>
      </c>
    </row>
    <row r="6" spans="1:18" x14ac:dyDescent="0.25">
      <c r="A6" s="1" t="s">
        <v>7</v>
      </c>
      <c r="B6" s="1" t="s">
        <v>8</v>
      </c>
      <c r="C6" s="7" t="s">
        <v>14</v>
      </c>
      <c r="D6" s="7" t="s">
        <v>14</v>
      </c>
      <c r="E6" s="7">
        <v>0.22</v>
      </c>
      <c r="F6" s="7">
        <v>1.59</v>
      </c>
      <c r="G6" s="8">
        <v>13.68</v>
      </c>
      <c r="H6" s="8">
        <v>9.98</v>
      </c>
      <c r="I6" s="8">
        <v>-0.15</v>
      </c>
      <c r="J6" s="8">
        <v>0.75</v>
      </c>
      <c r="K6" s="11">
        <v>7</v>
      </c>
      <c r="L6" s="11">
        <v>83</v>
      </c>
      <c r="M6" s="12">
        <f>G6+(I6*(K6-1))</f>
        <v>12.78</v>
      </c>
      <c r="N6" s="13">
        <f>G6+(I6*(L6-1))</f>
        <v>1.3800000000000008</v>
      </c>
      <c r="O6" s="12">
        <f t="shared" si="2"/>
        <v>14.48</v>
      </c>
      <c r="P6" s="13">
        <f t="shared" si="3"/>
        <v>71.48</v>
      </c>
    </row>
    <row r="7" spans="1:18" ht="15.75" thickBot="1" x14ac:dyDescent="0.3">
      <c r="A7" s="1" t="s">
        <v>22</v>
      </c>
      <c r="B7" s="1" t="s">
        <v>13</v>
      </c>
      <c r="C7" s="6">
        <v>2.0000000000000001E-4</v>
      </c>
      <c r="D7" s="10">
        <v>13</v>
      </c>
      <c r="E7" s="7" t="s">
        <v>14</v>
      </c>
      <c r="F7" s="7" t="s">
        <v>14</v>
      </c>
      <c r="G7" s="8">
        <v>7.0000000000000007E-2</v>
      </c>
      <c r="H7" s="8">
        <v>0.7</v>
      </c>
      <c r="I7" s="7" t="s">
        <v>14</v>
      </c>
      <c r="J7" s="7" t="s">
        <v>14</v>
      </c>
      <c r="K7" s="11">
        <v>4</v>
      </c>
      <c r="L7" s="11">
        <v>61</v>
      </c>
      <c r="M7" s="19">
        <f>G7</f>
        <v>7.0000000000000007E-2</v>
      </c>
      <c r="N7" s="20"/>
      <c r="O7" s="19">
        <f>H7</f>
        <v>0.7</v>
      </c>
      <c r="P7" s="20"/>
    </row>
    <row r="8" spans="1:18" x14ac:dyDescent="0.25">
      <c r="A8" s="1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</sheetData>
  <mergeCells count="3">
    <mergeCell ref="M2:P2"/>
    <mergeCell ref="M7:N7"/>
    <mergeCell ref="O7:P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2018-07-17T18:10:20Z</dcterms:modified>
</cp:coreProperties>
</file>