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/src/jimareed/qlik-rest-connector/"/>
    </mc:Choice>
  </mc:AlternateContent>
  <xr:revisionPtr revIDLastSave="0" documentId="13_ncr:1_{02BDDDF8-4C2C-E74A-8932-20574E88B040}" xr6:coauthVersionLast="34" xr6:coauthVersionMax="34" xr10:uidLastSave="{00000000-0000-0000-0000-000000000000}"/>
  <bookViews>
    <workbookView xWindow="1340" yWindow="1180" windowWidth="23740" windowHeight="168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L23" i="1" l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L3" i="1"/>
  <c r="L2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 l="1"/>
  <c r="P3" i="1"/>
  <c r="P2" i="1"/>
  <c r="M4" i="1" l="1"/>
  <c r="M3" i="1"/>
  <c r="M2" i="1"/>
</calcChain>
</file>

<file path=xl/sharedStrings.xml><?xml version="1.0" encoding="utf-8"?>
<sst xmlns="http://schemas.openxmlformats.org/spreadsheetml/2006/main" count="251" uniqueCount="114">
  <si>
    <t>Key</t>
  </si>
  <si>
    <t>Assignee</t>
  </si>
  <si>
    <t>Summary</t>
  </si>
  <si>
    <t>Status</t>
  </si>
  <si>
    <t>Resolution</t>
  </si>
  <si>
    <t>Updated</t>
  </si>
  <si>
    <t>Priority</t>
  </si>
  <si>
    <t>Created</t>
  </si>
  <si>
    <t>New</t>
  </si>
  <si>
    <t>Unresolved</t>
  </si>
  <si>
    <t>2 - High</t>
  </si>
  <si>
    <t>17-07-2018</t>
  </si>
  <si>
    <t>06-07-2018</t>
  </si>
  <si>
    <t>03-07-2018</t>
  </si>
  <si>
    <t>02-07-2018</t>
  </si>
  <si>
    <t>29-06-2018</t>
  </si>
  <si>
    <t>Resolved</t>
  </si>
  <si>
    <t>CreateDate</t>
  </si>
  <si>
    <t>Age</t>
  </si>
  <si>
    <t>DaysOld</t>
  </si>
  <si>
    <t>AssignedToTeam</t>
  </si>
  <si>
    <t>Assigned</t>
  </si>
  <si>
    <t>URL</t>
  </si>
  <si>
    <t>BUG-024</t>
  </si>
  <si>
    <t>BUG-031</t>
  </si>
  <si>
    <t>BUG-045</t>
  </si>
  <si>
    <t>Dave</t>
  </si>
  <si>
    <t>Bob</t>
  </si>
  <si>
    <t>Tom</t>
  </si>
  <si>
    <t>log info incorrect</t>
  </si>
  <si>
    <t>Import breaks connection</t>
  </si>
  <si>
    <t>Open</t>
  </si>
  <si>
    <t>Frontend</t>
  </si>
  <si>
    <t>Open returns error</t>
  </si>
  <si>
    <t>Backend</t>
  </si>
  <si>
    <t>Team</t>
  </si>
  <si>
    <t>Component</t>
  </si>
  <si>
    <t>3 - Medium</t>
  </si>
  <si>
    <t>Committed</t>
  </si>
  <si>
    <t>20-06-2018</t>
  </si>
  <si>
    <t>Fixed</t>
  </si>
  <si>
    <t>18-06-2018</t>
  </si>
  <si>
    <t>23-07-2018</t>
  </si>
  <si>
    <t>25-07-2018</t>
  </si>
  <si>
    <t>13-07-2018</t>
  </si>
  <si>
    <t>31-07-2018</t>
  </si>
  <si>
    <t>22-06-2018</t>
  </si>
  <si>
    <t>Unassigned</t>
  </si>
  <si>
    <t>In Progress</t>
  </si>
  <si>
    <t>16-07-2018</t>
  </si>
  <si>
    <t>21-06-2018</t>
  </si>
  <si>
    <t>Ready for verification</t>
  </si>
  <si>
    <t>26-06-2018</t>
  </si>
  <si>
    <t>CSRF vulnerability</t>
  </si>
  <si>
    <t>26-07-2018</t>
  </si>
  <si>
    <t>27-07-2018</t>
  </si>
  <si>
    <t>14-06-2018</t>
  </si>
  <si>
    <t>30-07-2018</t>
  </si>
  <si>
    <t>4 - Low</t>
  </si>
  <si>
    <t>27-06-2018</t>
  </si>
  <si>
    <t>BUG-046</t>
  </si>
  <si>
    <t>BUG-051</t>
  </si>
  <si>
    <t>BUG-062</t>
  </si>
  <si>
    <t>BUG-063</t>
  </si>
  <si>
    <t>BUG-065</t>
  </si>
  <si>
    <t>BUG-071</t>
  </si>
  <si>
    <t>BUG-075</t>
  </si>
  <si>
    <t>BUG-076</t>
  </si>
  <si>
    <t>BUG-077</t>
  </si>
  <si>
    <t>BUG-081</t>
  </si>
  <si>
    <t>BUG-084</t>
  </si>
  <si>
    <t>BUG-086</t>
  </si>
  <si>
    <t>BUG-087</t>
  </si>
  <si>
    <t>BUG-088</t>
  </si>
  <si>
    <t>BUG-090</t>
  </si>
  <si>
    <t>BUG-091</t>
  </si>
  <si>
    <t>BUG-093</t>
  </si>
  <si>
    <t>BUG-094</t>
  </si>
  <si>
    <t>BUG-096</t>
  </si>
  <si>
    <t>Bill</t>
  </si>
  <si>
    <t>Gary</t>
  </si>
  <si>
    <t>Steven</t>
  </si>
  <si>
    <t>Sarah</t>
  </si>
  <si>
    <t>Martin</t>
  </si>
  <si>
    <t>Sean</t>
  </si>
  <si>
    <t>Aidan</t>
  </si>
  <si>
    <t>Jennifer</t>
  </si>
  <si>
    <t>Major vulnerabilities in virus scan</t>
  </si>
  <si>
    <t>metric is wrong</t>
  </si>
  <si>
    <t>App copy intermittently fails</t>
  </si>
  <si>
    <t>Maximum app size not in line with expectations</t>
  </si>
  <si>
    <t>The chart type is invalid</t>
  </si>
  <si>
    <t>Feature not working correctly</t>
  </si>
  <si>
    <t>Connection breaks between services when trying to update app</t>
  </si>
  <si>
    <t>some service endpoints don't enforce security rules</t>
  </si>
  <si>
    <t>Cannot delete apps</t>
  </si>
  <si>
    <t>Error when saving object</t>
  </si>
  <si>
    <t>Not possible to Log out</t>
  </si>
  <si>
    <t>hardcoded links to help</t>
  </si>
  <si>
    <t>sort uppercase letters first and then lowercase letters</t>
  </si>
  <si>
    <t xml:space="preserve"> apps not displayed correctly</t>
  </si>
  <si>
    <t>websocket failure in Azure</t>
  </si>
  <si>
    <t>Console error when opening app</t>
  </si>
  <si>
    <t>apps open in Firefox have text elements in wrong font</t>
  </si>
  <si>
    <t>apps display incorrectly intermittently</t>
  </si>
  <si>
    <t>Documentation</t>
  </si>
  <si>
    <t>10-07-2018</t>
  </si>
  <si>
    <t>12-07-2018</t>
  </si>
  <si>
    <t>01-08-2018</t>
  </si>
  <si>
    <t>02-08-2018</t>
  </si>
  <si>
    <t>03-08-2018</t>
  </si>
  <si>
    <t>28-06-2018</t>
  </si>
  <si>
    <t>12-06-2018</t>
  </si>
  <si>
    <t>04-07-2018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</si>
</sst>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</numFmts>
  <fonts count="3" x14ac:knownFonts="1"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A24" sqref="A24"/>
    </sheetView>
  </sheetViews>
  <sheetFormatPr baseColWidth="10" defaultColWidth="8.83203125" defaultRowHeight="13" x14ac:dyDescent="0.15"/>
  <cols>
    <col min="10" max="10" width="13" customWidth="1"/>
    <col min="11" max="11" width="10" style="1" bestFit="1" customWidth="1"/>
    <col min="12" max="12" width="8.83203125" style="2"/>
    <col min="13" max="13" width="12.5" bestFit="1" customWidth="1"/>
    <col min="14" max="14" width="14.6640625" bestFit="1" customWidth="1"/>
    <col min="15" max="15" width="10.33203125" bestFit="1" customWidth="1"/>
    <col min="16" max="16" width="34.83203125" bestFit="1" customWidth="1"/>
  </cols>
  <sheetData>
    <row r="1" spans="1:16" ht="11.2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6</v>
      </c>
      <c r="J1" t="s">
        <v>7</v>
      </c>
      <c r="K1" s="1" t="s">
        <v>17</v>
      </c>
      <c r="L1" s="2" t="s">
        <v>19</v>
      </c>
      <c r="M1" t="s">
        <v>18</v>
      </c>
      <c r="N1" t="s">
        <v>20</v>
      </c>
      <c r="O1" t="s">
        <v>21</v>
      </c>
      <c r="P1" t="s">
        <v>22</v>
      </c>
    </row>
    <row r="2" spans="1:16" ht="12.75" customHeight="1" x14ac:dyDescent="0.15">
      <c r="A2" t="s">
        <v>23</v>
      </c>
      <c r="B2" t="s">
        <v>26</v>
      </c>
      <c r="C2" t="s">
        <v>29</v>
      </c>
      <c r="D2" t="s">
        <v>8</v>
      </c>
      <c r="E2" t="s">
        <v>9</v>
      </c>
      <c r="F2" t="s">
        <v>11</v>
      </c>
      <c r="G2" t="s">
        <v>34</v>
      </c>
      <c r="I2" t="s">
        <v>37</v>
      </c>
      <c r="J2" t="s">
        <v>12</v>
      </c>
      <c r="K2" s="1">
        <f>DATEVALUE(RIGHT(J2,4)&amp;"-"&amp;MID(J2,4,2)&amp;"-"&amp;LEFT(J2,2))</f>
        <v>43287</v>
      </c>
      <c r="L2" s="2">
        <f ca="1">TODAY()-K2</f>
        <v>31</v>
      </c>
      <c r="M2" t="str">
        <f ca="1">_xlfn.SWITCH(L2,0,"(1) &lt; 7 days",1,"(1) &lt; 7 days",2,"(1) &lt; 7 days",3,"(1) &lt; 7 days",4,"(1) &lt; 7 days",5,"(1) &lt; 7 days",6,"(1) &lt; 7 days",7,"(2) 1 - 2 weeks",8,"(2) 1 - 2 weeks",9,"(2) 1 - 2 weeks",10,"(2) 1 - 2 weeks",11,"(2) 1 - 2 weeks",12,"(2) 1 - 2 weeks",13,"(2) 1 - 2 weeks","(3) &gt; 2 weeks")</f>
        <v>(3) &gt; 2 weeks</v>
      </c>
      <c r="N2" t="s">
        <v>21</v>
      </c>
      <c r="O2" t="s">
        <v>21</v>
      </c>
      <c r="P2" t="str">
        <f>"https://example.com/browse/"&amp;A2</f>
        <v>https://example.com/browse/BUG-024</v>
      </c>
    </row>
    <row r="3" spans="1:16" ht="12.75" customHeight="1" x14ac:dyDescent="0.15">
      <c r="A3" t="s">
        <v>24</v>
      </c>
      <c r="B3" t="s">
        <v>27</v>
      </c>
      <c r="C3" t="s">
        <v>33</v>
      </c>
      <c r="D3" t="s">
        <v>31</v>
      </c>
      <c r="E3" t="s">
        <v>9</v>
      </c>
      <c r="F3" t="s">
        <v>13</v>
      </c>
      <c r="G3" t="s">
        <v>32</v>
      </c>
      <c r="I3" t="s">
        <v>10</v>
      </c>
      <c r="J3" t="s">
        <v>14</v>
      </c>
      <c r="K3" s="1">
        <f t="shared" ref="K3:K23" si="0">DATEVALUE(RIGHT(J3,4)&amp;"-"&amp;MID(J3,4,2)&amp;"-"&amp;LEFT(J3,2))</f>
        <v>43283</v>
      </c>
      <c r="L3" s="2">
        <f t="shared" ref="L3:L23" ca="1" si="1">TODAY()-K3</f>
        <v>35</v>
      </c>
      <c r="M3" t="str">
        <f t="shared" ref="M3:M23" ca="1" si="2">_xlfn.SWITCH(L3,0,"(1) &lt; 7 days",1,"(1) &lt; 7 days",2,"(1) &lt; 7 days",3,"(1) &lt; 7 days",4,"(1) &lt; 7 days",5,"(1) &lt; 7 days",6,"(1) &lt; 7 days",7,"(2) 1 - 2 weeks",8,"(2) 1 - 2 weeks",9,"(2) 1 - 2 weeks",10,"(2) 1 - 2 weeks",11,"(2) 1 - 2 weeks",12,"(2) 1 - 2 weeks",13,"(2) 1 - 2 weeks","(3) &gt; 2 weeks")</f>
        <v>(3) &gt; 2 weeks</v>
      </c>
      <c r="N3" t="s">
        <v>21</v>
      </c>
      <c r="O3" t="s">
        <v>21</v>
      </c>
      <c r="P3" t="str">
        <f>"https://example.com/browse/"&amp;A3</f>
        <v>https://example.com/browse/BUG-031</v>
      </c>
    </row>
    <row r="4" spans="1:16" ht="12.75" customHeight="1" x14ac:dyDescent="0.15">
      <c r="A4" t="s">
        <v>25</v>
      </c>
      <c r="B4" t="s">
        <v>28</v>
      </c>
      <c r="C4" t="s">
        <v>30</v>
      </c>
      <c r="D4" t="s">
        <v>16</v>
      </c>
      <c r="E4" t="s">
        <v>16</v>
      </c>
      <c r="F4" t="s">
        <v>13</v>
      </c>
      <c r="G4" t="s">
        <v>34</v>
      </c>
      <c r="I4" t="s">
        <v>10</v>
      </c>
      <c r="J4" t="s">
        <v>15</v>
      </c>
      <c r="K4" s="1">
        <f t="shared" si="0"/>
        <v>43280</v>
      </c>
      <c r="L4" s="2">
        <f t="shared" ca="1" si="1"/>
        <v>38</v>
      </c>
      <c r="M4" t="str">
        <f t="shared" ca="1" si="2"/>
        <v>(3) &gt; 2 weeks</v>
      </c>
      <c r="N4" t="s">
        <v>21</v>
      </c>
      <c r="O4" t="s">
        <v>21</v>
      </c>
      <c r="P4" t="str">
        <f>"https://example.com/browse/"&amp;A4</f>
        <v>https://example.com/browse/BUG-045</v>
      </c>
    </row>
    <row r="5" spans="1:16" ht="11.25" customHeight="1" x14ac:dyDescent="0.15">
      <c r="A5" t="s">
        <v>60</v>
      </c>
      <c r="B5" t="s">
        <v>79</v>
      </c>
      <c r="C5" t="s">
        <v>87</v>
      </c>
      <c r="D5" t="s">
        <v>38</v>
      </c>
      <c r="E5" t="s">
        <v>9</v>
      </c>
      <c r="F5" t="s">
        <v>106</v>
      </c>
      <c r="G5" t="s">
        <v>34</v>
      </c>
      <c r="I5" t="s">
        <v>10</v>
      </c>
      <c r="J5" t="s">
        <v>111</v>
      </c>
      <c r="K5" s="1">
        <f t="shared" si="0"/>
        <v>43279</v>
      </c>
      <c r="L5" s="2">
        <f t="shared" ca="1" si="1"/>
        <v>39</v>
      </c>
      <c r="M5" t="str">
        <f t="shared" ca="1" si="2"/>
        <v>(3) &gt; 2 weeks</v>
      </c>
      <c r="N5" t="s">
        <v>21</v>
      </c>
      <c r="O5" t="s">
        <v>21</v>
      </c>
      <c r="P5" t="str">
        <f t="shared" ref="P5:P23" si="3">"https://example.com/browse/"&amp;A5</f>
        <v>https://example.com/browse/BUG-046</v>
      </c>
    </row>
    <row r="6" spans="1:16" ht="11.25" customHeight="1" x14ac:dyDescent="0.15">
      <c r="A6" t="s">
        <v>61</v>
      </c>
      <c r="B6" t="s">
        <v>80</v>
      </c>
      <c r="C6" t="s">
        <v>88</v>
      </c>
      <c r="D6" t="s">
        <v>16</v>
      </c>
      <c r="E6" t="s">
        <v>40</v>
      </c>
      <c r="F6" t="s">
        <v>12</v>
      </c>
      <c r="G6" t="s">
        <v>34</v>
      </c>
      <c r="I6" t="s">
        <v>10</v>
      </c>
      <c r="J6" t="s">
        <v>39</v>
      </c>
      <c r="K6" s="1">
        <f t="shared" si="0"/>
        <v>43271</v>
      </c>
      <c r="L6" s="2">
        <f t="shared" ca="1" si="1"/>
        <v>47</v>
      </c>
      <c r="M6" t="str">
        <f t="shared" ca="1" si="2"/>
        <v>(3) &gt; 2 weeks</v>
      </c>
      <c r="N6" t="s">
        <v>21</v>
      </c>
      <c r="O6" t="s">
        <v>21</v>
      </c>
      <c r="P6" t="str">
        <f t="shared" si="3"/>
        <v>https://example.com/browse/BUG-051</v>
      </c>
    </row>
    <row r="7" spans="1:16" ht="11.25" customHeight="1" x14ac:dyDescent="0.15">
      <c r="A7" t="s">
        <v>62</v>
      </c>
      <c r="B7" t="s">
        <v>81</v>
      </c>
      <c r="C7" t="s">
        <v>89</v>
      </c>
      <c r="D7" t="s">
        <v>8</v>
      </c>
      <c r="E7" t="s">
        <v>9</v>
      </c>
      <c r="F7" t="s">
        <v>39</v>
      </c>
      <c r="G7" t="s">
        <v>32</v>
      </c>
      <c r="I7" t="s">
        <v>10</v>
      </c>
      <c r="J7" t="s">
        <v>41</v>
      </c>
      <c r="K7" s="1">
        <f t="shared" si="0"/>
        <v>43269</v>
      </c>
      <c r="L7" s="2">
        <f t="shared" ca="1" si="1"/>
        <v>49</v>
      </c>
      <c r="M7" t="str">
        <f t="shared" ca="1" si="2"/>
        <v>(3) &gt; 2 weeks</v>
      </c>
      <c r="N7" t="s">
        <v>21</v>
      </c>
      <c r="O7" t="s">
        <v>21</v>
      </c>
      <c r="P7" t="str">
        <f t="shared" si="3"/>
        <v>https://example.com/browse/BUG-062</v>
      </c>
    </row>
    <row r="8" spans="1:16" x14ac:dyDescent="0.15">
      <c r="A8" t="s">
        <v>63</v>
      </c>
      <c r="B8" t="s">
        <v>28</v>
      </c>
      <c r="C8" t="s">
        <v>90</v>
      </c>
      <c r="D8" t="s">
        <v>8</v>
      </c>
      <c r="E8" t="s">
        <v>9</v>
      </c>
      <c r="F8" t="s">
        <v>107</v>
      </c>
      <c r="I8" t="s">
        <v>10</v>
      </c>
      <c r="J8" t="s">
        <v>112</v>
      </c>
      <c r="K8" s="1">
        <f t="shared" si="0"/>
        <v>43263</v>
      </c>
      <c r="L8" s="2">
        <f t="shared" ca="1" si="1"/>
        <v>55</v>
      </c>
      <c r="M8" t="str">
        <f t="shared" ca="1" si="2"/>
        <v>(3) &gt; 2 weeks</v>
      </c>
      <c r="N8" t="s">
        <v>47</v>
      </c>
      <c r="O8" t="s">
        <v>21</v>
      </c>
      <c r="P8" t="str">
        <f t="shared" si="3"/>
        <v>https://example.com/browse/BUG-063</v>
      </c>
    </row>
    <row r="9" spans="1:16" x14ac:dyDescent="0.15">
      <c r="A9" t="s">
        <v>64</v>
      </c>
      <c r="B9" t="s">
        <v>82</v>
      </c>
      <c r="C9" t="s">
        <v>91</v>
      </c>
      <c r="D9" t="s">
        <v>8</v>
      </c>
      <c r="E9" t="s">
        <v>9</v>
      </c>
      <c r="F9" t="s">
        <v>42</v>
      </c>
      <c r="G9" t="s">
        <v>34</v>
      </c>
      <c r="I9" t="s">
        <v>10</v>
      </c>
      <c r="J9" t="s">
        <v>112</v>
      </c>
      <c r="K9" s="1">
        <f t="shared" si="0"/>
        <v>43263</v>
      </c>
      <c r="L9" s="2">
        <f t="shared" ca="1" si="1"/>
        <v>55</v>
      </c>
      <c r="M9" t="str">
        <f t="shared" ca="1" si="2"/>
        <v>(3) &gt; 2 weeks</v>
      </c>
      <c r="N9" t="s">
        <v>21</v>
      </c>
      <c r="O9" t="s">
        <v>21</v>
      </c>
      <c r="P9" t="str">
        <f t="shared" si="3"/>
        <v>https://example.com/browse/BUG-065</v>
      </c>
    </row>
    <row r="10" spans="1:16" x14ac:dyDescent="0.15">
      <c r="A10" t="s">
        <v>65</v>
      </c>
      <c r="B10" t="s">
        <v>83</v>
      </c>
      <c r="C10" t="s">
        <v>92</v>
      </c>
      <c r="D10" t="s">
        <v>8</v>
      </c>
      <c r="E10" t="s">
        <v>9</v>
      </c>
      <c r="F10" t="s">
        <v>43</v>
      </c>
      <c r="G10" t="s">
        <v>34</v>
      </c>
      <c r="I10" t="s">
        <v>10</v>
      </c>
      <c r="J10" t="s">
        <v>107</v>
      </c>
      <c r="K10" s="1">
        <f t="shared" si="0"/>
        <v>43293</v>
      </c>
      <c r="L10" s="2">
        <f t="shared" ca="1" si="1"/>
        <v>25</v>
      </c>
      <c r="M10" t="str">
        <f t="shared" ca="1" si="2"/>
        <v>(3) &gt; 2 weeks</v>
      </c>
      <c r="N10" t="s">
        <v>21</v>
      </c>
      <c r="O10" t="s">
        <v>21</v>
      </c>
      <c r="P10" t="str">
        <f t="shared" si="3"/>
        <v>https://example.com/browse/BUG-071</v>
      </c>
    </row>
    <row r="11" spans="1:16" x14ac:dyDescent="0.15">
      <c r="A11" t="s">
        <v>66</v>
      </c>
      <c r="B11" t="s">
        <v>84</v>
      </c>
      <c r="C11" t="s">
        <v>93</v>
      </c>
      <c r="D11" t="s">
        <v>8</v>
      </c>
      <c r="E11" t="s">
        <v>9</v>
      </c>
      <c r="F11" t="s">
        <v>43</v>
      </c>
      <c r="G11" t="s">
        <v>32</v>
      </c>
      <c r="I11" t="s">
        <v>10</v>
      </c>
      <c r="J11" t="s">
        <v>44</v>
      </c>
      <c r="K11" s="1">
        <f t="shared" si="0"/>
        <v>43294</v>
      </c>
      <c r="L11" s="2">
        <f t="shared" ca="1" si="1"/>
        <v>24</v>
      </c>
      <c r="M11" t="str">
        <f t="shared" ca="1" si="2"/>
        <v>(3) &gt; 2 weeks</v>
      </c>
      <c r="N11" t="s">
        <v>21</v>
      </c>
      <c r="O11" t="s">
        <v>21</v>
      </c>
      <c r="P11" t="str">
        <f t="shared" si="3"/>
        <v>https://example.com/browse/BUG-075</v>
      </c>
    </row>
    <row r="12" spans="1:16" x14ac:dyDescent="0.15">
      <c r="A12" t="s">
        <v>67</v>
      </c>
      <c r="B12" t="s">
        <v>85</v>
      </c>
      <c r="C12" t="s">
        <v>94</v>
      </c>
      <c r="D12" t="s">
        <v>16</v>
      </c>
      <c r="E12" t="s">
        <v>40</v>
      </c>
      <c r="F12" t="s">
        <v>45</v>
      </c>
      <c r="G12" t="s">
        <v>34</v>
      </c>
      <c r="I12" t="s">
        <v>10</v>
      </c>
      <c r="J12" t="s">
        <v>113</v>
      </c>
      <c r="K12" s="1">
        <f t="shared" si="0"/>
        <v>43285</v>
      </c>
      <c r="L12" s="2">
        <f t="shared" ca="1" si="1"/>
        <v>33</v>
      </c>
      <c r="M12" t="str">
        <f t="shared" ca="1" si="2"/>
        <v>(3) &gt; 2 weeks</v>
      </c>
      <c r="N12" t="s">
        <v>21</v>
      </c>
      <c r="O12" t="s">
        <v>21</v>
      </c>
      <c r="P12" t="str">
        <f t="shared" si="3"/>
        <v>https://example.com/browse/BUG-076</v>
      </c>
    </row>
    <row r="13" spans="1:16" x14ac:dyDescent="0.15">
      <c r="A13" t="s">
        <v>68</v>
      </c>
      <c r="B13" t="s">
        <v>84</v>
      </c>
      <c r="C13" t="s">
        <v>95</v>
      </c>
      <c r="D13" t="s">
        <v>8</v>
      </c>
      <c r="E13" t="s">
        <v>9</v>
      </c>
      <c r="F13" t="s">
        <v>108</v>
      </c>
      <c r="I13" t="s">
        <v>10</v>
      </c>
      <c r="J13" t="s">
        <v>46</v>
      </c>
      <c r="K13" s="1">
        <f t="shared" si="0"/>
        <v>43273</v>
      </c>
      <c r="L13" s="2">
        <f t="shared" ca="1" si="1"/>
        <v>45</v>
      </c>
      <c r="M13" t="str">
        <f t="shared" ca="1" si="2"/>
        <v>(3) &gt; 2 weeks</v>
      </c>
      <c r="N13" t="s">
        <v>47</v>
      </c>
      <c r="O13" t="s">
        <v>21</v>
      </c>
      <c r="P13" t="str">
        <f t="shared" si="3"/>
        <v>https://example.com/browse/BUG-077</v>
      </c>
    </row>
    <row r="14" spans="1:16" x14ac:dyDescent="0.15">
      <c r="A14" t="s">
        <v>69</v>
      </c>
      <c r="B14" t="s">
        <v>79</v>
      </c>
      <c r="C14" t="s">
        <v>96</v>
      </c>
      <c r="D14" t="s">
        <v>38</v>
      </c>
      <c r="E14" t="s">
        <v>9</v>
      </c>
      <c r="F14" t="s">
        <v>109</v>
      </c>
      <c r="G14" t="s">
        <v>32</v>
      </c>
      <c r="I14" t="s">
        <v>37</v>
      </c>
      <c r="J14" t="s">
        <v>109</v>
      </c>
      <c r="K14" s="1">
        <f t="shared" si="0"/>
        <v>43314</v>
      </c>
      <c r="L14" s="2">
        <f t="shared" ca="1" si="1"/>
        <v>4</v>
      </c>
      <c r="M14" t="str">
        <f t="shared" ca="1" si="2"/>
        <v>(1) &lt; 7 days</v>
      </c>
      <c r="N14" t="s">
        <v>21</v>
      </c>
      <c r="O14" t="s">
        <v>21</v>
      </c>
      <c r="P14" t="str">
        <f t="shared" si="3"/>
        <v>https://example.com/browse/BUG-081</v>
      </c>
    </row>
    <row r="15" spans="1:16" x14ac:dyDescent="0.15">
      <c r="A15" t="s">
        <v>70</v>
      </c>
      <c r="C15" t="s">
        <v>97</v>
      </c>
      <c r="D15" t="s">
        <v>48</v>
      </c>
      <c r="E15" t="s">
        <v>9</v>
      </c>
      <c r="F15" t="s">
        <v>11</v>
      </c>
      <c r="G15" t="s">
        <v>32</v>
      </c>
      <c r="I15" t="s">
        <v>37</v>
      </c>
      <c r="J15" t="s">
        <v>12</v>
      </c>
      <c r="K15" s="1">
        <f t="shared" si="0"/>
        <v>43287</v>
      </c>
      <c r="L15" s="2">
        <f t="shared" ca="1" si="1"/>
        <v>31</v>
      </c>
      <c r="M15" t="str">
        <f t="shared" ca="1" si="2"/>
        <v>(3) &gt; 2 weeks</v>
      </c>
      <c r="N15" t="s">
        <v>21</v>
      </c>
      <c r="O15" t="s">
        <v>47</v>
      </c>
      <c r="P15" t="str">
        <f t="shared" si="3"/>
        <v>https://example.com/browse/BUG-084</v>
      </c>
    </row>
    <row r="16" spans="1:16" x14ac:dyDescent="0.15">
      <c r="A16" t="s">
        <v>71</v>
      </c>
      <c r="B16" t="s">
        <v>82</v>
      </c>
      <c r="C16" t="s">
        <v>98</v>
      </c>
      <c r="D16" t="s">
        <v>8</v>
      </c>
      <c r="E16" t="s">
        <v>9</v>
      </c>
      <c r="F16" t="s">
        <v>49</v>
      </c>
      <c r="G16" t="s">
        <v>105</v>
      </c>
      <c r="I16" t="s">
        <v>37</v>
      </c>
      <c r="J16" t="s">
        <v>39</v>
      </c>
      <c r="K16" s="1">
        <f t="shared" si="0"/>
        <v>43271</v>
      </c>
      <c r="L16" s="2">
        <f t="shared" ca="1" si="1"/>
        <v>47</v>
      </c>
      <c r="M16" t="str">
        <f t="shared" ca="1" si="2"/>
        <v>(3) &gt; 2 weeks</v>
      </c>
      <c r="N16" t="s">
        <v>21</v>
      </c>
      <c r="O16" t="s">
        <v>21</v>
      </c>
      <c r="P16" t="str">
        <f t="shared" si="3"/>
        <v>https://example.com/browse/BUG-086</v>
      </c>
    </row>
    <row r="17" spans="1:16" x14ac:dyDescent="0.15">
      <c r="A17" t="s">
        <v>72</v>
      </c>
      <c r="C17" t="s">
        <v>99</v>
      </c>
      <c r="D17" t="s">
        <v>51</v>
      </c>
      <c r="E17" t="s">
        <v>40</v>
      </c>
      <c r="F17" t="s">
        <v>42</v>
      </c>
      <c r="G17" t="s">
        <v>34</v>
      </c>
      <c r="I17" t="s">
        <v>37</v>
      </c>
      <c r="J17" t="s">
        <v>50</v>
      </c>
      <c r="K17" s="1">
        <f t="shared" si="0"/>
        <v>43272</v>
      </c>
      <c r="L17" s="2">
        <f t="shared" ca="1" si="1"/>
        <v>46</v>
      </c>
      <c r="M17" t="str">
        <f t="shared" ca="1" si="2"/>
        <v>(3) &gt; 2 weeks</v>
      </c>
      <c r="N17" t="s">
        <v>21</v>
      </c>
      <c r="O17" t="s">
        <v>47</v>
      </c>
      <c r="P17" t="str">
        <f t="shared" si="3"/>
        <v>https://example.com/browse/BUG-087</v>
      </c>
    </row>
    <row r="18" spans="1:16" x14ac:dyDescent="0.15">
      <c r="A18" t="s">
        <v>73</v>
      </c>
      <c r="C18" t="s">
        <v>53</v>
      </c>
      <c r="D18" t="s">
        <v>8</v>
      </c>
      <c r="E18" t="s">
        <v>9</v>
      </c>
      <c r="F18" t="s">
        <v>42</v>
      </c>
      <c r="G18" t="s">
        <v>34</v>
      </c>
      <c r="I18" t="s">
        <v>37</v>
      </c>
      <c r="J18" t="s">
        <v>52</v>
      </c>
      <c r="K18" s="1">
        <f t="shared" si="0"/>
        <v>43277</v>
      </c>
      <c r="L18" s="2">
        <f t="shared" ca="1" si="1"/>
        <v>41</v>
      </c>
      <c r="M18" t="str">
        <f t="shared" ca="1" si="2"/>
        <v>(3) &gt; 2 weeks</v>
      </c>
      <c r="N18" t="s">
        <v>21</v>
      </c>
      <c r="O18" t="s">
        <v>47</v>
      </c>
      <c r="P18" t="str">
        <f t="shared" si="3"/>
        <v>https://example.com/browse/BUG-088</v>
      </c>
    </row>
    <row r="19" spans="1:16" x14ac:dyDescent="0.15">
      <c r="A19" t="s">
        <v>74</v>
      </c>
      <c r="B19" t="s">
        <v>27</v>
      </c>
      <c r="C19" t="s">
        <v>100</v>
      </c>
      <c r="D19" t="s">
        <v>48</v>
      </c>
      <c r="E19" t="s">
        <v>9</v>
      </c>
      <c r="F19" t="s">
        <v>54</v>
      </c>
      <c r="I19" t="s">
        <v>37</v>
      </c>
      <c r="J19" t="s">
        <v>42</v>
      </c>
      <c r="K19" s="1">
        <f t="shared" si="0"/>
        <v>43304</v>
      </c>
      <c r="L19" s="2">
        <f t="shared" ca="1" si="1"/>
        <v>14</v>
      </c>
      <c r="M19" t="str">
        <f t="shared" ca="1" si="2"/>
        <v>(3) &gt; 2 weeks</v>
      </c>
      <c r="N19" t="s">
        <v>47</v>
      </c>
      <c r="O19" t="s">
        <v>21</v>
      </c>
      <c r="P19" t="str">
        <f t="shared" si="3"/>
        <v>https://example.com/browse/BUG-090</v>
      </c>
    </row>
    <row r="20" spans="1:16" x14ac:dyDescent="0.15">
      <c r="A20" t="s">
        <v>75</v>
      </c>
      <c r="B20" t="s">
        <v>26</v>
      </c>
      <c r="C20" t="s">
        <v>101</v>
      </c>
      <c r="D20" t="s">
        <v>8</v>
      </c>
      <c r="E20" t="s">
        <v>9</v>
      </c>
      <c r="F20" t="s">
        <v>55</v>
      </c>
      <c r="G20" t="s">
        <v>34</v>
      </c>
      <c r="I20" t="s">
        <v>37</v>
      </c>
      <c r="J20" t="s">
        <v>56</v>
      </c>
      <c r="K20" s="1">
        <f t="shared" si="0"/>
        <v>43265</v>
      </c>
      <c r="L20" s="2">
        <f t="shared" ca="1" si="1"/>
        <v>53</v>
      </c>
      <c r="M20" t="str">
        <f t="shared" ca="1" si="2"/>
        <v>(3) &gt; 2 weeks</v>
      </c>
      <c r="N20" t="s">
        <v>21</v>
      </c>
      <c r="O20" t="s">
        <v>21</v>
      </c>
      <c r="P20" t="str">
        <f t="shared" si="3"/>
        <v>https://example.com/browse/BUG-091</v>
      </c>
    </row>
    <row r="21" spans="1:16" x14ac:dyDescent="0.15">
      <c r="A21" t="s">
        <v>76</v>
      </c>
      <c r="C21" t="s">
        <v>102</v>
      </c>
      <c r="D21" t="s">
        <v>16</v>
      </c>
      <c r="E21" t="s">
        <v>40</v>
      </c>
      <c r="F21" t="s">
        <v>57</v>
      </c>
      <c r="G21" t="s">
        <v>32</v>
      </c>
      <c r="I21" t="s">
        <v>37</v>
      </c>
      <c r="J21" t="s">
        <v>12</v>
      </c>
      <c r="K21" s="1">
        <f t="shared" si="0"/>
        <v>43287</v>
      </c>
      <c r="L21" s="2">
        <f t="shared" ca="1" si="1"/>
        <v>31</v>
      </c>
      <c r="M21" t="str">
        <f t="shared" ca="1" si="2"/>
        <v>(3) &gt; 2 weeks</v>
      </c>
      <c r="N21" t="s">
        <v>21</v>
      </c>
      <c r="O21" t="s">
        <v>47</v>
      </c>
      <c r="P21" t="str">
        <f t="shared" si="3"/>
        <v>https://example.com/browse/BUG-093</v>
      </c>
    </row>
    <row r="22" spans="1:16" x14ac:dyDescent="0.15">
      <c r="A22" t="s">
        <v>77</v>
      </c>
      <c r="B22" t="s">
        <v>81</v>
      </c>
      <c r="C22" t="s">
        <v>103</v>
      </c>
      <c r="D22" t="s">
        <v>38</v>
      </c>
      <c r="E22" t="s">
        <v>9</v>
      </c>
      <c r="F22" t="s">
        <v>110</v>
      </c>
      <c r="G22" t="s">
        <v>32</v>
      </c>
      <c r="I22" t="s">
        <v>58</v>
      </c>
      <c r="J22" t="s">
        <v>113</v>
      </c>
      <c r="K22" s="1">
        <f t="shared" si="0"/>
        <v>43285</v>
      </c>
      <c r="L22" s="2">
        <f t="shared" ca="1" si="1"/>
        <v>33</v>
      </c>
      <c r="M22" t="str">
        <f t="shared" ca="1" si="2"/>
        <v>(3) &gt; 2 weeks</v>
      </c>
      <c r="N22" t="s">
        <v>21</v>
      </c>
      <c r="O22" t="s">
        <v>21</v>
      </c>
      <c r="P22" t="str">
        <f t="shared" si="3"/>
        <v>https://example.com/browse/BUG-094</v>
      </c>
    </row>
    <row r="23" spans="1:16" x14ac:dyDescent="0.15">
      <c r="A23" t="s">
        <v>78</v>
      </c>
      <c r="B23" t="s">
        <v>86</v>
      </c>
      <c r="C23" t="s">
        <v>104</v>
      </c>
      <c r="D23" t="s">
        <v>48</v>
      </c>
      <c r="E23" t="s">
        <v>9</v>
      </c>
      <c r="F23" t="s">
        <v>49</v>
      </c>
      <c r="G23" t="s">
        <v>32</v>
      </c>
      <c r="I23" t="s">
        <v>58</v>
      </c>
      <c r="J23" t="s">
        <v>59</v>
      </c>
      <c r="K23" s="1">
        <f t="shared" si="0"/>
        <v>43278</v>
      </c>
      <c r="L23" s="2">
        <f t="shared" ca="1" si="1"/>
        <v>40</v>
      </c>
      <c r="M23" t="str">
        <f t="shared" ca="1" si="2"/>
        <v>(3) &gt; 2 weeks</v>
      </c>
      <c r="N23" t="s">
        <v>21</v>
      </c>
      <c r="O23" t="s">
        <v>21</v>
      </c>
      <c r="P23" t="str">
        <f t="shared" si="3"/>
        <v>https://example.com/browse/BUG-096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 Reed</cp:lastModifiedBy>
  <dcterms:created xsi:type="dcterms:W3CDTF">2018-07-23T13:01:31Z</dcterms:created>
  <dcterms:modified xsi:type="dcterms:W3CDTF">2018-08-06T11:46:28Z</dcterms:modified>
  <cp:category/>
</cp:coreProperties>
</file>