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122"/>
  <workbookPr codeName="ThisWorkbook" autoCompressPictures="0"/>
  <bookViews>
    <workbookView xWindow="0" yWindow="0" windowWidth="25600" windowHeight="16060" tabRatio="692"/>
  </bookViews>
  <sheets>
    <sheet name="Weekly Time Sheet" sheetId="1" r:id="rId1"/>
    <sheet name="Lookup Lists" sheetId="2" r:id="rId2"/>
  </sheets>
  <definedNames>
    <definedName name="ClientList">ClientLookup[Client Lookup]</definedName>
    <definedName name="HourlyRate" localSheetId="0">'Weekly Time Sheet'!$G$6</definedName>
    <definedName name="MinHours" localSheetId="0">'Weekly Time Sheet'!$G$7</definedName>
    <definedName name="PeriodStart" localSheetId="0">'Weekly Time Sheet'!$G$5</definedName>
    <definedName name="ProjectList">ProjectLookup[Project Lookup]</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7" i="1" l="1"/>
  <c r="G14" i="1"/>
  <c r="G11" i="1"/>
  <c r="G12" i="1"/>
  <c r="G13" i="1"/>
  <c r="G15" i="1"/>
  <c r="G16" i="1"/>
  <c r="G17" i="1"/>
  <c r="C17" i="1"/>
  <c r="B17" i="1"/>
  <c r="C16" i="1"/>
  <c r="B16" i="1"/>
  <c r="C15" i="1"/>
  <c r="B15" i="1"/>
  <c r="C14" i="1"/>
  <c r="B14" i="1"/>
  <c r="C13" i="1"/>
  <c r="B13" i="1"/>
  <c r="C12" i="1"/>
  <c r="B12" i="1"/>
  <c r="C11" i="1"/>
  <c r="B11" i="1"/>
  <c r="G18" i="1"/>
</calcChain>
</file>

<file path=xl/comments1.xml><?xml version="1.0" encoding="utf-8"?>
<comments xmlns="http://schemas.openxmlformats.org/spreadsheetml/2006/main">
  <authors>
    <author xml:space="preserve">   </author>
  </authors>
  <commentList>
    <comment ref="I2" authorId="0">
      <text>
        <r>
          <rPr>
            <b/>
            <sz val="9"/>
            <color indexed="81"/>
            <rFont val="Geneva"/>
          </rPr>
          <t>The three time sheet worksheets in this template provide the option to track your time weekly, in two week increments, or monthly. Other than length of time tracked, the sheets are the same.  
Use the instructions on this sheet for working with any of the three time sheets.</t>
        </r>
      </text>
    </comment>
    <comment ref="H6" authorId="0">
      <text>
        <r>
          <rPr>
            <b/>
            <sz val="9"/>
            <color indexed="81"/>
            <rFont val="Geneva"/>
          </rPr>
          <t>Enter your hourly rate and minimum number of hours to bill in this table and they are automatically calculated in the time tracking table below.
When you enter the start date, the days and dates in the time tracking table update automatically.</t>
        </r>
      </text>
    </comment>
    <comment ref="I13" authorId="0">
      <text>
        <r>
          <rPr>
            <b/>
            <sz val="9"/>
            <color indexed="81"/>
            <rFont val="Geneva"/>
          </rPr>
          <t>The Client and Project fields are lookup lists. Edit the available options in these lists on the Lookup Lists worksheet.</t>
        </r>
      </text>
    </comment>
    <comment ref="J19" authorId="0">
      <text>
        <r>
          <rPr>
            <b/>
            <sz val="9"/>
            <color indexed="81"/>
            <rFont val="Geneva"/>
          </rPr>
          <t xml:space="preserve">Easily apply your own branding to this template. This template is formatted using themes that enable you to apply fonts, colors, and graphic formatting effects throughout the workbook with just a click.
Find themes on the Home tab, in the Themes group. Select from dozens of built-in themes available in the Themes gallery or find options to change just the theme fonts or theme colors.
</t>
        </r>
      </text>
    </comment>
  </commentList>
</comments>
</file>

<file path=xl/comments2.xml><?xml version="1.0" encoding="utf-8"?>
<comments xmlns="http://schemas.openxmlformats.org/spreadsheetml/2006/main">
  <authors>
    <author xml:space="preserve">   </author>
  </authors>
  <commentList>
    <comment ref="C2" authorId="0">
      <text>
        <r>
          <rPr>
            <b/>
            <sz val="9"/>
            <color indexed="81"/>
            <rFont val="Geneva"/>
          </rPr>
          <t>These lists populate the options that appear in the Project and Client lookup lists on the time sheet worksheets. Edit the existing values as needed. To add additional values, begin typing in the cell directly beneath the last existing entry and the list will automatically expand.</t>
        </r>
      </text>
    </comment>
  </commentList>
</comments>
</file>

<file path=xl/sharedStrings.xml><?xml version="1.0" encoding="utf-8"?>
<sst xmlns="http://schemas.openxmlformats.org/spreadsheetml/2006/main" count="35" uniqueCount="25">
  <si>
    <t>Day</t>
  </si>
  <si>
    <t>Total</t>
  </si>
  <si>
    <t>Date</t>
  </si>
  <si>
    <t>Client:</t>
  </si>
  <si>
    <t>Contractor:</t>
  </si>
  <si>
    <t>Contractor phone:</t>
  </si>
  <si>
    <t>Contractor e-mail:</t>
  </si>
  <si>
    <t>Client 1</t>
  </si>
  <si>
    <t>Client Lookup</t>
  </si>
  <si>
    <t>Project</t>
  </si>
  <si>
    <t>Project Lookup</t>
  </si>
  <si>
    <t>Hourly Rate:</t>
  </si>
  <si>
    <t>Minimum Hours:</t>
  </si>
  <si>
    <t>[Street Address] [Street Address 2] [City, ST ZIP code]</t>
  </si>
  <si>
    <t>Contractor Signature</t>
  </si>
  <si>
    <t>Company Signature</t>
  </si>
  <si>
    <t>Weekly Time Sheet</t>
  </si>
  <si>
    <t>Week Start:</t>
  </si>
  <si>
    <t>[Client\Company Name]</t>
  </si>
  <si>
    <t>Non-Billable
Hours</t>
  </si>
  <si>
    <t>Billable
Hours</t>
  </si>
  <si>
    <t>Project Foobar</t>
  </si>
  <si>
    <t>Project Baz</t>
  </si>
  <si>
    <t>Client Snazzy</t>
  </si>
  <si>
    <t>Client Impressive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</si>
</sst>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_);[Red]\(&quot;$&quot;#,##0.00\)"/>
    <numFmt numFmtId="165" formatCode="_(&quot;$&quot;* #,##0.00_);_(&quot;$&quot;* \(#,##0.00\);_(&quot;$&quot;* &quot;-&quot;??_);_(@_)"/>
  </numFmts>
  <fonts count="9" x14ac:knownFonts="1">
    <font>
      <sz val="12"/>
      <color theme="3"/>
      <name val="Calibri"/>
      <family val="2"/>
      <scheme val="minor"/>
    </font>
    <font>
      <sz val="9"/>
      <color indexed="23"/>
      <name val="Calibri"/>
      <family val="2"/>
      <scheme val="minor"/>
    </font>
    <font>
      <sz val="9"/>
      <name val="Calibri"/>
      <family val="2"/>
      <scheme val="minor"/>
    </font>
    <font>
      <b/>
      <sz val="13"/>
      <color theme="3"/>
      <name val="Calibri"/>
      <family val="2"/>
      <scheme val="minor"/>
    </font>
    <font>
      <b/>
      <sz val="20"/>
      <color theme="3"/>
      <name val="Calibri"/>
      <family val="2"/>
      <scheme val="minor"/>
    </font>
    <font>
      <b/>
      <sz val="12"/>
      <color theme="3"/>
      <name val="Calibri"/>
      <family val="2"/>
      <scheme val="minor"/>
    </font>
    <font>
      <sz val="10"/>
      <color theme="3"/>
      <name val="Calibri"/>
      <family val="2"/>
      <scheme val="minor"/>
    </font>
    <font>
      <b/>
      <sz val="9"/>
      <color indexed="81"/>
      <name val="Geneva"/>
    </font>
    <font>
      <sz val="12"/>
      <color theme="3"/>
      <name val="Calibri"/>
      <family val="2"/>
      <scheme val="minor"/>
    </font>
  </fonts>
  <fills count="3">
    <fill>
      <patternFill patternType="none"/>
    </fill>
    <fill>
      <patternFill patternType="gray125"/>
    </fill>
    <fill>
      <patternFill patternType="solid">
        <fgColor indexed="9"/>
        <bgColor indexed="64"/>
      </patternFill>
    </fill>
  </fills>
  <borders count="5">
    <border>
      <left/>
      <right/>
      <top/>
      <bottom/>
      <diagonal/>
    </border>
    <border>
      <left/>
      <right/>
      <top/>
      <bottom style="thin">
        <color theme="3"/>
      </bottom>
      <diagonal/>
    </border>
    <border>
      <left/>
      <right/>
      <top style="thin">
        <color theme="3"/>
      </top>
      <bottom/>
      <diagonal/>
    </border>
    <border>
      <left/>
      <right/>
      <top/>
      <bottom style="thick">
        <color theme="5"/>
      </bottom>
      <diagonal/>
    </border>
    <border>
      <left/>
      <right/>
      <top/>
      <bottom style="thick">
        <color theme="5" tint="0.39994506668294322"/>
      </bottom>
      <diagonal/>
    </border>
  </borders>
  <cellStyleXfs count="5">
    <xf numFmtId="0" fontId="0" fillId="0" borderId="0"/>
    <xf numFmtId="0" fontId="4" fillId="0" borderId="3" applyNumberFormat="0" applyFill="0" applyAlignment="0" applyProtection="0"/>
    <xf numFmtId="0" fontId="3" fillId="0" borderId="4" applyNumberFormat="0" applyFill="0" applyAlignment="0" applyProtection="0"/>
    <xf numFmtId="0" fontId="5" fillId="0" borderId="0" applyNumberFormat="0" applyFill="0" applyBorder="0" applyAlignment="0" applyProtection="0"/>
    <xf numFmtId="165" fontId="8" fillId="0" borderId="0" applyFont="0" applyFill="0" applyBorder="0" applyAlignment="0" applyProtection="0"/>
  </cellStyleXfs>
  <cellXfs count="28">
    <xf numFmtId="0" fontId="0" fillId="0" borderId="0" xfId="0"/>
    <xf numFmtId="0" fontId="0" fillId="0" borderId="0" xfId="0" applyFont="1"/>
    <xf numFmtId="0" fontId="1" fillId="0" borderId="0" xfId="0" applyFont="1"/>
    <xf numFmtId="0" fontId="2" fillId="0" borderId="0" xfId="0" applyFont="1"/>
    <xf numFmtId="0" fontId="0" fillId="0" borderId="0" xfId="0" applyAlignment="1">
      <alignment horizontal="center"/>
    </xf>
    <xf numFmtId="14" fontId="0" fillId="0" borderId="0" xfId="0" applyNumberFormat="1" applyAlignment="1">
      <alignment horizontal="center"/>
    </xf>
    <xf numFmtId="0" fontId="2" fillId="0" borderId="0" xfId="0" applyFont="1" applyFill="1" applyAlignment="1">
      <alignment horizontal="left"/>
    </xf>
    <xf numFmtId="2" fontId="0" fillId="0" borderId="0" xfId="0" applyNumberFormat="1"/>
    <xf numFmtId="0" fontId="2" fillId="0" borderId="0" xfId="0" applyFont="1" applyFill="1" applyAlignment="1"/>
    <xf numFmtId="0" fontId="0" fillId="0" borderId="0" xfId="0" applyBorder="1" applyAlignment="1"/>
    <xf numFmtId="0" fontId="5" fillId="0" borderId="0" xfId="3" applyAlignment="1">
      <alignment horizontal="right"/>
    </xf>
    <xf numFmtId="0" fontId="0" fillId="0" borderId="0" xfId="0" applyAlignment="1">
      <alignment horizontal="left" indent="1"/>
    </xf>
    <xf numFmtId="0" fontId="0" fillId="0" borderId="0" xfId="0" applyFont="1" applyFill="1" applyBorder="1" applyAlignment="1">
      <alignment horizontal="right"/>
    </xf>
    <xf numFmtId="14" fontId="0" fillId="0" borderId="0" xfId="0" applyNumberFormat="1" applyFont="1" applyFill="1" applyBorder="1" applyAlignment="1">
      <alignment horizontal="center"/>
    </xf>
    <xf numFmtId="0" fontId="0" fillId="0" borderId="0" xfId="0" applyFont="1" applyFill="1" applyBorder="1" applyAlignment="1">
      <alignment horizontal="center"/>
    </xf>
    <xf numFmtId="0" fontId="5" fillId="0" borderId="0" xfId="3" applyAlignment="1">
      <alignment horizontal="right" vertical="top"/>
    </xf>
    <xf numFmtId="164" fontId="0" fillId="0" borderId="0" xfId="0" applyNumberFormat="1" applyFont="1" applyFill="1" applyBorder="1" applyAlignment="1">
      <alignment horizontal="center"/>
    </xf>
    <xf numFmtId="0" fontId="0" fillId="0" borderId="1" xfId="0" applyBorder="1" applyAlignment="1"/>
    <xf numFmtId="0" fontId="0" fillId="0" borderId="1" xfId="0" applyBorder="1"/>
    <xf numFmtId="0" fontId="0" fillId="0" borderId="2" xfId="0" applyBorder="1" applyAlignment="1"/>
    <xf numFmtId="0" fontId="0" fillId="0" borderId="0" xfId="0" applyAlignment="1">
      <alignment horizontal="left"/>
    </xf>
    <xf numFmtId="0" fontId="0" fillId="0" borderId="0" xfId="0" applyAlignment="1">
      <alignment wrapText="1"/>
    </xf>
    <xf numFmtId="0" fontId="0" fillId="0" borderId="0" xfId="0" applyAlignment="1">
      <alignment horizontal="center" wrapText="1"/>
    </xf>
    <xf numFmtId="165" fontId="0" fillId="0" borderId="0" xfId="4" applyFont="1" applyAlignment="1">
      <alignment horizontal="center" wrapText="1"/>
    </xf>
    <xf numFmtId="165" fontId="0" fillId="0" borderId="0" xfId="4" applyFont="1"/>
    <xf numFmtId="0" fontId="6" fillId="0" borderId="2" xfId="0" applyFont="1" applyFill="1" applyBorder="1" applyAlignment="1">
      <alignment horizontal="left" vertical="top"/>
    </xf>
    <xf numFmtId="0" fontId="4" fillId="0" borderId="3" xfId="1" applyAlignment="1">
      <alignment horizontal="center"/>
    </xf>
    <xf numFmtId="0" fontId="3" fillId="2" borderId="4" xfId="2" applyFill="1" applyAlignment="1">
      <alignment horizontal="left"/>
    </xf>
  </cellXfs>
  <cellStyles count="5">
    <cellStyle name="Currency" xfId="4" builtinId="4"/>
    <cellStyle name="Heading 1" xfId="1" builtinId="16" customBuiltin="1"/>
    <cellStyle name="Heading 2" xfId="2" builtinId="17" customBuiltin="1"/>
    <cellStyle name="Heading 4" xfId="3" builtinId="19" customBuiltin="1"/>
    <cellStyle name="Normal" xfId="0" builtinId="0" customBuiltin="1"/>
  </cellStyles>
  <dxfs count="15">
    <dxf>
      <font>
        <b val="0"/>
        <i val="0"/>
        <strike val="0"/>
        <condense val="0"/>
        <extend val="0"/>
        <outline val="0"/>
        <shadow val="0"/>
        <u val="none"/>
        <vertAlign val="baseline"/>
        <sz val="12"/>
        <color theme="3"/>
        <name val="Calibri"/>
        <scheme val="minor"/>
      </font>
      <numFmt numFmtId="167" formatCode="m/d/yyyy"/>
      <fill>
        <patternFill patternType="none">
          <fgColor indexed="64"/>
          <bgColor indexed="65"/>
        </patternFill>
      </fill>
      <alignment horizontal="center"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theme="3"/>
        <name val="Calibri"/>
        <scheme val="minor"/>
      </font>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theme="3"/>
        <name val="Calibri"/>
        <scheme val="minor"/>
      </font>
    </dxf>
    <dxf>
      <alignment horizontal="center" vertical="bottom" textRotation="0" wrapText="0" indent="0" justifyLastLine="0" shrinkToFit="0" readingOrder="0"/>
    </dxf>
    <dxf>
      <numFmt numFmtId="2" formatCode="0.00"/>
    </dxf>
    <dxf>
      <numFmt numFmtId="167" formatCode="m/d/yyyy"/>
      <alignment horizontal="center" vertical="bottom" textRotation="0" wrapText="0" indent="0" justifyLastLine="0" shrinkToFit="0" readingOrder="0"/>
    </dxf>
    <dxf>
      <numFmt numFmtId="0" formatCode="General"/>
    </dxf>
    <dxf>
      <alignment vertical="bottom" textRotation="0" wrapText="1" indent="0" justifyLastLine="0" shrinkToFit="0" readingOrder="0"/>
    </dxf>
    <dxf>
      <fill>
        <patternFill patternType="solid">
          <fgColor theme="5" tint="-0.249977111117893"/>
          <bgColor theme="5" tint="-0.249977111117893"/>
        </patternFill>
      </fill>
    </dxf>
    <dxf>
      <fill>
        <patternFill patternType="solid">
          <fgColor theme="5" tint="-0.24994659260841701"/>
          <bgColor theme="5" tint="-0.24994659260841701"/>
        </patternFill>
      </fill>
    </dxf>
    <dxf>
      <font>
        <b/>
        <color theme="0"/>
      </font>
      <fill>
        <patternFill patternType="solid">
          <fgColor theme="5" tint="-0.249977111117893"/>
          <bgColor theme="5" tint="-0.249977111117893"/>
        </patternFill>
      </fill>
      <border>
        <left style="medium">
          <color theme="0"/>
        </left>
      </border>
    </dxf>
    <dxf>
      <font>
        <b/>
        <color theme="0"/>
      </font>
      <fill>
        <patternFill patternType="solid">
          <fgColor theme="5" tint="-0.249977111117893"/>
          <bgColor theme="5" tint="-0.249977111117893"/>
        </patternFill>
      </fill>
      <border>
        <right style="medium">
          <color theme="0"/>
        </right>
      </border>
    </dxf>
    <dxf>
      <font>
        <b/>
        <color theme="0"/>
      </font>
      <fill>
        <patternFill patternType="solid">
          <fgColor theme="5" tint="-0.499984740745262"/>
          <bgColor theme="5" tint="-0.499984740745262"/>
        </patternFill>
      </fill>
      <border>
        <top style="medium">
          <color theme="0"/>
        </top>
      </border>
    </dxf>
    <dxf>
      <font>
        <b/>
        <i val="0"/>
        <color theme="0"/>
      </font>
      <fill>
        <patternFill patternType="solid">
          <fgColor theme="5" tint="-0.499984740745262"/>
          <bgColor theme="5" tint="-0.499984740745262"/>
        </patternFill>
      </fill>
      <border>
        <bottom style="medium">
          <color theme="0"/>
        </bottom>
      </border>
    </dxf>
    <dxf>
      <font>
        <color theme="0"/>
      </font>
      <fill>
        <patternFill patternType="solid">
          <fgColor theme="5" tint="0.39994506668294322"/>
          <bgColor theme="5" tint="0.39994506668294322"/>
        </patternFill>
      </fill>
    </dxf>
  </dxfs>
  <tableStyles count="1" defaultTableStyle="TableStyleMedium2" defaultPivotStyle="PivotStyleLight16">
    <tableStyle name="Consultant Timesheet" pivot="0" count="7">
      <tableStyleElement type="wholeTable" dxfId="14"/>
      <tableStyleElement type="headerRow" dxfId="13"/>
      <tableStyleElement type="totalRow" dxfId="12"/>
      <tableStyleElement type="firstColumn" dxfId="11"/>
      <tableStyleElement type="lastColumn" dxfId="10"/>
      <tableStyleElement type="firstRowStripe" dxfId="9"/>
      <tableStyleElement type="firstColumnStripe"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6896CE"/>
      <rgbColor rgb="00FFFF00"/>
      <rgbColor rgb="00FF00FF"/>
      <rgbColor rgb="0000FFFF"/>
      <rgbColor rgb="00800000"/>
      <rgbColor rgb="00547D92"/>
      <rgbColor rgb="00C2D5E0"/>
      <rgbColor rgb="0037525F"/>
      <rgbColor rgb="00BCBCBC"/>
      <rgbColor rgb="00008080"/>
      <rgbColor rgb="00E0E0E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EFCF2"/>
      <rgbColor rgb="00CCFFCC"/>
      <rgbColor rgb="00FFE7BD"/>
      <rgbColor rgb="00FCFAF2"/>
      <rgbColor rgb="00FF99CC"/>
      <rgbColor rgb="00EAEAEA"/>
      <rgbColor rgb="00FDF7DF"/>
      <rgbColor rgb="003366FF"/>
      <rgbColor rgb="0033CCCC"/>
      <rgbColor rgb="0099CC00"/>
      <rgbColor rgb="00FFCC00"/>
      <rgbColor rgb="00FF9900"/>
      <rgbColor rgb="00FF6600"/>
      <rgbColor rgb="00FBF8EF"/>
      <rgbColor rgb="00CFCFCF"/>
      <rgbColor rgb="00315D71"/>
      <rgbColor rgb="00339966"/>
      <rgbColor rgb="00739ED3"/>
      <rgbColor rgb="00ECF5D7"/>
      <rgbColor rgb="00993300"/>
      <rgbColor rgb="00993366"/>
      <rgbColor rgb="00F1F6F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3" name="WeeklyTimeSheet" displayName="WeeklyTimeSheet" ref="B10:G18" totalsRowCount="1" headerRowDxfId="7">
  <autoFilter ref="B10:G17"/>
  <tableColumns count="6">
    <tableColumn id="1" name="Day" totalsRowLabel="Total" dataDxfId="6">
      <calculatedColumnFormula>IF(Period_Start&lt;&gt;0,TEXT(WEEKDAY(WeeklyTimeSheet[Date]),"dddd"),"")</calculatedColumnFormula>
    </tableColumn>
    <tableColumn id="3" name="Date" dataDxfId="5" totalsRowDxfId="3">
      <calculatedColumnFormula>IF(Period_Start&lt;&gt;0,Period_Start,"")</calculatedColumnFormula>
    </tableColumn>
    <tableColumn id="5" name="Project"/>
    <tableColumn id="6" name="Billable_x000a_Hours" dataDxfId="4"/>
    <tableColumn id="7" name="Non-Billable_x000a_Hours"/>
    <tableColumn id="9" name="Total" totalsRowFunction="sum" totalsRowDxfId="2" dataCellStyle="Currency">
      <calculatedColumnFormula>IF(WeeklyTimeSheet[Billable
Hours]&gt;0,IF(WeeklyTimeSheet[Billable
Hours]&lt;MinHours,MinHours*HourlyRate,(WeeklyTimeSheet[Billable
Hours])*HourlyRate),"")</calculatedColumnFormula>
    </tableColumn>
  </tableColumns>
  <tableStyleInfo name="TableStyleMedium3" showFirstColumn="0" showLastColumn="0" showRowStripes="1" showColumnStripes="0"/>
</table>
</file>

<file path=xl/tables/table2.xml><?xml version="1.0" encoding="utf-8"?>
<table xmlns="http://schemas.openxmlformats.org/spreadsheetml/2006/main" id="8" name="Table8" displayName="Table8" ref="F5:G7" headerRowCount="0" totalsRowShown="0">
  <tableColumns count="2">
    <tableColumn id="1" name="Column1" headerRowDxfId="1"/>
    <tableColumn id="2" name="Column2" headerRowDxfId="0"/>
  </tableColumns>
  <tableStyleInfo name="TableStyleMedium3" showFirstColumn="0" showLastColumn="0" showRowStripes="1" showColumnStripes="0"/>
</table>
</file>

<file path=xl/tables/table3.xml><?xml version="1.0" encoding="utf-8"?>
<table xmlns="http://schemas.openxmlformats.org/spreadsheetml/2006/main" id="1" name="ProjectLookup" displayName="ProjectLookup" ref="A1:A3" totalsRowShown="0">
  <autoFilter ref="A1:A3"/>
  <tableColumns count="1">
    <tableColumn id="1" name="Project Lookup"/>
  </tableColumns>
  <tableStyleInfo name="Consultant Timesheet" showFirstColumn="0" showLastColumn="0" showRowStripes="1" showColumnStripes="0"/>
</table>
</file>

<file path=xl/tables/table4.xml><?xml version="1.0" encoding="utf-8"?>
<table xmlns="http://schemas.openxmlformats.org/spreadsheetml/2006/main" id="2" name="ClientLookup" displayName="ClientLookup" ref="B1:B3" totalsRowShown="0">
  <autoFilter ref="B1:B3"/>
  <tableColumns count="1">
    <tableColumn id="1" name="Client Lookup"/>
  </tableColumns>
  <tableStyleInfo name="Consultant Timesheet" showFirstColumn="0" showLastColumn="0" showRowStripes="1" showColumnStripes="0"/>
</table>
</file>

<file path=xl/theme/theme1.xml><?xml version="1.0" encoding="utf-8"?>
<a:theme xmlns:a="http://schemas.openxmlformats.org/drawingml/2006/main" name="Office Theme">
  <a:themeElements>
    <a:clrScheme name="Waveform">
      <a:dk1>
        <a:sysClr val="windowText" lastClr="000000"/>
      </a:dk1>
      <a:lt1>
        <a:sysClr val="window" lastClr="FFFFFF"/>
      </a:lt1>
      <a:dk2>
        <a:srgbClr val="073E87"/>
      </a:dk2>
      <a:lt2>
        <a:srgbClr val="C6E7FC"/>
      </a:lt2>
      <a:accent1>
        <a:srgbClr val="31B6FD"/>
      </a:accent1>
      <a:accent2>
        <a:srgbClr val="4584D3"/>
      </a:accent2>
      <a:accent3>
        <a:srgbClr val="5BD078"/>
      </a:accent3>
      <a:accent4>
        <a:srgbClr val="A5D028"/>
      </a:accent4>
      <a:accent5>
        <a:srgbClr val="F5C040"/>
      </a:accent5>
      <a:accent6>
        <a:srgbClr val="05E0DB"/>
      </a:accent6>
      <a:hlink>
        <a:srgbClr val="0080FF"/>
      </a:hlink>
      <a:folHlink>
        <a:srgbClr val="5EAEFF"/>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4" Type="http://schemas.openxmlformats.org/officeDocument/2006/relationships/comments" Target="../comments1.xml"/><Relationship Id="rId1" Type="http://schemas.openxmlformats.org/officeDocument/2006/relationships/vmlDrawing" Target="../drawings/vmlDrawing1.vml"/><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4" Type="http://schemas.openxmlformats.org/officeDocument/2006/relationships/comments" Target="../comments2.xml"/><Relationship Id="rId1" Type="http://schemas.openxmlformats.org/officeDocument/2006/relationships/vmlDrawing" Target="../drawings/vmlDrawing2.vml"/><Relationship Id="rId2"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B1:J114"/>
  <sheetViews>
    <sheetView showGridLines="0" showZeros="0" tabSelected="1" workbookViewId="0">
      <selection activeCell="G8" sqref="G8"/>
    </sheetView>
  </sheetViews>
  <sheetFormatPr baseColWidth="10" defaultColWidth="8.83203125" defaultRowHeight="15" x14ac:dyDescent="0"/>
  <cols>
    <col min="1" max="1" width="3.5" style="1" customWidth="1"/>
    <col min="2" max="2" width="17" style="1" customWidth="1"/>
    <col min="3" max="3" width="11.33203125" style="1" customWidth="1"/>
    <col min="4" max="4" width="22.1640625" style="1" customWidth="1"/>
    <col min="5" max="7" width="17.6640625" style="1" customWidth="1"/>
    <col min="8" max="16384" width="8.83203125" style="1"/>
  </cols>
  <sheetData>
    <row r="1" spans="2:9" ht="36" customHeight="1" thickBot="1">
      <c r="B1" s="26" t="s">
        <v>16</v>
      </c>
      <c r="C1" s="26"/>
      <c r="D1" s="26"/>
      <c r="E1" s="26"/>
      <c r="F1" s="26"/>
      <c r="G1" s="26"/>
    </row>
    <row r="2" spans="2:9" ht="31.5" customHeight="1" thickTop="1" thickBot="1">
      <c r="B2" s="27" t="s">
        <v>18</v>
      </c>
      <c r="C2" s="27"/>
      <c r="D2" s="27"/>
      <c r="E2" s="27"/>
      <c r="F2" s="27"/>
      <c r="G2" s="27"/>
    </row>
    <row r="3" spans="2:9" ht="25.5" customHeight="1" thickTop="1">
      <c r="B3" s="25" t="s">
        <v>13</v>
      </c>
      <c r="C3" s="25"/>
      <c r="D3" s="25"/>
      <c r="E3" s="25"/>
      <c r="F3" s="25"/>
      <c r="G3" s="25"/>
    </row>
    <row r="4" spans="2:9" ht="17" customHeight="1">
      <c r="B4" s="10" t="s">
        <v>4</v>
      </c>
      <c r="C4" s="11"/>
      <c r="D4" s="6"/>
      <c r="E4" s="2"/>
      <c r="F4"/>
      <c r="G4"/>
    </row>
    <row r="5" spans="2:9" ht="17" customHeight="1">
      <c r="B5" s="10" t="s">
        <v>5</v>
      </c>
      <c r="C5" s="11"/>
      <c r="D5" s="8"/>
      <c r="E5" s="2"/>
      <c r="F5" s="12" t="s">
        <v>17</v>
      </c>
      <c r="G5" s="13">
        <v>42470</v>
      </c>
    </row>
    <row r="6" spans="2:9" ht="17" customHeight="1">
      <c r="B6" s="15" t="s">
        <v>6</v>
      </c>
      <c r="C6" s="11"/>
      <c r="D6" s="8"/>
      <c r="E6" s="2"/>
      <c r="F6" s="12" t="s">
        <v>11</v>
      </c>
      <c r="G6" s="16">
        <v>75</v>
      </c>
    </row>
    <row r="7" spans="2:9">
      <c r="B7" s="10" t="s">
        <v>3</v>
      </c>
      <c r="C7" s="11" t="s">
        <v>7</v>
      </c>
      <c r="D7" s="2"/>
      <c r="E7" s="2"/>
      <c r="F7" s="12" t="s">
        <v>12</v>
      </c>
      <c r="G7" s="14">
        <f>1/6</f>
        <v>0.16666666666666666</v>
      </c>
    </row>
    <row r="8" spans="2:9">
      <c r="D8"/>
      <c r="E8"/>
    </row>
    <row r="9" spans="2:9">
      <c r="D9"/>
      <c r="E9"/>
    </row>
    <row r="10" spans="2:9" s="3" customFormat="1" ht="30">
      <c r="B10" s="21" t="s">
        <v>0</v>
      </c>
      <c r="C10" s="22" t="s">
        <v>2</v>
      </c>
      <c r="D10" s="21" t="s">
        <v>9</v>
      </c>
      <c r="E10" s="22" t="s">
        <v>20</v>
      </c>
      <c r="F10" s="22" t="s">
        <v>19</v>
      </c>
      <c r="G10" s="23" t="s">
        <v>1</v>
      </c>
    </row>
    <row r="11" spans="2:9" s="3" customFormat="1" ht="18.75" customHeight="1">
      <c r="B11" t="str">
        <f>IF(PeriodStart&lt;&gt;0,TEXT(WEEKDAY(WeeklyTimeSheet[Date]),"dddd"),"")</f>
        <v>Sunday</v>
      </c>
      <c r="C11" s="5">
        <f>IF(PeriodStart&lt;&gt;0,PeriodStart,"")</f>
        <v>42470</v>
      </c>
      <c r="D11" t="s">
        <v>22</v>
      </c>
      <c r="E11" s="7">
        <v>0.2</v>
      </c>
      <c r="F11"/>
      <c r="G11" s="24">
        <f>IF(WeeklyTimeSheet[Billable
Hours]&gt;0,IF(WeeklyTimeSheet[Billable
Hours]&lt;MinHours,MinHours*HourlyRate,(WeeklyTimeSheet[Billable
Hours])*HourlyRate),"")</f>
        <v>15</v>
      </c>
    </row>
    <row r="12" spans="2:9" s="3" customFormat="1" ht="18.75" customHeight="1">
      <c r="B12" t="str">
        <f>IF(PeriodStart&lt;&gt;0,TEXT(WEEKDAY(WeeklyTimeSheet[Date]),"dddd"),"")</f>
        <v>Monday</v>
      </c>
      <c r="C12" s="5">
        <f>IF(PeriodStart&lt;&gt;0,PeriodStart+1,"")</f>
        <v>42471</v>
      </c>
      <c r="D12" t="s">
        <v>22</v>
      </c>
      <c r="E12" s="7">
        <v>0.25</v>
      </c>
      <c r="F12"/>
      <c r="G12" s="24">
        <f>IF(WeeklyTimeSheet[Billable
Hours]&gt;0,IF(WeeklyTimeSheet[Billable
Hours]&lt;MinHours,MinHours*HourlyRate,(WeeklyTimeSheet[Billable
Hours])*HourlyRate),"")</f>
        <v>18.75</v>
      </c>
    </row>
    <row r="13" spans="2:9" s="3" customFormat="1" ht="18.75" customHeight="1">
      <c r="B13" t="str">
        <f>IF(PeriodStart&lt;&gt;0,TEXT(WEEKDAY(WeeklyTimeSheet[Date]),"dddd"),"")</f>
        <v>Tuesday</v>
      </c>
      <c r="C13" s="5">
        <f>IF(PeriodStart&lt;&gt;0,PeriodStart+2,"")</f>
        <v>42472</v>
      </c>
      <c r="D13" t="s">
        <v>22</v>
      </c>
      <c r="E13" s="7">
        <v>0.5</v>
      </c>
      <c r="F13"/>
      <c r="G13" s="24">
        <f>IF(WeeklyTimeSheet[Billable
Hours]&gt;0,IF(WeeklyTimeSheet[Billable
Hours]&lt;MinHours,MinHours*HourlyRate,(WeeklyTimeSheet[Billable
Hours])*HourlyRate),"")</f>
        <v>37.5</v>
      </c>
    </row>
    <row r="14" spans="2:9" s="3" customFormat="1" ht="18.75" customHeight="1">
      <c r="B14" t="str">
        <f>IF(PeriodStart&lt;&gt;0,TEXT(WEEKDAY(WeeklyTimeSheet[Date]),"dddd"),"")</f>
        <v>Wednesday</v>
      </c>
      <c r="C14" s="5">
        <f>IF(PeriodStart&lt;&gt;0,PeriodStart+3,"")</f>
        <v>42473</v>
      </c>
      <c r="D14" t="s">
        <v>21</v>
      </c>
      <c r="E14" s="7">
        <v>70</v>
      </c>
      <c r="F14">
        <v>5</v>
      </c>
      <c r="G14" s="24">
        <f>IF(WeeklyTimeSheet[Billable
Hours]&gt;0,IF(WeeklyTimeSheet[Billable
Hours]&lt;MinHours,MinHours*HourlyRate,(WeeklyTimeSheet[Billable
Hours])*HourlyRate),"")</f>
        <v>5250</v>
      </c>
    </row>
    <row r="15" spans="2:9" s="3" customFormat="1" ht="18.75" customHeight="1">
      <c r="B15" t="str">
        <f>IF(PeriodStart&lt;&gt;0,TEXT(WEEKDAY(WeeklyTimeSheet[Date]),"dddd"),"")</f>
        <v>Thursday</v>
      </c>
      <c r="C15" s="5">
        <f>IF(PeriodStart&lt;&gt;0,PeriodStart+4,"")</f>
        <v>42474</v>
      </c>
      <c r="D15" t="s">
        <v>22</v>
      </c>
      <c r="E15" s="7">
        <v>80</v>
      </c>
      <c r="F15"/>
      <c r="G15" s="24">
        <f>IF(WeeklyTimeSheet[Billable
Hours]&gt;0,IF(WeeklyTimeSheet[Billable
Hours]&lt;MinHours,MinHours*HourlyRate,(WeeklyTimeSheet[Billable
Hours])*HourlyRate),"")</f>
        <v>6000</v>
      </c>
    </row>
    <row r="16" spans="2:9" s="3" customFormat="1" ht="18.75" customHeight="1">
      <c r="B16" t="str">
        <f>IF(PeriodStart&lt;&gt;0,TEXT(WEEKDAY(WeeklyTimeSheet[Date]),"dddd"),"")</f>
        <v>Friday</v>
      </c>
      <c r="C16" s="5">
        <f>IF(PeriodStart&lt;&gt;0,PeriodStart+5,"")</f>
        <v>42475</v>
      </c>
      <c r="D16" t="s">
        <v>21</v>
      </c>
      <c r="E16" s="7">
        <v>65</v>
      </c>
      <c r="F16"/>
      <c r="G16" s="24">
        <f>IF(WeeklyTimeSheet[Billable
Hours]&gt;0,IF(WeeklyTimeSheet[Billable
Hours]&lt;MinHours,MinHours*HourlyRate,(WeeklyTimeSheet[Billable
Hours])*HourlyRate),"")</f>
        <v>4875</v>
      </c>
    </row>
    <row r="17" spans="2:10" s="3" customFormat="1" ht="18.75" customHeight="1">
      <c r="B17" t="str">
        <f>IF(PeriodStart&lt;&gt;0,TEXT(WEEKDAY(WeeklyTimeSheet[Date]),"dddd"),"")</f>
        <v>Saturday</v>
      </c>
      <c r="C17" s="5">
        <f>IF(PeriodStart&lt;&gt;0,PeriodStart+6,"")</f>
        <v>42476</v>
      </c>
      <c r="D17" t="s">
        <v>21</v>
      </c>
      <c r="E17" s="7">
        <v>50</v>
      </c>
      <c r="F17"/>
      <c r="G17" s="24">
        <f>IF(WeeklyTimeSheet[Billable
Hours]&gt;0,IF(WeeklyTimeSheet[Billable
Hours]&lt;MinHours,MinHours*HourlyRate,(WeeklyTimeSheet[Billable
Hours])*HourlyRate),"")</f>
        <v>3750</v>
      </c>
    </row>
    <row r="18" spans="2:10" customFormat="1" ht="27" customHeight="1">
      <c r="B18" t="s">
        <v>1</v>
      </c>
      <c r="C18" s="4"/>
      <c r="G18" s="24">
        <f>SUBTOTAL(109,WeeklyTimeSheet[Total])</f>
        <v>19946.25</v>
      </c>
    </row>
    <row r="19" spans="2:10" customFormat="1" ht="48" customHeight="1">
      <c r="B19" s="17"/>
      <c r="C19" s="17"/>
      <c r="D19" s="17"/>
      <c r="E19" s="17"/>
      <c r="G19" s="18"/>
    </row>
    <row r="20" spans="2:10" customFormat="1">
      <c r="B20" s="19" t="s">
        <v>14</v>
      </c>
      <c r="C20" s="19"/>
      <c r="D20" s="19"/>
      <c r="E20" s="19"/>
      <c r="F20" s="4"/>
      <c r="G20" s="20" t="s">
        <v>2</v>
      </c>
    </row>
    <row r="21" spans="2:10" customFormat="1" ht="48" customHeight="1">
      <c r="B21" s="17"/>
      <c r="C21" s="17"/>
      <c r="D21" s="17"/>
      <c r="E21" s="17"/>
      <c r="F21" s="9"/>
      <c r="G21" s="18"/>
    </row>
    <row r="22" spans="2:10" customFormat="1">
      <c r="B22" s="19" t="s">
        <v>15</v>
      </c>
      <c r="C22" s="19"/>
      <c r="D22" s="19"/>
      <c r="E22" s="19"/>
      <c r="F22" s="4"/>
      <c r="G22" s="20" t="s">
        <v>2</v>
      </c>
    </row>
    <row r="23" spans="2:10" customFormat="1"/>
    <row r="24" spans="2:10" customFormat="1"/>
    <row r="25" spans="2:10" customFormat="1"/>
    <row r="26" spans="2:10" customFormat="1"/>
    <row r="27" spans="2:10" customFormat="1"/>
    <row r="28" spans="2:10" customFormat="1"/>
    <row r="29" spans="2:10" customFormat="1"/>
    <row r="30" spans="2:10" customFormat="1"/>
    <row r="31" spans="2:10" customFormat="1"/>
    <row r="32" spans="2:10"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spans="2:7" customFormat="1"/>
    <row r="98" spans="2:7" customFormat="1"/>
    <row r="99" spans="2:7" customFormat="1"/>
    <row r="100" spans="2:7" customFormat="1"/>
    <row r="101" spans="2:7" customFormat="1"/>
    <row r="102" spans="2:7" customFormat="1"/>
    <row r="103" spans="2:7" customFormat="1"/>
    <row r="104" spans="2:7" customFormat="1"/>
    <row r="105" spans="2:7">
      <c r="B105"/>
      <c r="C105"/>
      <c r="D105"/>
      <c r="E105"/>
      <c r="F105"/>
      <c r="G105"/>
    </row>
    <row r="106" spans="2:7">
      <c r="B106"/>
      <c r="C106"/>
      <c r="D106"/>
      <c r="E106"/>
      <c r="F106"/>
      <c r="G106"/>
    </row>
    <row r="107" spans="2:7">
      <c r="B107"/>
      <c r="C107"/>
      <c r="D107"/>
      <c r="E107"/>
      <c r="F107"/>
      <c r="G107"/>
    </row>
    <row r="108" spans="2:7">
      <c r="B108"/>
      <c r="C108"/>
      <c r="D108"/>
      <c r="E108"/>
      <c r="F108"/>
      <c r="G108"/>
    </row>
    <row r="109" spans="2:7">
      <c r="B109"/>
      <c r="C109"/>
      <c r="D109"/>
      <c r="E109"/>
      <c r="F109"/>
      <c r="G109"/>
    </row>
    <row r="110" spans="2:7">
      <c r="B110"/>
      <c r="C110"/>
      <c r="D110"/>
      <c r="E110"/>
      <c r="F110"/>
      <c r="G110"/>
    </row>
    <row r="111" spans="2:7">
      <c r="B111"/>
      <c r="C111"/>
      <c r="D111"/>
      <c r="E111"/>
      <c r="F111"/>
      <c r="G111"/>
    </row>
    <row r="112" spans="2:7">
      <c r="B112"/>
      <c r="C112"/>
      <c r="D112"/>
      <c r="E112"/>
      <c r="F112"/>
      <c r="G112"/>
    </row>
    <row r="113" spans="2:7">
      <c r="B113"/>
      <c r="C113"/>
      <c r="D113"/>
      <c r="E113"/>
      <c r="F113"/>
      <c r="G113"/>
    </row>
    <row r="114" spans="2:7">
      <c r="B114"/>
      <c r="C114"/>
      <c r="D114"/>
      <c r="E114"/>
      <c r="F114"/>
      <c r="G114"/>
    </row>
  </sheetData>
  <mergeCells count="3">
    <mergeCell ref="B3:G3"/>
    <mergeCell ref="B1:G1"/>
    <mergeCell ref="B2:G2"/>
  </mergeCells>
  <phoneticPr fontId="0" type="noConversion"/>
  <dataValidations disablePrompts="1" count="2">
    <dataValidation type="list" allowBlank="1" showInputMessage="1" showErrorMessage="1" errorTitle="Invaild Selection" error="If you need to add a new Project Code to this list you can add new list items to the Project Code Lookup table on the worksheet named Lookup Lists." sqref="D11:D17">
      <formula1>ProjectList</formula1>
    </dataValidation>
    <dataValidation type="list" allowBlank="1" showInputMessage="1" showErrorMessage="1" error="If you need to add a new Client to this list you can add new list items to the Client Lookup table on the worksheet named Lookup Lists." sqref="C7">
      <formula1>ClientList</formula1>
    </dataValidation>
  </dataValidations>
  <printOptions horizontalCentered="1"/>
  <pageMargins left="0.5" right="0.5" top="0.75" bottom="0" header="0.5" footer="0"/>
  <pageSetup orientation="portrait" horizontalDpi="4294967292" verticalDpi="4294967292"/>
  <headerFooter alignWithMargins="0"/>
  <ignoredErrors>
    <ignoredError sqref="B11:B12" calculatedColumn="1"/>
  </ignoredErrors>
  <legacyDrawing r:id="rId1"/>
  <tableParts count="2">
    <tablePart r:id="rId2"/>
    <tablePart r:id="rId3"/>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enableFormatConditionsCalculation="0"/>
  <dimension ref="A1:C3"/>
  <sheetViews>
    <sheetView workbookViewId="0">
      <selection activeCell="B4" sqref="B4"/>
    </sheetView>
  </sheetViews>
  <sheetFormatPr baseColWidth="10" defaultColWidth="8.83203125" defaultRowHeight="15" x14ac:dyDescent="0"/>
  <cols>
    <col min="1" max="1" width="19.6640625" customWidth="1"/>
    <col min="2" max="2" width="18.5" customWidth="1"/>
    <col min="3" max="3" width="14.33203125" customWidth="1"/>
  </cols>
  <sheetData>
    <row r="1" spans="1:3">
      <c r="A1" t="s">
        <v>10</v>
      </c>
      <c r="B1" t="s">
        <v>8</v>
      </c>
    </row>
    <row r="2" spans="1:3">
      <c r="A2" t="s">
        <v>22</v>
      </c>
      <c r="B2" t="s">
        <v>23</v>
      </c>
    </row>
    <row r="3" spans="1:3">
      <c r="A3" t="s">
        <v>21</v>
      </c>
      <c r="B3" t="s">
        <v>24</v>
      </c>
    </row>
  </sheetData>
  <pageMargins left="0.7" right="0.7" top="0.75" bottom="0.75" header="0.3" footer="0.3"/>
  <legacyDrawing r:id="rId1"/>
  <tableParts count="2">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Weekly Time Sheet</vt:lpstr>
      <vt:lpstr>Lookup Lists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Jim Baker</cp:lastModifiedBy>
  <cp:lastPrinted>2010-04-22T18:10:28Z</cp:lastPrinted>
  <dcterms:created xsi:type="dcterms:W3CDTF">2000-08-25T01:59:39Z</dcterms:created>
  <dcterms:modified xsi:type="dcterms:W3CDTF">2015-09-05T00:03:01Z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TC060888841033</vt:lpwstr>
  </property>
</Properties>
</file>