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0BE38D7E-D6F9-4A31-955A-6A143001F0B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76" i="1"/>
  <c r="E7" i="1"/>
  <c r="E73" i="1" l="1"/>
  <c r="E70" i="1"/>
  <c r="E43" i="1"/>
  <c r="E56" i="1"/>
  <c r="E55" i="1"/>
  <c r="E54" i="1"/>
  <c r="E40" i="1"/>
  <c r="E41" i="1"/>
  <c r="E42" i="1"/>
  <c r="E6" i="1"/>
  <c r="E8" i="1"/>
  <c r="E9" i="1"/>
  <c r="E10" i="1"/>
  <c r="E11" i="1"/>
  <c r="E12" i="1"/>
  <c r="E15" i="1"/>
  <c r="E16" i="1"/>
  <c r="E19" i="1"/>
  <c r="E20" i="1"/>
  <c r="E23" i="1"/>
  <c r="E24" i="1"/>
  <c r="E27" i="1"/>
  <c r="E28" i="1"/>
  <c r="E29" i="1"/>
  <c r="E30" i="1"/>
  <c r="E31" i="1"/>
  <c r="E32" i="1"/>
  <c r="E33" i="1"/>
  <c r="E34" i="1"/>
  <c r="E37" i="1"/>
  <c r="E38" i="1"/>
  <c r="E39" i="1"/>
  <c r="E44" i="1"/>
  <c r="E45" i="1"/>
  <c r="E46" i="1"/>
  <c r="E47" i="1"/>
  <c r="E51" i="1"/>
  <c r="E52" i="1"/>
  <c r="E53" i="1"/>
  <c r="E60" i="1"/>
  <c r="E61" i="1"/>
  <c r="E62" i="1"/>
  <c r="E63" i="1"/>
  <c r="E66" i="1"/>
  <c r="E67" i="1"/>
  <c r="E5" i="1"/>
  <c r="E48" i="1"/>
  <c r="E78" i="1" l="1"/>
  <c r="E79" i="1" s="1"/>
</calcChain>
</file>

<file path=xl/sharedStrings.xml><?xml version="1.0" encoding="utf-8"?>
<sst xmlns="http://schemas.openxmlformats.org/spreadsheetml/2006/main" count="451" uniqueCount="363">
  <si>
    <t>Designation</t>
  </si>
  <si>
    <t>Quantité</t>
  </si>
  <si>
    <t>lien web</t>
  </si>
  <si>
    <r>
      <t>166-1171</t>
    </r>
    <r>
      <rPr>
        <sz val="13.2"/>
        <color rgb="FF333333"/>
        <rFont val="Arial"/>
        <family val="2"/>
      </rPr>
      <t> </t>
    </r>
  </si>
  <si>
    <t>Boitier</t>
  </si>
  <si>
    <t>LQFP64</t>
  </si>
  <si>
    <t>Empreinte PCB editor</t>
  </si>
  <si>
    <t>Documentation</t>
  </si>
  <si>
    <t>module</t>
  </si>
  <si>
    <t>https://fr.rs-online.com/web/p/memoires-eeprom/1688873/</t>
  </si>
  <si>
    <t>M95640-WDW6TP</t>
  </si>
  <si>
    <t>168-8873</t>
  </si>
  <si>
    <t>TSSOP8</t>
  </si>
  <si>
    <t>EEPROM_M95640.pdf</t>
  </si>
  <si>
    <t>sog65m8wg820l380.dra</t>
  </si>
  <si>
    <t>https://fr.rs-online.com/web/p/quartz/1712795/</t>
  </si>
  <si>
    <t>Descriptif</t>
  </si>
  <si>
    <t>EEPROM 64kbits</t>
  </si>
  <si>
    <t>171-2795</t>
  </si>
  <si>
    <t>ABS25-32.768KHZ-6-T</t>
  </si>
  <si>
    <t>Quartz_32768Hz.pdf</t>
  </si>
  <si>
    <t>CLP6C-FKB-CK1P1G1BB7R3R3</t>
  </si>
  <si>
    <t>LED RVB</t>
  </si>
  <si>
    <t>667-5483</t>
  </si>
  <si>
    <t>https://fr.rs-online.com/web/p/led/6675483/</t>
  </si>
  <si>
    <t>LED_RVB.pdf</t>
  </si>
  <si>
    <t>SOT23A-5</t>
  </si>
  <si>
    <t>654-5773</t>
  </si>
  <si>
    <t>LED verte</t>
  </si>
  <si>
    <t>LG R971</t>
  </si>
  <si>
    <t>SMD0805</t>
  </si>
  <si>
    <t>0805</t>
  </si>
  <si>
    <t>https://fr.rs-online.com/web/p/led/6545773/</t>
  </si>
  <si>
    <t>LED_verte_0805.pdf</t>
  </si>
  <si>
    <t>Prix  HT</t>
  </si>
  <si>
    <t>https://fr.rs-online.com/web/p/interrupteurs-tactiles/4791514/</t>
  </si>
  <si>
    <t>Bouton poussoir</t>
  </si>
  <si>
    <t>4-1437565-9</t>
  </si>
  <si>
    <t>479-1514</t>
  </si>
  <si>
    <t>Dessin_bouton_poussoir.pdf</t>
  </si>
  <si>
    <t>Bornier 2,54</t>
  </si>
  <si>
    <t>220-4260</t>
  </si>
  <si>
    <t>https://fr.rs-online.com/web/p/borniers-pour-ci/2204260/</t>
  </si>
  <si>
    <t>Bornier2_54.pdf</t>
  </si>
  <si>
    <t>Perle ferrite</t>
  </si>
  <si>
    <t>653-0715</t>
  </si>
  <si>
    <t>Perle_ferrite_0805.pdf</t>
  </si>
  <si>
    <t>173-8645 </t>
  </si>
  <si>
    <t>10104110-0001LF</t>
  </si>
  <si>
    <t>https://fr.rs-online.com/web/p/connecteurs-micro-usb/1738645/</t>
  </si>
  <si>
    <t>Connecteur_micro_USB.pdf</t>
  </si>
  <si>
    <t>https://fr.rs-online.com/web/p/controleurs-de-charge-de-batterie/7386360/</t>
  </si>
  <si>
    <t>738-6360</t>
  </si>
  <si>
    <t>Chargeur batterie</t>
  </si>
  <si>
    <t>MCP73831T-2ACI/OT</t>
  </si>
  <si>
    <t>MCP73831.pdf</t>
  </si>
  <si>
    <t>Regulateur élevateur</t>
  </si>
  <si>
    <t>738-6257</t>
  </si>
  <si>
    <t>Regulateur 3V3</t>
  </si>
  <si>
    <t>Regulateur_3V3.pdf</t>
  </si>
  <si>
    <t>https://fr.rs-online.com/web/p/convertisseurs-boost/1459392/</t>
  </si>
  <si>
    <t>MCP1642B-ADJI/MS</t>
  </si>
  <si>
    <t>MCP1642.pdf</t>
  </si>
  <si>
    <t>LD1117S33TR</t>
  </si>
  <si>
    <t>714-0697</t>
  </si>
  <si>
    <t>PMST2222A,115</t>
  </si>
  <si>
    <t>505-8133</t>
  </si>
  <si>
    <t>https://fr.rs-online.com/web/p/transistors-bipolaires/5058133/</t>
  </si>
  <si>
    <t>SOT23</t>
  </si>
  <si>
    <t>PMST2222.pdf</t>
  </si>
  <si>
    <t>https://fr.rs-online.com/web/p/transistors-mosfet/0302022/</t>
  </si>
  <si>
    <t>302-022</t>
  </si>
  <si>
    <t>IRLML2803TRPBF</t>
  </si>
  <si>
    <t>IRLML2803TRPBF.pdf</t>
  </si>
  <si>
    <t>LED rouge</t>
  </si>
  <si>
    <t>https://fr.rs-online.com/web/p/led/4974804/</t>
  </si>
  <si>
    <t>497-4804</t>
  </si>
  <si>
    <t>LS R976</t>
  </si>
  <si>
    <t>LED_rouge_0805.pdf</t>
  </si>
  <si>
    <t>RS1J-13-F</t>
  </si>
  <si>
    <t>Diode roue libre</t>
  </si>
  <si>
    <t>751-4714</t>
  </si>
  <si>
    <t>https://fr.rs-online.com/web/p/diodes-de-commutation/7514714/</t>
  </si>
  <si>
    <t>RS1J-13-F.pdf</t>
  </si>
  <si>
    <t>154-6137</t>
  </si>
  <si>
    <t>https://fr.rs-online.com/web/p/interrupteurs-a-coulisse/1543603/</t>
  </si>
  <si>
    <t>JS102011SAQN</t>
  </si>
  <si>
    <t>Inerrupteur.pdf</t>
  </si>
  <si>
    <t>688-1325</t>
  </si>
  <si>
    <t>BSB-PH-SM4-TB</t>
  </si>
  <si>
    <t>https://fr.rs-online.com/web/p/embases-de-circuit-imprime/6881325P/</t>
  </si>
  <si>
    <t>Ref RS</t>
  </si>
  <si>
    <t>Qt</t>
  </si>
  <si>
    <t>765-5676</t>
  </si>
  <si>
    <t>765-5613</t>
  </si>
  <si>
    <t>LQH32PN4R7NN0L</t>
  </si>
  <si>
    <t>786-6894</t>
  </si>
  <si>
    <t>lot de 10</t>
  </si>
  <si>
    <t>Commentaire</t>
  </si>
  <si>
    <t>464-9176 </t>
  </si>
  <si>
    <t>lot de 25</t>
  </si>
  <si>
    <t>464-7603 </t>
  </si>
  <si>
    <t>814-9507</t>
  </si>
  <si>
    <t>QCS8.00000F18B23R </t>
  </si>
  <si>
    <t>https://fr.rs-online.com/web/p/quartz/8149507/</t>
  </si>
  <si>
    <t>751-2727 </t>
  </si>
  <si>
    <t>lot de 250</t>
  </si>
  <si>
    <t>08051A270JAT2A</t>
  </si>
  <si>
    <t>136-4689</t>
  </si>
  <si>
    <t>lot de 20</t>
  </si>
  <si>
    <t>https://fr.rs-online.com/web/p/condensateurs-ceramique-multicouche/1364689/</t>
  </si>
  <si>
    <t>ERJP06F9763V</t>
  </si>
  <si>
    <t>106-2973</t>
  </si>
  <si>
    <t>lot de 100</t>
  </si>
  <si>
    <t>https://fr.rs-online.com/web/p/resistances-cms/1062973/</t>
  </si>
  <si>
    <t>717-3240</t>
  </si>
  <si>
    <t>https://fr.rs-online.com/web/p/resistances-cms/7173240/</t>
  </si>
  <si>
    <t>717-3240 </t>
  </si>
  <si>
    <t>lot de 1000</t>
  </si>
  <si>
    <t>223-0528</t>
  </si>
  <si>
    <t>CRG0805F4K7</t>
  </si>
  <si>
    <t>lot de 50</t>
  </si>
  <si>
    <t>https://fr.rs-online.com/web/p/resistances-cms/2230528/</t>
  </si>
  <si>
    <t>MCR10EZPJ000</t>
  </si>
  <si>
    <t>901-3664</t>
  </si>
  <si>
    <t>https://fr.rs-online.com/web/p/resistances-cms/9013664/</t>
  </si>
  <si>
    <t>CRG0805F100R</t>
  </si>
  <si>
    <t>125-1188</t>
  </si>
  <si>
    <t>https://fr.rs-online.com/web/p/resistances-cms/1251188/</t>
  </si>
  <si>
    <t>144-1431</t>
  </si>
  <si>
    <t>264-4365</t>
  </si>
  <si>
    <t>C0805C472K5RACTU </t>
  </si>
  <si>
    <t>264-4365 </t>
  </si>
  <si>
    <t>https://fr.rs-online.com/web/p/condensateurs-ceramique-multicouche/2644365/</t>
  </si>
  <si>
    <t>807-7196</t>
  </si>
  <si>
    <t>740-9072</t>
  </si>
  <si>
    <t>CR0805-JW-103ELF </t>
  </si>
  <si>
    <t>https://fr.rs-online.com/web/p/resistances-cms/7409072/</t>
  </si>
  <si>
    <t>CRG0805F100K</t>
  </si>
  <si>
    <t>223-0691</t>
  </si>
  <si>
    <t>https://fr.rs-online.com/web/p/resistances-cms/2230691/</t>
  </si>
  <si>
    <t>679-1434 </t>
  </si>
  <si>
    <t>CRCW080547K0FKEA</t>
  </si>
  <si>
    <t>136-4101 </t>
  </si>
  <si>
    <t>08051A200JAT2A capa 20pF</t>
  </si>
  <si>
    <t>CRCW080547K0FKEA  res 47k</t>
  </si>
  <si>
    <t>CRG0805F100K res 100k</t>
  </si>
  <si>
    <t>CR0805-JW-103ELF res 10k</t>
  </si>
  <si>
    <t>RL73H2BR10FTD res 0,1</t>
  </si>
  <si>
    <t>C0805C472K5RACTU capa 4,7n</t>
  </si>
  <si>
    <t>08055C124KAT2A capa 120n</t>
  </si>
  <si>
    <t>CRG0805F100R res 100</t>
  </si>
  <si>
    <t>MCR10EZPJ000 res 0</t>
  </si>
  <si>
    <t>CRG0805F4K7 res 4,7k</t>
  </si>
  <si>
    <t>resistance rs rpo res 309k</t>
  </si>
  <si>
    <t>ERJP06F9763V res 976k</t>
  </si>
  <si>
    <t>08051A270JAT2A capa 27pF</t>
  </si>
  <si>
    <t>TAJA105K025RNJ condo 1uF</t>
  </si>
  <si>
    <t>TAJB106K010RNJ condo 10uF</t>
  </si>
  <si>
    <t>LQH32PN4R7NN0L self 4,7uH 1A</t>
  </si>
  <si>
    <t>786-6894 </t>
  </si>
  <si>
    <t>https://fr.rs-online.com/web/p/inductances-cms-bobinees/7866894/</t>
  </si>
  <si>
    <t>SSW-106-02-G-S-RA connecteur 6 voies</t>
  </si>
  <si>
    <t>SSW-102-02-G-S-RA connecteur 2 voies</t>
  </si>
  <si>
    <t>MCP1642 boost 500mA</t>
  </si>
  <si>
    <t>QCS8.00000F18B23R quartz 8MHz</t>
  </si>
  <si>
    <t>1N4148W-13-F diode</t>
  </si>
  <si>
    <t>Rs pro</t>
  </si>
  <si>
    <t>869-6104</t>
  </si>
  <si>
    <t xml:space="preserve">https://fr.rs-online.com/web/p/resistances-cms/6791434/ </t>
  </si>
  <si>
    <t>1210</t>
  </si>
  <si>
    <t>SMD08065</t>
  </si>
  <si>
    <t>MSOP8</t>
  </si>
  <si>
    <t>SMA</t>
  </si>
  <si>
    <t xml:space="preserve">https://fr.rs-online.com/web/p/fiches-femelles-pour-ci/1613692/ </t>
  </si>
  <si>
    <t xml:space="preserve">161-3692 </t>
  </si>
  <si>
    <t>M20-7820646</t>
  </si>
  <si>
    <t>M22-7130842</t>
  </si>
  <si>
    <t xml:space="preserve">https://fr.rs-online.com/web/p/fiches-femelles-pour-ci/6058819/ </t>
  </si>
  <si>
    <t>605-8819</t>
  </si>
  <si>
    <t>M22-7131042</t>
  </si>
  <si>
    <t>605-8796</t>
  </si>
  <si>
    <t xml:space="preserve">https://fr.rs-online.com/web/p/fiches-femelles-pour-ci/6058796/ </t>
  </si>
  <si>
    <t xml:space="preserve">Accéléromètre, 3 Axes, I2C, SPI LGA, 16 broches </t>
  </si>
  <si>
    <t>793-1364</t>
  </si>
  <si>
    <t xml:space="preserve">https://fr.rs-online.com/web/p/accelerometres/7931364/ </t>
  </si>
  <si>
    <t>Diodes</t>
  </si>
  <si>
    <t>Connecteurs</t>
  </si>
  <si>
    <t>Transistors</t>
  </si>
  <si>
    <t>Inductances</t>
  </si>
  <si>
    <t>Condensateurs</t>
  </si>
  <si>
    <t>Résistances</t>
  </si>
  <si>
    <t>Résonateurs</t>
  </si>
  <si>
    <t>Tot HT</t>
  </si>
  <si>
    <t xml:space="preserve">134-5474 </t>
  </si>
  <si>
    <t>CRG0805F1K0</t>
  </si>
  <si>
    <t xml:space="preserve">https://fr.rs-online.com/web/p/resistances-cms/1345474/ </t>
  </si>
  <si>
    <t>ERJ6RBD2001V</t>
  </si>
  <si>
    <t>810-1744</t>
  </si>
  <si>
    <t xml:space="preserve">https://fr.rs-online.com/web/p/resistances-cms/8101744/ </t>
  </si>
  <si>
    <t>CRG0805F470R</t>
  </si>
  <si>
    <t>223-0376</t>
  </si>
  <si>
    <t xml:space="preserve">https://fr.rs-online.com/web/p/resistances-cms/2230376/ </t>
  </si>
  <si>
    <t xml:space="preserve">CRG0805F22R </t>
  </si>
  <si>
    <t>223-0203</t>
  </si>
  <si>
    <t xml:space="preserve">https://fr.rs-online.com/web/p/resistances-cms/2230203/ </t>
  </si>
  <si>
    <t>C2012X7R1E475K125AB</t>
  </si>
  <si>
    <t>788-3032</t>
  </si>
  <si>
    <t xml:space="preserve">https://fr.rs-online.com/web/p/condensateurs-ceramique-multicouche/7883032/ </t>
  </si>
  <si>
    <t>C0805C104K5RACAUTO</t>
  </si>
  <si>
    <t>133-5642</t>
  </si>
  <si>
    <t xml:space="preserve">https://fr.rs-online.com/web/p/condensateurs-ceramique-multicouche/1335642/ </t>
  </si>
  <si>
    <t>Batterie</t>
  </si>
  <si>
    <t xml:space="preserve">https://www.gotronic.fr/art-accu-lipo-3-7-v-400-mah-5812.htm </t>
  </si>
  <si>
    <t>Accu LiPo 3,7 V 400 mAh</t>
  </si>
  <si>
    <t>Total :</t>
  </si>
  <si>
    <t>HT</t>
  </si>
  <si>
    <t>TTC</t>
  </si>
  <si>
    <t>PCB</t>
  </si>
  <si>
    <t>Pour 20 pièces chez eurocircuits</t>
  </si>
  <si>
    <t>Step model</t>
  </si>
  <si>
    <t>MSOP8.dra</t>
  </si>
  <si>
    <t>5leadSOT23.dra</t>
  </si>
  <si>
    <t>moduleBLE.dra</t>
  </si>
  <si>
    <t>to261aasot223.dra</t>
  </si>
  <si>
    <t>sot23-5.stp</t>
  </si>
  <si>
    <t>blkcon100vhtm1sqsw1006.dra</t>
  </si>
  <si>
    <t>blkcon100vhtm1sqsw1008.dra</t>
  </si>
  <si>
    <t>blkcon100vhtm1sqsw10010.dra</t>
  </si>
  <si>
    <t>Bornier2.dra</t>
  </si>
  <si>
    <t>Conalim.dra</t>
  </si>
  <si>
    <t>conusb.dra</t>
  </si>
  <si>
    <t>diodeSMA.dra</t>
  </si>
  <si>
    <t>LGA_16.dra</t>
  </si>
  <si>
    <t>LGA16</t>
  </si>
  <si>
    <t>SOT223</t>
  </si>
  <si>
    <t>sml1210.dra</t>
  </si>
  <si>
    <t>Pushbuttonobcp.dra</t>
  </si>
  <si>
    <t>interupteur.dra</t>
  </si>
  <si>
    <t>quartz8mhz.dra</t>
  </si>
  <si>
    <t>quartz36khz.dra</t>
  </si>
  <si>
    <t>LGA16_2.step</t>
  </si>
  <si>
    <t>MO-187AA-T.stp</t>
  </si>
  <si>
    <t>LQFP64 v1.step</t>
  </si>
  <si>
    <t>SPBTLE-RF0 v3.step</t>
  </si>
  <si>
    <t>MO-153AAT.stp</t>
  </si>
  <si>
    <t>TO-261AA.stp</t>
  </si>
  <si>
    <t>SMR0805.dra</t>
  </si>
  <si>
    <t>sot23.dra</t>
  </si>
  <si>
    <t>RESC-0805.stp</t>
  </si>
  <si>
    <t>CAPC-1210-T2.7-BN.stp</t>
  </si>
  <si>
    <t>TO-236AB.stp</t>
  </si>
  <si>
    <t>Selector Switch - MSS22D18.stp</t>
  </si>
  <si>
    <t>Tactal Switch6.stp</t>
  </si>
  <si>
    <t>CAPM-TANTB-YL.stp</t>
  </si>
  <si>
    <t>C-0805.STEP</t>
  </si>
  <si>
    <t>Batterie_LiPO_500mAH.pdf</t>
  </si>
  <si>
    <t>Quartz8MHz.pdf</t>
  </si>
  <si>
    <t>Connecteur alim.pdf</t>
  </si>
  <si>
    <t>Inductance4u7.pdf</t>
  </si>
  <si>
    <t>DG308-2.STEP</t>
  </si>
  <si>
    <t>molex_0473460001.STEP</t>
  </si>
  <si>
    <t>JST.stp</t>
  </si>
  <si>
    <t>Header Socket 6-way.step</t>
  </si>
  <si>
    <t>Header Socket 8-way.step</t>
  </si>
  <si>
    <t>Header Socket 10-way.step</t>
  </si>
  <si>
    <t>Cree_CLP6B-MKW.stp</t>
  </si>
  <si>
    <t>ledrvb.dra</t>
  </si>
  <si>
    <t>smr0805.dra</t>
  </si>
  <si>
    <t>smct1210.dra</t>
  </si>
  <si>
    <t>smc0805.dra</t>
  </si>
  <si>
    <t>LITE-ON - LTST-C230KRKT.step</t>
  </si>
  <si>
    <t>Diode SMA.stp</t>
  </si>
  <si>
    <t>ABLS.STEP</t>
  </si>
  <si>
    <t>ABRACON_ABS25-32.768KHZ-6-T.STEP</t>
  </si>
  <si>
    <t>Battery 2500mAh.STEP</t>
  </si>
  <si>
    <t>Resistance 976k.pdf</t>
  </si>
  <si>
    <t>Resistance 309k.pdf</t>
  </si>
  <si>
    <t>Resistnce 0.pdf</t>
  </si>
  <si>
    <t>quad50m64wg1260.dra</t>
  </si>
  <si>
    <t xml:space="preserve">Réf </t>
  </si>
  <si>
    <t>Interrupteur slide</t>
  </si>
  <si>
    <t>https://fr.rs-online.com/web/p/modules-bluetooth/1961998</t>
  </si>
  <si>
    <t>SPBTLE-RFTR</t>
  </si>
  <si>
    <t>https://fr.rs-online.com/web/p/microcontroleurs/8967692</t>
  </si>
  <si>
    <t>STM32L476RGT6</t>
  </si>
  <si>
    <t>LIS3DHTR</t>
  </si>
  <si>
    <t>Module BLE OLD</t>
  </si>
  <si>
    <t>Module BLE NEW</t>
  </si>
  <si>
    <t>stm32l476rg.pdf</t>
  </si>
  <si>
    <t>Module Bluetooth_OLD.pdf</t>
  </si>
  <si>
    <t>Module Bluetooth_NEW.pdf</t>
  </si>
  <si>
    <t>lis3dh.pdf</t>
  </si>
  <si>
    <t>BLM21AG331SN1D</t>
  </si>
  <si>
    <t>https://fr.rs-online.com/web/p/perles-de-ferrites/7241485</t>
  </si>
  <si>
    <t>135-8408P</t>
  </si>
  <si>
    <t>TPST106K010R1000</t>
  </si>
  <si>
    <t>https://fr.rs-online.com/web/p/condensateurs-tantale/1358408P</t>
  </si>
  <si>
    <t>TAJB105K050RNJ</t>
  </si>
  <si>
    <t>https://fr.rs-online.com/web/p/condensateurs-tantale/1360149</t>
  </si>
  <si>
    <t>condensateur_tantale.pdf</t>
  </si>
  <si>
    <t>Condensateur C0G.pdf</t>
  </si>
  <si>
    <t>Condensateur X7R.pdf</t>
  </si>
  <si>
    <t>C0805F104K5RACTU</t>
  </si>
  <si>
    <t>500-2304P</t>
  </si>
  <si>
    <t>https://fr.rs-online.com/web/p/condensateurs-ceramique-multicouches/5002304P</t>
  </si>
  <si>
    <t>https://fr.rs-online.com/web/p/condensateurs-ceramique-multicouches/1464360P</t>
  </si>
  <si>
    <t>C0805C200J5GACTU</t>
  </si>
  <si>
    <t>146-4360P</t>
  </si>
  <si>
    <t xml:space="preserve">https://fr.rs-online.com/web/p/regulateurs-de-tension-a-faible-chute-ldo/7140697/ </t>
  </si>
  <si>
    <t>BLUENRG-M0A</t>
  </si>
  <si>
    <t>201-4443</t>
  </si>
  <si>
    <t>https://fr.rs-online.com/web/p/modules-bluetooth/2014443</t>
  </si>
  <si>
    <t>Microcontroleur</t>
  </si>
  <si>
    <t>Inductance 4,7uH</t>
  </si>
  <si>
    <t>Transistor Mosfet 1A</t>
  </si>
  <si>
    <t>Transistor bipolaire NPN</t>
  </si>
  <si>
    <t>Condensateur 10uF</t>
  </si>
  <si>
    <t>Condensateur 1uF</t>
  </si>
  <si>
    <t>Condensateur 27 pF</t>
  </si>
  <si>
    <t>Condensateur 4,7uF</t>
  </si>
  <si>
    <t>Condensateur 4,3pF</t>
  </si>
  <si>
    <t>Condensateur 100nF</t>
  </si>
  <si>
    <t>Condensateur 4,7nF</t>
  </si>
  <si>
    <t>Condensateur 20pF</t>
  </si>
  <si>
    <t>Resistance 10k</t>
  </si>
  <si>
    <t>Resistance 100k</t>
  </si>
  <si>
    <t>Resistance 100</t>
  </si>
  <si>
    <t>Résistance 2k</t>
  </si>
  <si>
    <t>Résistance 470</t>
  </si>
  <si>
    <t>Résistance 22</t>
  </si>
  <si>
    <t>Résstance 1k</t>
  </si>
  <si>
    <t>Resistance 4,7k</t>
  </si>
  <si>
    <t>Resistance 0</t>
  </si>
  <si>
    <t>Resistance 47k</t>
  </si>
  <si>
    <t>Resistance 976k</t>
  </si>
  <si>
    <t>Resistance 309k</t>
  </si>
  <si>
    <t>Connecteur USBA micro</t>
  </si>
  <si>
    <t>Connecteur batterie</t>
  </si>
  <si>
    <t>Connecteur 6 pôles</t>
  </si>
  <si>
    <t>Connecteur 8 pôles</t>
  </si>
  <si>
    <t>Connecteur 10 pôles</t>
  </si>
  <si>
    <t>Résonateur 8 MHz</t>
  </si>
  <si>
    <t>Résonateur 32,768kHz</t>
  </si>
  <si>
    <t>Batterie LiPo</t>
  </si>
  <si>
    <t>Circuit imprimé</t>
  </si>
  <si>
    <t>Circuits intégrés</t>
  </si>
  <si>
    <t>Interrupteurs - bouton poussoirs</t>
  </si>
  <si>
    <t>Pochoir</t>
  </si>
  <si>
    <t>Dépôt pâte à braser</t>
  </si>
  <si>
    <t>Pour toute la production</t>
  </si>
  <si>
    <t>Pâte à braser</t>
  </si>
  <si>
    <t>286-2038</t>
  </si>
  <si>
    <t>https://fr.rs-online.com/web/p/pates-a-souder/2862038</t>
  </si>
  <si>
    <t>TS391LT</t>
  </si>
  <si>
    <t>Revision tarifs/diponibilités</t>
  </si>
  <si>
    <t>Connecteur debug</t>
  </si>
  <si>
    <t xml:space="preserve">M20-7910542R </t>
  </si>
  <si>
    <t>https://fr.rs-online.com/web/p/connecteurs-femelles-pour-ci/2081540</t>
  </si>
  <si>
    <t>208-1540</t>
  </si>
  <si>
    <t>Debug_con2.dra</t>
  </si>
  <si>
    <t>m20-7910542r.stp</t>
  </si>
  <si>
    <t>Debug_Connector.pdf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</si>
</sst>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.2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1" applyFill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1" applyFill="1"/>
    <xf numFmtId="49" fontId="0" fillId="2" borderId="0" xfId="0" applyNumberFormat="1" applyFill="1" applyAlignment="1">
      <alignment horizontal="center"/>
    </xf>
    <xf numFmtId="0" fontId="2" fillId="2" borderId="0" xfId="1" applyFill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.rs-online.com/web/p/condensateurs-ceramique-multicouches/1464360P" TargetMode="External"/><Relationship Id="rId21" Type="http://schemas.openxmlformats.org/officeDocument/2006/relationships/hyperlink" Target="../../../../../../AppData/Roaming/Microsoft/Excel/RS1J-13-F.pdf" TargetMode="External"/><Relationship Id="rId42" Type="http://schemas.openxmlformats.org/officeDocument/2006/relationships/hyperlink" Target="https://fr.rs-online.com/web/p/controleurs-de-charge-de-batterie/7386360/" TargetMode="External"/><Relationship Id="rId47" Type="http://schemas.openxmlformats.org/officeDocument/2006/relationships/hyperlink" Target="https://fr.rs-online.com/web/p/fiches-femelles-pour-ci/1613692/" TargetMode="External"/><Relationship Id="rId63" Type="http://schemas.openxmlformats.org/officeDocument/2006/relationships/hyperlink" Target="../../../../../../AppData/Roaming/Microsoft/Excel/Resistance%20976k.pdf" TargetMode="External"/><Relationship Id="rId68" Type="http://schemas.openxmlformats.org/officeDocument/2006/relationships/hyperlink" Target="../../../../../../AppData/Roaming/Microsoft/Excel/Module%20Bluetooth_NEW.pdf" TargetMode="External"/><Relationship Id="rId16" Type="http://schemas.openxmlformats.org/officeDocument/2006/relationships/hyperlink" Target="https://fr.rs-online.com/web/p/convertisseurs-boost/1459392/" TargetMode="External"/><Relationship Id="rId11" Type="http://schemas.openxmlformats.org/officeDocument/2006/relationships/hyperlink" Target="../../../../../../AppData/Roaming/Microsoft/Excel/Perle_ferrite_0805.pdf" TargetMode="External"/><Relationship Id="rId32" Type="http://schemas.openxmlformats.org/officeDocument/2006/relationships/hyperlink" Target="https://fr.rs-online.com/web/p/resistances-cms/9013664/" TargetMode="External"/><Relationship Id="rId37" Type="http://schemas.openxmlformats.org/officeDocument/2006/relationships/hyperlink" Target="https://fr.rs-online.com/web/p/condensateurs-tantale/1360149" TargetMode="External"/><Relationship Id="rId53" Type="http://schemas.openxmlformats.org/officeDocument/2006/relationships/hyperlink" Target="https://fr.rs-online.com/web/p/resistances-cms/2230376/" TargetMode="External"/><Relationship Id="rId58" Type="http://schemas.openxmlformats.org/officeDocument/2006/relationships/hyperlink" Target="../../../../../../AppData/Roaming/Microsoft/Excel/Quartz8MHz.pdf" TargetMode="External"/><Relationship Id="rId74" Type="http://schemas.openxmlformats.org/officeDocument/2006/relationships/hyperlink" Target="../../../../../../AppData/Roaming/Microsoft/Excel/Condensateur%20C0G.pdf" TargetMode="External"/><Relationship Id="rId79" Type="http://schemas.openxmlformats.org/officeDocument/2006/relationships/hyperlink" Target="https://fr.rs-online.com/web/p/connecteurs-femelles-pour-ci/2081540" TargetMode="External"/><Relationship Id="rId5" Type="http://schemas.openxmlformats.org/officeDocument/2006/relationships/hyperlink" Target="../../../../../../AppData/Roaming/Microsoft/Excel/Bornier2_54.pdf" TargetMode="External"/><Relationship Id="rId61" Type="http://schemas.openxmlformats.org/officeDocument/2006/relationships/hyperlink" Target="../../../../../../AppData/Roaming/Microsoft/Excel/LED_RVB.pdf" TargetMode="External"/><Relationship Id="rId19" Type="http://schemas.openxmlformats.org/officeDocument/2006/relationships/hyperlink" Target="../../../../../../AppData/Roaming/Microsoft/Excel/IRLML2803TRPBF.pdf" TargetMode="External"/><Relationship Id="rId14" Type="http://schemas.openxmlformats.org/officeDocument/2006/relationships/hyperlink" Target="../../../../../../AppData/Roaming/Microsoft/Excel/MCP1642.pdf" TargetMode="External"/><Relationship Id="rId22" Type="http://schemas.openxmlformats.org/officeDocument/2006/relationships/hyperlink" Target="https://fr.rs-online.com/web/p/interrupteurs-a-coulisse/1543603/" TargetMode="External"/><Relationship Id="rId27" Type="http://schemas.openxmlformats.org/officeDocument/2006/relationships/hyperlink" Target="https://fr.rs-online.com/web/p/resistances-cms/6791434/" TargetMode="External"/><Relationship Id="rId30" Type="http://schemas.openxmlformats.org/officeDocument/2006/relationships/hyperlink" Target="https://fr.rs-online.com/web/p/condensateurs-ceramique-multicouches/5002304P" TargetMode="External"/><Relationship Id="rId35" Type="http://schemas.openxmlformats.org/officeDocument/2006/relationships/hyperlink" Target="https://fr.rs-online.com/web/p/condensateurs-ceramique-multicouche/1364689/" TargetMode="External"/><Relationship Id="rId43" Type="http://schemas.openxmlformats.org/officeDocument/2006/relationships/hyperlink" Target="https://fr.rs-online.com/web/p/connecteurs-micro-usb/1738645/" TargetMode="External"/><Relationship Id="rId48" Type="http://schemas.openxmlformats.org/officeDocument/2006/relationships/hyperlink" Target="https://fr.rs-online.com/web/p/fiches-femelles-pour-ci/6058819/" TargetMode="External"/><Relationship Id="rId56" Type="http://schemas.openxmlformats.org/officeDocument/2006/relationships/hyperlink" Target="https://fr.rs-online.com/web/p/condensateurs-ceramique-multicouche/1335642/" TargetMode="External"/><Relationship Id="rId64" Type="http://schemas.openxmlformats.org/officeDocument/2006/relationships/hyperlink" Target="../../../../../../AppData/Roaming/Microsoft/Excel/Resistance%20309k.pdf" TargetMode="External"/><Relationship Id="rId69" Type="http://schemas.openxmlformats.org/officeDocument/2006/relationships/hyperlink" Target="https://fr.rs-online.com/web/p/inductances-cms-bobinees/7866894/" TargetMode="External"/><Relationship Id="rId77" Type="http://schemas.openxmlformats.org/officeDocument/2006/relationships/hyperlink" Target="https://www.gotronic.fr/art-accu-lipo-3-7-v-400-mah-5812.htm" TargetMode="External"/><Relationship Id="rId8" Type="http://schemas.openxmlformats.org/officeDocument/2006/relationships/hyperlink" Target="https://fr.rs-online.com/web/p/led/6545773/" TargetMode="External"/><Relationship Id="rId51" Type="http://schemas.openxmlformats.org/officeDocument/2006/relationships/hyperlink" Target="https://fr.rs-online.com/web/p/resistances-cms/1345474/" TargetMode="External"/><Relationship Id="rId72" Type="http://schemas.openxmlformats.org/officeDocument/2006/relationships/hyperlink" Target="../../../../../../AppData/Roaming/Microsoft/Excel/condensateur_tantale.pdf" TargetMode="External"/><Relationship Id="rId80" Type="http://schemas.openxmlformats.org/officeDocument/2006/relationships/hyperlink" Target="Debug_Connector.pdf" TargetMode="External"/><Relationship Id="rId3" Type="http://schemas.openxmlformats.org/officeDocument/2006/relationships/hyperlink" Target="../../../../../../AppData/Roaming/Microsoft/Excel/LED_verte_0805.pdf" TargetMode="External"/><Relationship Id="rId12" Type="http://schemas.openxmlformats.org/officeDocument/2006/relationships/hyperlink" Target="../../../../../../AppData/Roaming/Microsoft/Excel/Connecteur_micro_USB.pdf" TargetMode="External"/><Relationship Id="rId17" Type="http://schemas.openxmlformats.org/officeDocument/2006/relationships/hyperlink" Target="https://fr.rs-online.com/web/p/regulateurs-de-tension-a-faible-chute-ldo/7140697/" TargetMode="External"/><Relationship Id="rId25" Type="http://schemas.openxmlformats.org/officeDocument/2006/relationships/hyperlink" Target="https://fr.rs-online.com/web/p/resistances-cms/7173240/" TargetMode="External"/><Relationship Id="rId33" Type="http://schemas.openxmlformats.org/officeDocument/2006/relationships/hyperlink" Target="https://fr.rs-online.com/web/p/resistances-cms/2230528/" TargetMode="External"/><Relationship Id="rId38" Type="http://schemas.openxmlformats.org/officeDocument/2006/relationships/hyperlink" Target="https://fr.rs-online.com/web/p/embases-de-circuit-imprime/6881325P/" TargetMode="External"/><Relationship Id="rId46" Type="http://schemas.openxmlformats.org/officeDocument/2006/relationships/hyperlink" Target="https://fr.rs-online.com/web/p/microcontroleurs/8967692" TargetMode="External"/><Relationship Id="rId59" Type="http://schemas.openxmlformats.org/officeDocument/2006/relationships/hyperlink" Target="../../../../../../AppData/Roaming/Microsoft/Excel/Connecteur%20alim.pdf" TargetMode="External"/><Relationship Id="rId67" Type="http://schemas.openxmlformats.org/officeDocument/2006/relationships/hyperlink" Target="../../../../../../AppData/Roaming/Microsoft/Excel/Module%20Bluetooth_OLD.pdf" TargetMode="External"/><Relationship Id="rId20" Type="http://schemas.openxmlformats.org/officeDocument/2006/relationships/hyperlink" Target="../../../../../../AppData/Roaming/Microsoft/Excel/LED_rouge_0805.pdf" TargetMode="External"/><Relationship Id="rId41" Type="http://schemas.openxmlformats.org/officeDocument/2006/relationships/hyperlink" Target="https://fr.rs-online.com/web/p/transistors-bipolaires/5058133/" TargetMode="External"/><Relationship Id="rId54" Type="http://schemas.openxmlformats.org/officeDocument/2006/relationships/hyperlink" Target="https://fr.rs-online.com/web/p/resistances-cms/2230203/" TargetMode="External"/><Relationship Id="rId62" Type="http://schemas.openxmlformats.org/officeDocument/2006/relationships/hyperlink" Target="../../../../../../AppData/Roaming/Microsoft/Excel/lis3dh.pdf" TargetMode="External"/><Relationship Id="rId70" Type="http://schemas.openxmlformats.org/officeDocument/2006/relationships/hyperlink" Target="https://fr.rs-online.com/web/p/perles-de-ferrites/7241485" TargetMode="External"/><Relationship Id="rId75" Type="http://schemas.openxmlformats.org/officeDocument/2006/relationships/hyperlink" Target="../../../../../../AppData/Roaming/Microsoft/Excel/Condensateur%20X7R.pdf" TargetMode="External"/><Relationship Id="rId1" Type="http://schemas.openxmlformats.org/officeDocument/2006/relationships/hyperlink" Target="../../../../../../AppData/Roaming/Microsoft/Excel/EEPROM_M95640.pdf" TargetMode="External"/><Relationship Id="rId6" Type="http://schemas.openxmlformats.org/officeDocument/2006/relationships/hyperlink" Target="https://fr.rs-online.com/web/p/modules-bluetooth/1961998" TargetMode="External"/><Relationship Id="rId15" Type="http://schemas.openxmlformats.org/officeDocument/2006/relationships/hyperlink" Target="../../../../../../AppData/Roaming/Microsoft/Excel/Regulateur_3V3.pdf" TargetMode="External"/><Relationship Id="rId23" Type="http://schemas.openxmlformats.org/officeDocument/2006/relationships/hyperlink" Target="../../../../../../AppData/Roaming/Microsoft/Excel/Inerrupteur.pdf" TargetMode="External"/><Relationship Id="rId28" Type="http://schemas.openxmlformats.org/officeDocument/2006/relationships/hyperlink" Target="https://fr.rs-online.com/web/p/resistances-cms/7409072/" TargetMode="External"/><Relationship Id="rId36" Type="http://schemas.openxmlformats.org/officeDocument/2006/relationships/hyperlink" Target="https://fr.rs-online.com/web/p/quartz/8149507/" TargetMode="External"/><Relationship Id="rId49" Type="http://schemas.openxmlformats.org/officeDocument/2006/relationships/hyperlink" Target="https://fr.rs-online.com/web/p/fiches-femelles-pour-ci/6058796/" TargetMode="External"/><Relationship Id="rId57" Type="http://schemas.openxmlformats.org/officeDocument/2006/relationships/hyperlink" Target="../../../../../../AppData/Roaming/Microsoft/Excel/Batterie_LiPO_500mAH.pdf" TargetMode="External"/><Relationship Id="rId10" Type="http://schemas.openxmlformats.org/officeDocument/2006/relationships/hyperlink" Target="https://fr.rs-online.com/web/p/borniers-pour-ci/2204260/" TargetMode="External"/><Relationship Id="rId31" Type="http://schemas.openxmlformats.org/officeDocument/2006/relationships/hyperlink" Target="https://fr.rs-online.com/web/p/resistances-cms/1251188/" TargetMode="External"/><Relationship Id="rId44" Type="http://schemas.openxmlformats.org/officeDocument/2006/relationships/hyperlink" Target="https://fr.rs-online.com/web/p/quartz/1712795/" TargetMode="External"/><Relationship Id="rId52" Type="http://schemas.openxmlformats.org/officeDocument/2006/relationships/hyperlink" Target="https://fr.rs-online.com/web/p/resistances-cms/8101744/" TargetMode="External"/><Relationship Id="rId60" Type="http://schemas.openxmlformats.org/officeDocument/2006/relationships/hyperlink" Target="../../../../../../AppData/Roaming/Microsoft/Excel/Inductance4u7.pdf" TargetMode="External"/><Relationship Id="rId65" Type="http://schemas.openxmlformats.org/officeDocument/2006/relationships/hyperlink" Target="../../../../../../AppData/Roaming/Microsoft/Excel/Resistnce%200.pdf" TargetMode="External"/><Relationship Id="rId73" Type="http://schemas.openxmlformats.org/officeDocument/2006/relationships/hyperlink" Target="../../../../../../AppData/Roaming/Microsoft/Excel/condensateur_tantale.pdf" TargetMode="External"/><Relationship Id="rId78" Type="http://schemas.openxmlformats.org/officeDocument/2006/relationships/hyperlink" Target="https://fr.rs-online.com/web/p/pates-a-souder/2862038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../../../../../../AppData/Roaming/Microsoft/Excel/Dessin_bouton_poussoir.pdf" TargetMode="External"/><Relationship Id="rId9" Type="http://schemas.openxmlformats.org/officeDocument/2006/relationships/hyperlink" Target="https://fr.rs-online.com/web/p/interrupteurs-tactiles/4791514/" TargetMode="External"/><Relationship Id="rId13" Type="http://schemas.openxmlformats.org/officeDocument/2006/relationships/hyperlink" Target="../../../../../../AppData/Roaming/Microsoft/Excel/MCP73831.pdf" TargetMode="External"/><Relationship Id="rId18" Type="http://schemas.openxmlformats.org/officeDocument/2006/relationships/hyperlink" Target="../../../../../../AppData/Roaming/Microsoft/Excel/PMST2222.pdf" TargetMode="External"/><Relationship Id="rId39" Type="http://schemas.openxmlformats.org/officeDocument/2006/relationships/hyperlink" Target="https://fr.rs-online.com/web/p/diodes-de-commutation/7514714/" TargetMode="External"/><Relationship Id="rId34" Type="http://schemas.openxmlformats.org/officeDocument/2006/relationships/hyperlink" Target="https://fr.rs-online.com/web/p/resistances-cms/1062973/" TargetMode="External"/><Relationship Id="rId50" Type="http://schemas.openxmlformats.org/officeDocument/2006/relationships/hyperlink" Target="https://fr.rs-online.com/web/p/accelerometres/7931364/" TargetMode="External"/><Relationship Id="rId55" Type="http://schemas.openxmlformats.org/officeDocument/2006/relationships/hyperlink" Target="https://fr.rs-online.com/web/p/condensateurs-ceramique-multicouche/7883032/" TargetMode="External"/><Relationship Id="rId76" Type="http://schemas.openxmlformats.org/officeDocument/2006/relationships/hyperlink" Target="https://fr.rs-online.com/web/p/led/4974804/" TargetMode="External"/><Relationship Id="rId7" Type="http://schemas.openxmlformats.org/officeDocument/2006/relationships/hyperlink" Target="https://fr.rs-online.com/web/p/led/6675483/" TargetMode="External"/><Relationship Id="rId71" Type="http://schemas.openxmlformats.org/officeDocument/2006/relationships/hyperlink" Target="https://fr.rs-online.com/web/p/condensateurs-tantale/4649176/" TargetMode="External"/><Relationship Id="rId2" Type="http://schemas.openxmlformats.org/officeDocument/2006/relationships/hyperlink" Target="../../../../../../AppData/Roaming/Microsoft/Excel/Quartz_32768Hz.pdf" TargetMode="External"/><Relationship Id="rId29" Type="http://schemas.openxmlformats.org/officeDocument/2006/relationships/hyperlink" Target="https://fr.rs-online.com/web/p/condensateurs-ceramique-multicouche/2644365/" TargetMode="External"/><Relationship Id="rId24" Type="http://schemas.openxmlformats.org/officeDocument/2006/relationships/hyperlink" Target="https://fr.rs-online.com/web/p/resistances-cms/2230691/" TargetMode="External"/><Relationship Id="rId40" Type="http://schemas.openxmlformats.org/officeDocument/2006/relationships/hyperlink" Target="https://fr.rs-online.com/web/p/transistors-mosfet/0302022/" TargetMode="External"/><Relationship Id="rId45" Type="http://schemas.openxmlformats.org/officeDocument/2006/relationships/hyperlink" Target="https://fr.rs-online.com/web/p/memoires-eeprom/1688873/" TargetMode="External"/><Relationship Id="rId66" Type="http://schemas.openxmlformats.org/officeDocument/2006/relationships/hyperlink" Target="../../../../../../AppData/Roaming/Microsoft/Excel/stm32l476rg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9"/>
  <sheetViews>
    <sheetView tabSelected="1" zoomScale="85" zoomScaleNormal="85" workbookViewId="0">
      <selection activeCell="M54" sqref="M54"/>
    </sheetView>
  </sheetViews>
  <sheetFormatPr baseColWidth="10" defaultColWidth="9.1796875" defaultRowHeight="14.5" x14ac:dyDescent="0.35"/>
  <cols>
    <col min="1" max="1" width="26.54296875" customWidth="1"/>
    <col min="2" max="2" width="20.453125" customWidth="1"/>
    <col min="3" max="3" width="10.81640625" style="1" customWidth="1"/>
    <col min="4" max="5" width="9.7265625" customWidth="1"/>
    <col min="6" max="6" width="13.26953125" style="1" customWidth="1"/>
    <col min="7" max="7" width="96.1796875" customWidth="1"/>
    <col min="8" max="8" width="11.81640625" style="4" customWidth="1"/>
    <col min="9" max="9" width="30.453125" style="1" customWidth="1"/>
    <col min="10" max="10" width="34.26953125" style="8" customWidth="1"/>
    <col min="11" max="11" width="27.453125" style="3" customWidth="1"/>
  </cols>
  <sheetData>
    <row r="1" spans="1:11" x14ac:dyDescent="0.35">
      <c r="A1" t="s">
        <v>355</v>
      </c>
      <c r="B1" s="22">
        <v>45468</v>
      </c>
    </row>
    <row r="2" spans="1:11" ht="18.5" x14ac:dyDescent="0.45">
      <c r="A2" s="10" t="s">
        <v>0</v>
      </c>
      <c r="B2" s="10" t="s">
        <v>16</v>
      </c>
      <c r="C2" s="10" t="s">
        <v>1</v>
      </c>
      <c r="D2" s="10" t="s">
        <v>34</v>
      </c>
      <c r="E2" s="10" t="s">
        <v>193</v>
      </c>
      <c r="F2" s="10" t="s">
        <v>280</v>
      </c>
      <c r="G2" s="10" t="s">
        <v>2</v>
      </c>
      <c r="H2" s="11" t="s">
        <v>4</v>
      </c>
      <c r="I2" s="10" t="s">
        <v>6</v>
      </c>
      <c r="J2" s="13" t="s">
        <v>220</v>
      </c>
      <c r="K2" s="10" t="s">
        <v>7</v>
      </c>
    </row>
    <row r="3" spans="1:11" ht="18.5" x14ac:dyDescent="0.45">
      <c r="A3" s="10"/>
      <c r="B3" s="10"/>
      <c r="C3" s="10"/>
      <c r="D3" s="10"/>
      <c r="E3" s="10"/>
      <c r="F3" s="10"/>
      <c r="G3" s="10"/>
      <c r="H3" s="11"/>
      <c r="I3" s="10"/>
      <c r="K3" s="10"/>
    </row>
    <row r="4" spans="1:11" ht="18.5" x14ac:dyDescent="0.45">
      <c r="A4" s="9" t="s">
        <v>346</v>
      </c>
      <c r="B4" s="10"/>
      <c r="C4" s="10"/>
      <c r="D4" s="10"/>
      <c r="E4" s="10"/>
      <c r="F4" s="10"/>
      <c r="G4" s="10"/>
      <c r="H4" s="11"/>
      <c r="I4" s="10"/>
      <c r="K4" s="10"/>
    </row>
    <row r="5" spans="1:11" ht="16.5" x14ac:dyDescent="0.35">
      <c r="A5" t="s">
        <v>285</v>
      </c>
      <c r="B5" t="s">
        <v>313</v>
      </c>
      <c r="C5" s="1">
        <v>1</v>
      </c>
      <c r="D5">
        <v>9.14</v>
      </c>
      <c r="E5">
        <f>D5*C5</f>
        <v>9.14</v>
      </c>
      <c r="F5" s="1" t="s">
        <v>3</v>
      </c>
      <c r="G5" s="6" t="s">
        <v>284</v>
      </c>
      <c r="H5" s="4" t="s">
        <v>5</v>
      </c>
      <c r="I5" s="1" t="s">
        <v>279</v>
      </c>
      <c r="J5" s="8" t="s">
        <v>243</v>
      </c>
      <c r="K5" s="14" t="s">
        <v>289</v>
      </c>
    </row>
    <row r="6" spans="1:11" x14ac:dyDescent="0.35">
      <c r="A6" t="s">
        <v>283</v>
      </c>
      <c r="B6" t="s">
        <v>287</v>
      </c>
      <c r="C6" s="1">
        <v>0</v>
      </c>
      <c r="D6">
        <v>11.48</v>
      </c>
      <c r="E6">
        <f t="shared" ref="E6:E67" si="0">D6*C6</f>
        <v>0</v>
      </c>
      <c r="F6" s="1">
        <v>2851962</v>
      </c>
      <c r="G6" s="6" t="s">
        <v>282</v>
      </c>
      <c r="H6" s="4" t="s">
        <v>8</v>
      </c>
      <c r="I6" s="1" t="s">
        <v>223</v>
      </c>
      <c r="J6" s="8" t="s">
        <v>244</v>
      </c>
      <c r="K6" s="2" t="s">
        <v>290</v>
      </c>
    </row>
    <row r="7" spans="1:11" x14ac:dyDescent="0.35">
      <c r="A7" t="s">
        <v>310</v>
      </c>
      <c r="B7" t="s">
        <v>288</v>
      </c>
      <c r="C7" s="1">
        <v>1</v>
      </c>
      <c r="D7">
        <v>10.42</v>
      </c>
      <c r="E7">
        <f t="shared" si="0"/>
        <v>10.42</v>
      </c>
      <c r="F7" s="1" t="s">
        <v>311</v>
      </c>
      <c r="G7" s="6" t="s">
        <v>312</v>
      </c>
      <c r="H7" s="4" t="s">
        <v>8</v>
      </c>
      <c r="I7" s="1" t="s">
        <v>223</v>
      </c>
      <c r="J7" s="8" t="s">
        <v>244</v>
      </c>
      <c r="K7" s="2" t="s">
        <v>291</v>
      </c>
    </row>
    <row r="8" spans="1:11" x14ac:dyDescent="0.35">
      <c r="A8" t="s">
        <v>10</v>
      </c>
      <c r="B8" t="s">
        <v>17</v>
      </c>
      <c r="C8" s="1">
        <v>1</v>
      </c>
      <c r="D8">
        <v>0.34499999999999997</v>
      </c>
      <c r="E8">
        <f t="shared" si="0"/>
        <v>0.34499999999999997</v>
      </c>
      <c r="F8" s="1" t="s">
        <v>11</v>
      </c>
      <c r="G8" s="6" t="s">
        <v>9</v>
      </c>
      <c r="H8" s="4" t="s">
        <v>12</v>
      </c>
      <c r="I8" s="1" t="s">
        <v>14</v>
      </c>
      <c r="J8" s="8" t="s">
        <v>245</v>
      </c>
      <c r="K8" s="2" t="s">
        <v>13</v>
      </c>
    </row>
    <row r="9" spans="1:11" x14ac:dyDescent="0.35">
      <c r="A9" t="s">
        <v>54</v>
      </c>
      <c r="B9" t="s">
        <v>53</v>
      </c>
      <c r="C9" s="1">
        <v>1</v>
      </c>
      <c r="D9">
        <v>0.64</v>
      </c>
      <c r="E9">
        <f t="shared" si="0"/>
        <v>0.64</v>
      </c>
      <c r="F9" s="1" t="s">
        <v>52</v>
      </c>
      <c r="G9" s="6" t="s">
        <v>51</v>
      </c>
      <c r="H9" s="4" t="s">
        <v>26</v>
      </c>
      <c r="I9" s="1" t="s">
        <v>222</v>
      </c>
      <c r="J9" s="8" t="s">
        <v>225</v>
      </c>
      <c r="K9" s="2" t="s">
        <v>55</v>
      </c>
    </row>
    <row r="10" spans="1:11" x14ac:dyDescent="0.35">
      <c r="A10" t="s">
        <v>61</v>
      </c>
      <c r="B10" t="s">
        <v>56</v>
      </c>
      <c r="C10" s="1">
        <v>1</v>
      </c>
      <c r="D10">
        <v>0.92800000000000005</v>
      </c>
      <c r="E10">
        <f t="shared" si="0"/>
        <v>0.92800000000000005</v>
      </c>
      <c r="F10" s="1" t="s">
        <v>168</v>
      </c>
      <c r="G10" s="6" t="s">
        <v>60</v>
      </c>
      <c r="H10" s="4" t="s">
        <v>172</v>
      </c>
      <c r="I10" s="1" t="s">
        <v>221</v>
      </c>
      <c r="J10" s="8" t="s">
        <v>242</v>
      </c>
      <c r="K10" s="2" t="s">
        <v>62</v>
      </c>
    </row>
    <row r="11" spans="1:11" x14ac:dyDescent="0.35">
      <c r="A11" t="s">
        <v>63</v>
      </c>
      <c r="B11" t="s">
        <v>58</v>
      </c>
      <c r="C11" s="1">
        <v>1</v>
      </c>
      <c r="D11">
        <v>0.312</v>
      </c>
      <c r="E11">
        <f t="shared" si="0"/>
        <v>0.312</v>
      </c>
      <c r="F11" s="1" t="s">
        <v>64</v>
      </c>
      <c r="G11" s="6" t="s">
        <v>309</v>
      </c>
      <c r="H11" s="4" t="s">
        <v>235</v>
      </c>
      <c r="I11" s="1" t="s">
        <v>224</v>
      </c>
      <c r="J11" s="8" t="s">
        <v>246</v>
      </c>
      <c r="K11" s="2" t="s">
        <v>59</v>
      </c>
    </row>
    <row r="12" spans="1:11" x14ac:dyDescent="0.35">
      <c r="A12" t="s">
        <v>286</v>
      </c>
      <c r="B12" t="s">
        <v>183</v>
      </c>
      <c r="C12" s="1">
        <v>1</v>
      </c>
      <c r="D12">
        <v>0.95599999999999996</v>
      </c>
      <c r="E12">
        <f t="shared" si="0"/>
        <v>0.95599999999999996</v>
      </c>
      <c r="F12" s="1" t="s">
        <v>184</v>
      </c>
      <c r="G12" s="6" t="s">
        <v>185</v>
      </c>
      <c r="H12" s="4" t="s">
        <v>234</v>
      </c>
      <c r="I12" s="1" t="s">
        <v>233</v>
      </c>
      <c r="J12" s="8" t="s">
        <v>241</v>
      </c>
      <c r="K12" s="2" t="s">
        <v>292</v>
      </c>
    </row>
    <row r="14" spans="1:11" ht="18.5" x14ac:dyDescent="0.45">
      <c r="A14" s="9" t="s">
        <v>189</v>
      </c>
    </row>
    <row r="15" spans="1:11" x14ac:dyDescent="0.35">
      <c r="A15" t="s">
        <v>293</v>
      </c>
      <c r="B15" t="s">
        <v>44</v>
      </c>
      <c r="C15" s="1">
        <v>1</v>
      </c>
      <c r="D15">
        <v>7.8E-2</v>
      </c>
      <c r="E15">
        <f t="shared" si="0"/>
        <v>7.8E-2</v>
      </c>
      <c r="F15" s="1" t="s">
        <v>45</v>
      </c>
      <c r="G15" s="6" t="s">
        <v>294</v>
      </c>
      <c r="H15" s="4" t="s">
        <v>31</v>
      </c>
      <c r="I15" s="1" t="s">
        <v>247</v>
      </c>
      <c r="J15" s="8" t="s">
        <v>249</v>
      </c>
      <c r="K15" s="2" t="s">
        <v>46</v>
      </c>
    </row>
    <row r="16" spans="1:11" x14ac:dyDescent="0.35">
      <c r="A16" t="s">
        <v>95</v>
      </c>
      <c r="B16" t="s">
        <v>314</v>
      </c>
      <c r="C16" s="1">
        <v>1</v>
      </c>
      <c r="D16">
        <v>0.219</v>
      </c>
      <c r="E16">
        <f t="shared" si="0"/>
        <v>0.219</v>
      </c>
      <c r="F16" s="1" t="s">
        <v>160</v>
      </c>
      <c r="G16" s="6" t="s">
        <v>161</v>
      </c>
      <c r="H16" s="4" t="s">
        <v>170</v>
      </c>
      <c r="I16" s="1" t="s">
        <v>236</v>
      </c>
      <c r="J16" s="1" t="s">
        <v>250</v>
      </c>
      <c r="K16" s="2" t="s">
        <v>259</v>
      </c>
    </row>
    <row r="18" spans="1:11" ht="18.5" x14ac:dyDescent="0.45">
      <c r="A18" s="9" t="s">
        <v>188</v>
      </c>
    </row>
    <row r="19" spans="1:11" x14ac:dyDescent="0.35">
      <c r="A19" t="s">
        <v>65</v>
      </c>
      <c r="B19" t="s">
        <v>316</v>
      </c>
      <c r="C19" s="1">
        <v>3</v>
      </c>
      <c r="D19">
        <v>0.14000000000000001</v>
      </c>
      <c r="E19">
        <f t="shared" si="0"/>
        <v>0.42000000000000004</v>
      </c>
      <c r="F19" s="1" t="s">
        <v>66</v>
      </c>
      <c r="G19" s="6" t="s">
        <v>67</v>
      </c>
      <c r="H19" s="4" t="s">
        <v>68</v>
      </c>
      <c r="I19" s="1" t="s">
        <v>248</v>
      </c>
      <c r="J19" s="1" t="s">
        <v>251</v>
      </c>
      <c r="K19" s="2" t="s">
        <v>69</v>
      </c>
    </row>
    <row r="20" spans="1:11" x14ac:dyDescent="0.35">
      <c r="A20" t="s">
        <v>72</v>
      </c>
      <c r="B20" t="s">
        <v>315</v>
      </c>
      <c r="C20" s="1">
        <v>1</v>
      </c>
      <c r="D20">
        <v>0.4</v>
      </c>
      <c r="E20">
        <f t="shared" si="0"/>
        <v>0.4</v>
      </c>
      <c r="F20" s="1" t="s">
        <v>71</v>
      </c>
      <c r="G20" s="6" t="s">
        <v>70</v>
      </c>
      <c r="H20" s="4" t="s">
        <v>68</v>
      </c>
      <c r="I20" s="1" t="s">
        <v>248</v>
      </c>
      <c r="J20" s="1" t="s">
        <v>251</v>
      </c>
      <c r="K20" s="2" t="s">
        <v>73</v>
      </c>
    </row>
    <row r="22" spans="1:11" ht="18.5" x14ac:dyDescent="0.45">
      <c r="A22" s="9" t="s">
        <v>347</v>
      </c>
    </row>
    <row r="23" spans="1:11" x14ac:dyDescent="0.35">
      <c r="A23" t="s">
        <v>86</v>
      </c>
      <c r="B23" t="s">
        <v>281</v>
      </c>
      <c r="C23" s="1">
        <v>2</v>
      </c>
      <c r="D23">
        <v>0.60299999999999998</v>
      </c>
      <c r="E23">
        <f t="shared" si="0"/>
        <v>1.206</v>
      </c>
      <c r="F23" s="1" t="s">
        <v>84</v>
      </c>
      <c r="G23" s="6" t="s">
        <v>85</v>
      </c>
      <c r="I23" s="1" t="s">
        <v>238</v>
      </c>
      <c r="J23" s="1" t="s">
        <v>252</v>
      </c>
      <c r="K23" s="2" t="s">
        <v>87</v>
      </c>
    </row>
    <row r="24" spans="1:11" x14ac:dyDescent="0.35">
      <c r="A24" t="s">
        <v>37</v>
      </c>
      <c r="B24" t="s">
        <v>36</v>
      </c>
      <c r="C24" s="1">
        <v>2</v>
      </c>
      <c r="D24">
        <v>0.14199999999999999</v>
      </c>
      <c r="E24">
        <f t="shared" si="0"/>
        <v>0.28399999999999997</v>
      </c>
      <c r="F24" s="1" t="s">
        <v>38</v>
      </c>
      <c r="G24" s="6" t="s">
        <v>35</v>
      </c>
      <c r="I24" s="1" t="s">
        <v>237</v>
      </c>
      <c r="J24" s="1" t="s">
        <v>253</v>
      </c>
      <c r="K24" s="2" t="s">
        <v>39</v>
      </c>
    </row>
    <row r="26" spans="1:11" ht="18.5" x14ac:dyDescent="0.45">
      <c r="A26" s="9" t="s">
        <v>190</v>
      </c>
    </row>
    <row r="27" spans="1:11" x14ac:dyDescent="0.35">
      <c r="A27" t="s">
        <v>296</v>
      </c>
      <c r="B27" t="s">
        <v>317</v>
      </c>
      <c r="C27" s="1">
        <v>7</v>
      </c>
      <c r="D27">
        <v>0.46899999999999997</v>
      </c>
      <c r="E27">
        <f t="shared" si="0"/>
        <v>3.2829999999999999</v>
      </c>
      <c r="F27" s="1" t="s">
        <v>295</v>
      </c>
      <c r="G27" s="6" t="s">
        <v>297</v>
      </c>
      <c r="H27" s="4" t="s">
        <v>170</v>
      </c>
      <c r="I27" s="1" t="s">
        <v>269</v>
      </c>
      <c r="J27" s="1" t="s">
        <v>254</v>
      </c>
      <c r="K27" s="2" t="s">
        <v>300</v>
      </c>
    </row>
    <row r="28" spans="1:11" x14ac:dyDescent="0.35">
      <c r="A28" t="s">
        <v>298</v>
      </c>
      <c r="B28" t="s">
        <v>318</v>
      </c>
      <c r="C28" s="1">
        <v>1</v>
      </c>
      <c r="D28">
        <v>0.57499999999999996</v>
      </c>
      <c r="E28">
        <f t="shared" si="0"/>
        <v>0.57499999999999996</v>
      </c>
      <c r="F28" s="1" t="s">
        <v>101</v>
      </c>
      <c r="G28" s="6" t="s">
        <v>299</v>
      </c>
      <c r="H28" s="4" t="s">
        <v>170</v>
      </c>
      <c r="I28" s="1" t="s">
        <v>269</v>
      </c>
      <c r="J28" s="1" t="s">
        <v>254</v>
      </c>
      <c r="K28" s="2" t="s">
        <v>300</v>
      </c>
    </row>
    <row r="29" spans="1:11" x14ac:dyDescent="0.35">
      <c r="A29" t="s">
        <v>107</v>
      </c>
      <c r="B29" t="s">
        <v>319</v>
      </c>
      <c r="C29" s="1">
        <v>1</v>
      </c>
      <c r="D29">
        <v>4.4999999999999998E-2</v>
      </c>
      <c r="E29">
        <f t="shared" si="0"/>
        <v>4.4999999999999998E-2</v>
      </c>
      <c r="F29" s="1" t="s">
        <v>108</v>
      </c>
      <c r="G29" s="6" t="s">
        <v>110</v>
      </c>
      <c r="H29" s="4" t="s">
        <v>31</v>
      </c>
      <c r="I29" s="1" t="s">
        <v>270</v>
      </c>
      <c r="J29" s="1" t="s">
        <v>255</v>
      </c>
      <c r="K29" s="2" t="s">
        <v>301</v>
      </c>
    </row>
    <row r="30" spans="1:11" x14ac:dyDescent="0.35">
      <c r="A30" t="s">
        <v>206</v>
      </c>
      <c r="B30" t="s">
        <v>320</v>
      </c>
      <c r="C30" s="1">
        <v>2</v>
      </c>
      <c r="D30">
        <v>0.13900000000000001</v>
      </c>
      <c r="E30">
        <f t="shared" si="0"/>
        <v>0.27800000000000002</v>
      </c>
      <c r="F30" s="1" t="s">
        <v>207</v>
      </c>
      <c r="G30" s="6" t="s">
        <v>208</v>
      </c>
      <c r="H30" s="4" t="s">
        <v>31</v>
      </c>
      <c r="I30" s="1" t="s">
        <v>270</v>
      </c>
      <c r="J30" s="1" t="s">
        <v>255</v>
      </c>
      <c r="K30" s="2" t="s">
        <v>302</v>
      </c>
    </row>
    <row r="31" spans="1:11" x14ac:dyDescent="0.35">
      <c r="A31" t="s">
        <v>209</v>
      </c>
      <c r="B31" t="s">
        <v>321</v>
      </c>
      <c r="C31" s="1">
        <v>2</v>
      </c>
      <c r="D31">
        <v>5.2999999999999999E-2</v>
      </c>
      <c r="E31">
        <f t="shared" si="0"/>
        <v>0.106</v>
      </c>
      <c r="F31" s="1" t="s">
        <v>210</v>
      </c>
      <c r="G31" s="6" t="s">
        <v>211</v>
      </c>
      <c r="H31" s="4" t="s">
        <v>31</v>
      </c>
      <c r="I31" s="1" t="s">
        <v>270</v>
      </c>
      <c r="J31" s="1" t="s">
        <v>255</v>
      </c>
    </row>
    <row r="32" spans="1:11" x14ac:dyDescent="0.35">
      <c r="A32" s="15" t="s">
        <v>303</v>
      </c>
      <c r="B32" t="s">
        <v>322</v>
      </c>
      <c r="C32" s="1">
        <v>10</v>
      </c>
      <c r="D32">
        <v>0.111</v>
      </c>
      <c r="E32">
        <f t="shared" si="0"/>
        <v>1.1100000000000001</v>
      </c>
      <c r="F32" s="16" t="s">
        <v>304</v>
      </c>
      <c r="G32" s="6" t="s">
        <v>305</v>
      </c>
      <c r="H32" s="4" t="s">
        <v>31</v>
      </c>
      <c r="I32" s="1" t="s">
        <v>270</v>
      </c>
      <c r="J32" s="1" t="s">
        <v>255</v>
      </c>
    </row>
    <row r="33" spans="1:11" x14ac:dyDescent="0.35">
      <c r="A33" t="s">
        <v>131</v>
      </c>
      <c r="B33" t="s">
        <v>323</v>
      </c>
      <c r="C33" s="1">
        <v>1</v>
      </c>
      <c r="D33">
        <v>3.1E-2</v>
      </c>
      <c r="E33">
        <f t="shared" si="0"/>
        <v>3.1E-2</v>
      </c>
      <c r="F33" s="8" t="s">
        <v>132</v>
      </c>
      <c r="G33" s="6" t="s">
        <v>133</v>
      </c>
      <c r="H33" s="4" t="s">
        <v>31</v>
      </c>
      <c r="I33" s="1" t="s">
        <v>270</v>
      </c>
      <c r="J33" s="1" t="s">
        <v>255</v>
      </c>
    </row>
    <row r="34" spans="1:11" x14ac:dyDescent="0.35">
      <c r="A34" t="s">
        <v>307</v>
      </c>
      <c r="B34" t="s">
        <v>324</v>
      </c>
      <c r="C34" s="1">
        <v>2</v>
      </c>
      <c r="D34">
        <v>0.188</v>
      </c>
      <c r="E34">
        <f t="shared" si="0"/>
        <v>0.376</v>
      </c>
      <c r="F34" s="1" t="s">
        <v>308</v>
      </c>
      <c r="G34" s="6" t="s">
        <v>306</v>
      </c>
      <c r="H34" s="4" t="s">
        <v>31</v>
      </c>
      <c r="I34" s="1" t="s">
        <v>270</v>
      </c>
      <c r="J34" s="1" t="s">
        <v>255</v>
      </c>
    </row>
    <row r="36" spans="1:11" ht="18.5" x14ac:dyDescent="0.45">
      <c r="A36" s="9" t="s">
        <v>191</v>
      </c>
    </row>
    <row r="37" spans="1:11" x14ac:dyDescent="0.35">
      <c r="A37" t="s">
        <v>136</v>
      </c>
      <c r="B37" t="s">
        <v>325</v>
      </c>
      <c r="C37" s="1">
        <v>2</v>
      </c>
      <c r="D37">
        <v>1.0999999999999999E-2</v>
      </c>
      <c r="E37">
        <f t="shared" si="0"/>
        <v>2.1999999999999999E-2</v>
      </c>
      <c r="F37" s="8" t="s">
        <v>135</v>
      </c>
      <c r="G37" s="6" t="s">
        <v>137</v>
      </c>
      <c r="H37" s="4" t="s">
        <v>31</v>
      </c>
      <c r="I37" s="1" t="s">
        <v>268</v>
      </c>
      <c r="J37" s="1" t="s">
        <v>249</v>
      </c>
    </row>
    <row r="38" spans="1:11" x14ac:dyDescent="0.35">
      <c r="A38" t="s">
        <v>138</v>
      </c>
      <c r="B38" t="s">
        <v>326</v>
      </c>
      <c r="C38" s="1">
        <v>2</v>
      </c>
      <c r="D38">
        <v>0.02</v>
      </c>
      <c r="E38">
        <f t="shared" si="0"/>
        <v>0.04</v>
      </c>
      <c r="F38" s="8" t="s">
        <v>139</v>
      </c>
      <c r="G38" s="6" t="s">
        <v>140</v>
      </c>
      <c r="H38" s="4" t="s">
        <v>31</v>
      </c>
      <c r="I38" s="1" t="s">
        <v>268</v>
      </c>
      <c r="J38" s="1" t="s">
        <v>249</v>
      </c>
    </row>
    <row r="39" spans="1:11" x14ac:dyDescent="0.35">
      <c r="A39" t="s">
        <v>126</v>
      </c>
      <c r="B39" t="s">
        <v>327</v>
      </c>
      <c r="C39" s="1">
        <v>5</v>
      </c>
      <c r="D39">
        <v>1.6E-2</v>
      </c>
      <c r="E39">
        <f t="shared" si="0"/>
        <v>0.08</v>
      </c>
      <c r="F39" s="1" t="s">
        <v>127</v>
      </c>
      <c r="G39" s="6" t="s">
        <v>128</v>
      </c>
      <c r="H39" s="4" t="s">
        <v>31</v>
      </c>
      <c r="I39" s="1" t="s">
        <v>268</v>
      </c>
      <c r="J39" s="1" t="s">
        <v>249</v>
      </c>
    </row>
    <row r="40" spans="1:11" x14ac:dyDescent="0.35">
      <c r="A40" t="s">
        <v>197</v>
      </c>
      <c r="B40" t="s">
        <v>328</v>
      </c>
      <c r="C40" s="1">
        <v>1</v>
      </c>
      <c r="D40">
        <v>4.9000000000000002E-2</v>
      </c>
      <c r="E40">
        <f t="shared" si="0"/>
        <v>4.9000000000000002E-2</v>
      </c>
      <c r="F40" s="1" t="s">
        <v>198</v>
      </c>
      <c r="G40" s="6" t="s">
        <v>199</v>
      </c>
      <c r="H40" s="4" t="s">
        <v>31</v>
      </c>
      <c r="I40" s="1" t="s">
        <v>268</v>
      </c>
      <c r="J40" s="1" t="s">
        <v>249</v>
      </c>
    </row>
    <row r="41" spans="1:11" x14ac:dyDescent="0.35">
      <c r="A41" t="s">
        <v>200</v>
      </c>
      <c r="B41" t="s">
        <v>329</v>
      </c>
      <c r="C41" s="1">
        <v>3</v>
      </c>
      <c r="D41">
        <v>0.02</v>
      </c>
      <c r="E41">
        <f t="shared" si="0"/>
        <v>0.06</v>
      </c>
      <c r="F41" s="1" t="s">
        <v>201</v>
      </c>
      <c r="G41" s="6" t="s">
        <v>202</v>
      </c>
      <c r="H41" s="4" t="s">
        <v>31</v>
      </c>
      <c r="I41" s="1" t="s">
        <v>268</v>
      </c>
      <c r="J41" s="1" t="s">
        <v>249</v>
      </c>
    </row>
    <row r="42" spans="1:11" x14ac:dyDescent="0.35">
      <c r="A42" t="s">
        <v>203</v>
      </c>
      <c r="B42" t="s">
        <v>330</v>
      </c>
      <c r="C42" s="1">
        <v>4</v>
      </c>
      <c r="D42">
        <v>4.1000000000000002E-2</v>
      </c>
      <c r="E42">
        <f t="shared" si="0"/>
        <v>0.16400000000000001</v>
      </c>
      <c r="F42" s="1" t="s">
        <v>204</v>
      </c>
      <c r="G42" s="6" t="s">
        <v>205</v>
      </c>
      <c r="H42" s="4" t="s">
        <v>31</v>
      </c>
      <c r="I42" s="1" t="s">
        <v>268</v>
      </c>
      <c r="J42" s="1" t="s">
        <v>249</v>
      </c>
    </row>
    <row r="43" spans="1:11" x14ac:dyDescent="0.35">
      <c r="A43" t="s">
        <v>195</v>
      </c>
      <c r="B43" t="s">
        <v>331</v>
      </c>
      <c r="C43" s="1">
        <v>3</v>
      </c>
      <c r="D43">
        <v>5.0000000000000001E-3</v>
      </c>
      <c r="E43">
        <f t="shared" si="0"/>
        <v>1.4999999999999999E-2</v>
      </c>
      <c r="F43" s="1" t="s">
        <v>194</v>
      </c>
      <c r="G43" s="6" t="s">
        <v>196</v>
      </c>
      <c r="H43" s="4" t="s">
        <v>31</v>
      </c>
      <c r="I43" s="1" t="s">
        <v>268</v>
      </c>
      <c r="J43" s="1" t="s">
        <v>249</v>
      </c>
    </row>
    <row r="44" spans="1:11" x14ac:dyDescent="0.35">
      <c r="A44" t="s">
        <v>120</v>
      </c>
      <c r="B44" t="s">
        <v>332</v>
      </c>
      <c r="C44" s="1">
        <v>1</v>
      </c>
      <c r="D44">
        <v>4.1000000000000002E-2</v>
      </c>
      <c r="E44">
        <f t="shared" si="0"/>
        <v>4.1000000000000002E-2</v>
      </c>
      <c r="F44" s="1" t="s">
        <v>119</v>
      </c>
      <c r="G44" s="6" t="s">
        <v>122</v>
      </c>
      <c r="H44" s="4" t="s">
        <v>31</v>
      </c>
      <c r="I44" s="1" t="s">
        <v>268</v>
      </c>
      <c r="J44" s="1" t="s">
        <v>249</v>
      </c>
    </row>
    <row r="45" spans="1:11" x14ac:dyDescent="0.35">
      <c r="A45" t="s">
        <v>123</v>
      </c>
      <c r="B45" t="s">
        <v>333</v>
      </c>
      <c r="C45" s="1">
        <v>2</v>
      </c>
      <c r="D45">
        <v>8.0000000000000002E-3</v>
      </c>
      <c r="E45">
        <f t="shared" si="0"/>
        <v>1.6E-2</v>
      </c>
      <c r="F45" s="1" t="s">
        <v>124</v>
      </c>
      <c r="G45" s="6" t="s">
        <v>125</v>
      </c>
      <c r="H45" s="4" t="s">
        <v>31</v>
      </c>
      <c r="I45" s="1" t="s">
        <v>268</v>
      </c>
      <c r="J45" s="1" t="s">
        <v>249</v>
      </c>
      <c r="K45" s="2" t="s">
        <v>278</v>
      </c>
    </row>
    <row r="46" spans="1:11" x14ac:dyDescent="0.35">
      <c r="A46" t="s">
        <v>142</v>
      </c>
      <c r="B46" t="s">
        <v>334</v>
      </c>
      <c r="C46" s="1">
        <v>1</v>
      </c>
      <c r="D46">
        <v>1.2E-2</v>
      </c>
      <c r="E46">
        <f t="shared" si="0"/>
        <v>1.2E-2</v>
      </c>
      <c r="F46" s="1" t="s">
        <v>141</v>
      </c>
      <c r="G46" s="6" t="s">
        <v>169</v>
      </c>
      <c r="H46" s="4" t="s">
        <v>31</v>
      </c>
      <c r="I46" s="1" t="s">
        <v>268</v>
      </c>
      <c r="J46" s="1" t="s">
        <v>249</v>
      </c>
    </row>
    <row r="47" spans="1:11" s="17" customFormat="1" x14ac:dyDescent="0.35">
      <c r="A47" s="17" t="s">
        <v>111</v>
      </c>
      <c r="B47" s="17" t="s">
        <v>335</v>
      </c>
      <c r="C47" s="18">
        <v>1</v>
      </c>
      <c r="D47" s="17">
        <v>3.9E-2</v>
      </c>
      <c r="E47" s="17">
        <f t="shared" si="0"/>
        <v>3.9E-2</v>
      </c>
      <c r="F47" s="18" t="s">
        <v>112</v>
      </c>
      <c r="G47" s="19" t="s">
        <v>114</v>
      </c>
      <c r="H47" s="20" t="s">
        <v>31</v>
      </c>
      <c r="I47" s="18" t="s">
        <v>268</v>
      </c>
      <c r="J47" s="18" t="s">
        <v>249</v>
      </c>
      <c r="K47" s="21" t="s">
        <v>276</v>
      </c>
    </row>
    <row r="48" spans="1:11" x14ac:dyDescent="0.35">
      <c r="A48" t="s">
        <v>167</v>
      </c>
      <c r="B48" t="s">
        <v>336</v>
      </c>
      <c r="C48" s="1">
        <v>1</v>
      </c>
      <c r="D48">
        <v>4.0000000000000001E-3</v>
      </c>
      <c r="E48">
        <f t="shared" si="0"/>
        <v>4.0000000000000001E-3</v>
      </c>
      <c r="F48" s="1" t="s">
        <v>115</v>
      </c>
      <c r="G48" s="6" t="s">
        <v>116</v>
      </c>
      <c r="H48" s="4" t="s">
        <v>31</v>
      </c>
      <c r="I48" s="1" t="s">
        <v>268</v>
      </c>
      <c r="J48" s="1" t="s">
        <v>249</v>
      </c>
      <c r="K48" s="2" t="s">
        <v>277</v>
      </c>
    </row>
    <row r="50" spans="1:11" ht="18.5" x14ac:dyDescent="0.45">
      <c r="A50" s="9" t="s">
        <v>187</v>
      </c>
    </row>
    <row r="51" spans="1:11" x14ac:dyDescent="0.35">
      <c r="A51" s="5">
        <v>1725656</v>
      </c>
      <c r="B51" t="s">
        <v>40</v>
      </c>
      <c r="C51" s="1">
        <v>1</v>
      </c>
      <c r="D51">
        <v>2.0299999999999998</v>
      </c>
      <c r="E51">
        <f t="shared" si="0"/>
        <v>2.0299999999999998</v>
      </c>
      <c r="F51" s="1" t="s">
        <v>41</v>
      </c>
      <c r="G51" s="6" t="s">
        <v>42</v>
      </c>
      <c r="I51" s="1" t="s">
        <v>229</v>
      </c>
      <c r="J51" s="1" t="s">
        <v>260</v>
      </c>
      <c r="K51" s="2" t="s">
        <v>43</v>
      </c>
    </row>
    <row r="52" spans="1:11" x14ac:dyDescent="0.35">
      <c r="A52" t="s">
        <v>48</v>
      </c>
      <c r="B52" t="s">
        <v>337</v>
      </c>
      <c r="C52" s="1">
        <v>1</v>
      </c>
      <c r="D52">
        <v>0.6</v>
      </c>
      <c r="E52">
        <f t="shared" si="0"/>
        <v>0.6</v>
      </c>
      <c r="F52" s="1" t="s">
        <v>47</v>
      </c>
      <c r="G52" s="6" t="s">
        <v>49</v>
      </c>
      <c r="I52" s="1" t="s">
        <v>231</v>
      </c>
      <c r="J52" s="1" t="s">
        <v>261</v>
      </c>
      <c r="K52" s="2" t="s">
        <v>50</v>
      </c>
    </row>
    <row r="53" spans="1:11" x14ac:dyDescent="0.35">
      <c r="A53" t="s">
        <v>89</v>
      </c>
      <c r="B53" t="s">
        <v>338</v>
      </c>
      <c r="C53" s="1">
        <v>1</v>
      </c>
      <c r="D53">
        <v>0.44</v>
      </c>
      <c r="E53">
        <f t="shared" si="0"/>
        <v>0.44</v>
      </c>
      <c r="F53" s="1" t="s">
        <v>88</v>
      </c>
      <c r="G53" s="6" t="s">
        <v>90</v>
      </c>
      <c r="I53" s="1" t="s">
        <v>230</v>
      </c>
      <c r="J53" s="1" t="s">
        <v>262</v>
      </c>
      <c r="K53" s="2" t="s">
        <v>258</v>
      </c>
    </row>
    <row r="54" spans="1:11" x14ac:dyDescent="0.35">
      <c r="A54" t="s">
        <v>176</v>
      </c>
      <c r="B54" t="s">
        <v>339</v>
      </c>
      <c r="C54" s="1">
        <v>1</v>
      </c>
      <c r="D54">
        <v>1.17</v>
      </c>
      <c r="E54">
        <f t="shared" si="0"/>
        <v>1.17</v>
      </c>
      <c r="F54" s="1" t="s">
        <v>175</v>
      </c>
      <c r="G54" s="6" t="s">
        <v>174</v>
      </c>
      <c r="I54" s="1" t="s">
        <v>226</v>
      </c>
      <c r="J54" s="1" t="s">
        <v>263</v>
      </c>
    </row>
    <row r="55" spans="1:11" x14ac:dyDescent="0.35">
      <c r="A55" t="s">
        <v>177</v>
      </c>
      <c r="B55" t="s">
        <v>340</v>
      </c>
      <c r="C55" s="1">
        <v>2</v>
      </c>
      <c r="D55">
        <v>1.59</v>
      </c>
      <c r="E55">
        <f t="shared" si="0"/>
        <v>3.18</v>
      </c>
      <c r="F55" s="1" t="s">
        <v>179</v>
      </c>
      <c r="G55" s="6" t="s">
        <v>178</v>
      </c>
      <c r="I55" s="1" t="s">
        <v>227</v>
      </c>
      <c r="J55" s="1" t="s">
        <v>264</v>
      </c>
    </row>
    <row r="56" spans="1:11" x14ac:dyDescent="0.35">
      <c r="A56" t="s">
        <v>180</v>
      </c>
      <c r="B56" t="s">
        <v>341</v>
      </c>
      <c r="C56" s="1">
        <v>1</v>
      </c>
      <c r="D56">
        <v>1.794</v>
      </c>
      <c r="E56">
        <f t="shared" si="0"/>
        <v>1.794</v>
      </c>
      <c r="F56" s="1" t="s">
        <v>181</v>
      </c>
      <c r="G56" s="6" t="s">
        <v>182</v>
      </c>
      <c r="I56" s="1" t="s">
        <v>228</v>
      </c>
      <c r="J56" s="1" t="s">
        <v>265</v>
      </c>
    </row>
    <row r="57" spans="1:11" x14ac:dyDescent="0.35">
      <c r="A57" s="5" t="s">
        <v>357</v>
      </c>
      <c r="B57" t="s">
        <v>356</v>
      </c>
      <c r="C57" s="1">
        <v>1</v>
      </c>
      <c r="D57">
        <v>2.02</v>
      </c>
      <c r="E57">
        <f t="shared" si="0"/>
        <v>2.02</v>
      </c>
      <c r="F57" s="23" t="s">
        <v>359</v>
      </c>
      <c r="G57" s="6" t="s">
        <v>358</v>
      </c>
      <c r="I57" s="1" t="s">
        <v>360</v>
      </c>
      <c r="J57" s="8" t="s">
        <v>361</v>
      </c>
      <c r="K57" s="2" t="s">
        <v>362</v>
      </c>
    </row>
    <row r="59" spans="1:11" ht="18.5" x14ac:dyDescent="0.45">
      <c r="A59" s="9" t="s">
        <v>186</v>
      </c>
    </row>
    <row r="60" spans="1:11" x14ac:dyDescent="0.35">
      <c r="A60" t="s">
        <v>21</v>
      </c>
      <c r="B60" t="s">
        <v>22</v>
      </c>
      <c r="C60" s="1">
        <v>1</v>
      </c>
      <c r="D60">
        <v>0.58399999999999996</v>
      </c>
      <c r="E60">
        <f t="shared" si="0"/>
        <v>0.58399999999999996</v>
      </c>
      <c r="F60" s="1" t="s">
        <v>23</v>
      </c>
      <c r="G60" s="6" t="s">
        <v>24</v>
      </c>
      <c r="I60" s="1" t="s">
        <v>267</v>
      </c>
      <c r="J60" s="1" t="s">
        <v>266</v>
      </c>
      <c r="K60" s="2" t="s">
        <v>25</v>
      </c>
    </row>
    <row r="61" spans="1:11" x14ac:dyDescent="0.35">
      <c r="A61" t="s">
        <v>29</v>
      </c>
      <c r="B61" t="s">
        <v>28</v>
      </c>
      <c r="C61" s="1">
        <v>1</v>
      </c>
      <c r="D61">
        <v>0.151</v>
      </c>
      <c r="E61">
        <f t="shared" si="0"/>
        <v>0.151</v>
      </c>
      <c r="F61" s="1" t="s">
        <v>27</v>
      </c>
      <c r="G61" s="6" t="s">
        <v>32</v>
      </c>
      <c r="H61" s="4" t="s">
        <v>31</v>
      </c>
      <c r="I61" s="1" t="s">
        <v>30</v>
      </c>
      <c r="J61" s="1" t="s">
        <v>271</v>
      </c>
      <c r="K61" s="2" t="s">
        <v>33</v>
      </c>
    </row>
    <row r="62" spans="1:11" x14ac:dyDescent="0.35">
      <c r="A62" t="s">
        <v>77</v>
      </c>
      <c r="B62" t="s">
        <v>74</v>
      </c>
      <c r="C62" s="1">
        <v>1</v>
      </c>
      <c r="D62">
        <v>0.19400000000000001</v>
      </c>
      <c r="E62">
        <f t="shared" si="0"/>
        <v>0.19400000000000001</v>
      </c>
      <c r="F62" s="1" t="s">
        <v>76</v>
      </c>
      <c r="G62" s="6" t="s">
        <v>75</v>
      </c>
      <c r="H62" s="4" t="s">
        <v>31</v>
      </c>
      <c r="I62" s="1" t="s">
        <v>171</v>
      </c>
      <c r="J62" s="1" t="s">
        <v>271</v>
      </c>
      <c r="K62" s="2" t="s">
        <v>78</v>
      </c>
    </row>
    <row r="63" spans="1:11" x14ac:dyDescent="0.35">
      <c r="A63" t="s">
        <v>79</v>
      </c>
      <c r="B63" t="s">
        <v>80</v>
      </c>
      <c r="C63" s="1">
        <v>2</v>
      </c>
      <c r="D63">
        <v>0.27800000000000002</v>
      </c>
      <c r="E63">
        <f t="shared" si="0"/>
        <v>0.55600000000000005</v>
      </c>
      <c r="F63" s="1" t="s">
        <v>81</v>
      </c>
      <c r="G63" s="6" t="s">
        <v>82</v>
      </c>
      <c r="H63" s="4" t="s">
        <v>173</v>
      </c>
      <c r="I63" s="1" t="s">
        <v>232</v>
      </c>
      <c r="J63" s="1" t="s">
        <v>272</v>
      </c>
      <c r="K63" s="2" t="s">
        <v>83</v>
      </c>
    </row>
    <row r="65" spans="1:12" ht="18.5" x14ac:dyDescent="0.45">
      <c r="A65" s="9" t="s">
        <v>192</v>
      </c>
    </row>
    <row r="66" spans="1:12" x14ac:dyDescent="0.35">
      <c r="A66" t="s">
        <v>103</v>
      </c>
      <c r="B66" t="s">
        <v>342</v>
      </c>
      <c r="C66" s="1">
        <v>1</v>
      </c>
      <c r="D66">
        <v>0.22500000000000001</v>
      </c>
      <c r="E66">
        <f t="shared" si="0"/>
        <v>0.22500000000000001</v>
      </c>
      <c r="F66" s="1" t="s">
        <v>102</v>
      </c>
      <c r="G66" s="6" t="s">
        <v>104</v>
      </c>
      <c r="I66" s="1" t="s">
        <v>239</v>
      </c>
      <c r="J66" s="1" t="s">
        <v>273</v>
      </c>
      <c r="K66" s="2" t="s">
        <v>257</v>
      </c>
    </row>
    <row r="67" spans="1:12" x14ac:dyDescent="0.35">
      <c r="A67" t="s">
        <v>19</v>
      </c>
      <c r="B67" t="s">
        <v>343</v>
      </c>
      <c r="C67" s="1">
        <v>1</v>
      </c>
      <c r="D67">
        <v>0.48299999999999998</v>
      </c>
      <c r="E67">
        <f t="shared" si="0"/>
        <v>0.48299999999999998</v>
      </c>
      <c r="F67" s="1" t="s">
        <v>18</v>
      </c>
      <c r="G67" s="6" t="s">
        <v>15</v>
      </c>
      <c r="I67" s="1" t="s">
        <v>240</v>
      </c>
      <c r="J67" s="1" t="s">
        <v>274</v>
      </c>
      <c r="K67" s="2" t="s">
        <v>20</v>
      </c>
    </row>
    <row r="69" spans="1:12" ht="18.5" x14ac:dyDescent="0.45">
      <c r="A69" s="9" t="s">
        <v>212</v>
      </c>
    </row>
    <row r="70" spans="1:12" x14ac:dyDescent="0.35">
      <c r="A70" t="s">
        <v>214</v>
      </c>
      <c r="B70" t="s">
        <v>344</v>
      </c>
      <c r="C70" s="1">
        <v>1</v>
      </c>
      <c r="D70">
        <v>5.42</v>
      </c>
      <c r="E70">
        <f>D70*C70</f>
        <v>5.42</v>
      </c>
      <c r="F70" s="1">
        <v>9741</v>
      </c>
      <c r="G70" s="6" t="s">
        <v>213</v>
      </c>
      <c r="J70" s="8" t="s">
        <v>275</v>
      </c>
      <c r="K70" s="2" t="s">
        <v>256</v>
      </c>
    </row>
    <row r="72" spans="1:12" ht="18.5" x14ac:dyDescent="0.45">
      <c r="A72" s="9" t="s">
        <v>218</v>
      </c>
      <c r="C72"/>
      <c r="D72" s="1"/>
      <c r="F72"/>
      <c r="G72" s="1"/>
      <c r="H72"/>
      <c r="I72" s="4"/>
      <c r="J72" s="1"/>
      <c r="K72" s="8"/>
      <c r="L72" s="3"/>
    </row>
    <row r="73" spans="1:12" x14ac:dyDescent="0.35">
      <c r="A73" t="s">
        <v>218</v>
      </c>
      <c r="B73" t="s">
        <v>345</v>
      </c>
      <c r="C73" s="1">
        <v>1</v>
      </c>
      <c r="D73">
        <v>7.69</v>
      </c>
      <c r="E73">
        <f>D73*C73</f>
        <v>7.69</v>
      </c>
      <c r="G73" t="s">
        <v>219</v>
      </c>
    </row>
    <row r="75" spans="1:12" x14ac:dyDescent="0.35">
      <c r="A75" t="s">
        <v>348</v>
      </c>
      <c r="B75" t="s">
        <v>349</v>
      </c>
      <c r="C75" s="1">
        <v>1</v>
      </c>
      <c r="G75" t="s">
        <v>350</v>
      </c>
    </row>
    <row r="76" spans="1:12" x14ac:dyDescent="0.35">
      <c r="A76" t="s">
        <v>354</v>
      </c>
      <c r="B76" t="s">
        <v>351</v>
      </c>
      <c r="C76" s="1">
        <v>1</v>
      </c>
      <c r="D76">
        <v>19.489999999999998</v>
      </c>
      <c r="E76">
        <f>D76*C76</f>
        <v>19.489999999999998</v>
      </c>
      <c r="F76" s="1" t="s">
        <v>352</v>
      </c>
      <c r="G76" s="6" t="s">
        <v>353</v>
      </c>
    </row>
    <row r="78" spans="1:12" x14ac:dyDescent="0.35">
      <c r="D78" t="s">
        <v>215</v>
      </c>
      <c r="E78" s="12">
        <f>SUM(E5:E73)</f>
        <v>58.231000000000009</v>
      </c>
      <c r="F78" s="1" t="s">
        <v>216</v>
      </c>
    </row>
    <row r="79" spans="1:12" x14ac:dyDescent="0.35">
      <c r="E79" s="12">
        <f>E78*1.2</f>
        <v>69.877200000000002</v>
      </c>
      <c r="F79" s="1" t="s">
        <v>217</v>
      </c>
    </row>
  </sheetData>
  <hyperlinks>
    <hyperlink ref="K8" r:id="rId1" xr:uid="{00000000-0004-0000-0000-000002000000}"/>
    <hyperlink ref="K67" r:id="rId2" xr:uid="{00000000-0004-0000-0000-000003000000}"/>
    <hyperlink ref="K61" r:id="rId3" xr:uid="{00000000-0004-0000-0000-000004000000}"/>
    <hyperlink ref="K24" r:id="rId4" xr:uid="{00000000-0004-0000-0000-000005000000}"/>
    <hyperlink ref="K51" r:id="rId5" xr:uid="{00000000-0004-0000-0000-000006000000}"/>
    <hyperlink ref="G6" r:id="rId6" xr:uid="{00000000-0004-0000-0000-000007000000}"/>
    <hyperlink ref="G60" r:id="rId7" xr:uid="{00000000-0004-0000-0000-000008000000}"/>
    <hyperlink ref="G61" r:id="rId8" xr:uid="{00000000-0004-0000-0000-000009000000}"/>
    <hyperlink ref="G24" r:id="rId9" xr:uid="{00000000-0004-0000-0000-00000A000000}"/>
    <hyperlink ref="G51" r:id="rId10" xr:uid="{00000000-0004-0000-0000-00000B000000}"/>
    <hyperlink ref="K15" r:id="rId11" xr:uid="{00000000-0004-0000-0000-00000C000000}"/>
    <hyperlink ref="K52" r:id="rId12" xr:uid="{00000000-0004-0000-0000-00000D000000}"/>
    <hyperlink ref="K9" r:id="rId13" xr:uid="{00000000-0004-0000-0000-00000E000000}"/>
    <hyperlink ref="K10" r:id="rId14" xr:uid="{00000000-0004-0000-0000-00000F000000}"/>
    <hyperlink ref="K11" r:id="rId15" xr:uid="{00000000-0004-0000-0000-000010000000}"/>
    <hyperlink ref="G10" r:id="rId16" xr:uid="{00000000-0004-0000-0000-000011000000}"/>
    <hyperlink ref="G11" r:id="rId17" xr:uid="{00000000-0004-0000-0000-000012000000}"/>
    <hyperlink ref="K19" r:id="rId18" xr:uid="{00000000-0004-0000-0000-000013000000}"/>
    <hyperlink ref="K20" r:id="rId19" xr:uid="{00000000-0004-0000-0000-000014000000}"/>
    <hyperlink ref="K62" r:id="rId20" xr:uid="{00000000-0004-0000-0000-000015000000}"/>
    <hyperlink ref="K63" r:id="rId21" xr:uid="{00000000-0004-0000-0000-000016000000}"/>
    <hyperlink ref="G23" r:id="rId22" xr:uid="{00000000-0004-0000-0000-000017000000}"/>
    <hyperlink ref="K23" r:id="rId23" xr:uid="{00000000-0004-0000-0000-000018000000}"/>
    <hyperlink ref="G38" r:id="rId24" xr:uid="{00000000-0004-0000-0000-000019000000}"/>
    <hyperlink ref="G48" r:id="rId25" xr:uid="{00000000-0004-0000-0000-00001A000000}"/>
    <hyperlink ref="G34" r:id="rId26" xr:uid="{00000000-0004-0000-0000-00001C000000}"/>
    <hyperlink ref="G46" r:id="rId27" xr:uid="{00000000-0004-0000-0000-00001E000000}"/>
    <hyperlink ref="G37" r:id="rId28" xr:uid="{00000000-0004-0000-0000-00001F000000}"/>
    <hyperlink ref="G33" r:id="rId29" xr:uid="{00000000-0004-0000-0000-000020000000}"/>
    <hyperlink ref="G32" r:id="rId30" xr:uid="{00000000-0004-0000-0000-000021000000}"/>
    <hyperlink ref="G39" r:id="rId31" xr:uid="{00000000-0004-0000-0000-000022000000}"/>
    <hyperlink ref="G45" r:id="rId32" xr:uid="{00000000-0004-0000-0000-000023000000}"/>
    <hyperlink ref="G44" r:id="rId33" xr:uid="{00000000-0004-0000-0000-000024000000}"/>
    <hyperlink ref="G47" r:id="rId34" xr:uid="{00000000-0004-0000-0000-000025000000}"/>
    <hyperlink ref="G29" r:id="rId35" xr:uid="{00000000-0004-0000-0000-000026000000}"/>
    <hyperlink ref="G66" r:id="rId36" xr:uid="{00000000-0004-0000-0000-000027000000}"/>
    <hyperlink ref="G28" r:id="rId37" xr:uid="{00000000-0004-0000-0000-000028000000}"/>
    <hyperlink ref="G53" r:id="rId38" xr:uid="{00000000-0004-0000-0000-000029000000}"/>
    <hyperlink ref="G63" r:id="rId39" xr:uid="{00000000-0004-0000-0000-00002A000000}"/>
    <hyperlink ref="G20" r:id="rId40" xr:uid="{00000000-0004-0000-0000-00002B000000}"/>
    <hyperlink ref="G19" r:id="rId41" xr:uid="{00000000-0004-0000-0000-00002C000000}"/>
    <hyperlink ref="G9" r:id="rId42" xr:uid="{00000000-0004-0000-0000-00002D000000}"/>
    <hyperlink ref="G52" r:id="rId43" xr:uid="{00000000-0004-0000-0000-00002E000000}"/>
    <hyperlink ref="G67" r:id="rId44" xr:uid="{00000000-0004-0000-0000-000030000000}"/>
    <hyperlink ref="G8" r:id="rId45" xr:uid="{00000000-0004-0000-0000-000031000000}"/>
    <hyperlink ref="G5" r:id="rId46" xr:uid="{00000000-0004-0000-0000-000032000000}"/>
    <hyperlink ref="G54" r:id="rId47" xr:uid="{00000000-0004-0000-0000-000033000000}"/>
    <hyperlink ref="G55" r:id="rId48" xr:uid="{00000000-0004-0000-0000-000034000000}"/>
    <hyperlink ref="G56" r:id="rId49" xr:uid="{00000000-0004-0000-0000-000035000000}"/>
    <hyperlink ref="G12" r:id="rId50" xr:uid="{00000000-0004-0000-0000-000036000000}"/>
    <hyperlink ref="G43" r:id="rId51" xr:uid="{00000000-0004-0000-0000-000037000000}"/>
    <hyperlink ref="G40" r:id="rId52" xr:uid="{00000000-0004-0000-0000-000038000000}"/>
    <hyperlink ref="G41" r:id="rId53" xr:uid="{00000000-0004-0000-0000-000039000000}"/>
    <hyperlink ref="G42" r:id="rId54" xr:uid="{00000000-0004-0000-0000-00003A000000}"/>
    <hyperlink ref="G30" r:id="rId55" xr:uid="{00000000-0004-0000-0000-00003B000000}"/>
    <hyperlink ref="G31" r:id="rId56" xr:uid="{00000000-0004-0000-0000-00003C000000}"/>
    <hyperlink ref="K70" r:id="rId57" xr:uid="{00000000-0004-0000-0000-00003E000000}"/>
    <hyperlink ref="K66" r:id="rId58" xr:uid="{00000000-0004-0000-0000-00003F000000}"/>
    <hyperlink ref="K53" r:id="rId59" xr:uid="{00000000-0004-0000-0000-000040000000}"/>
    <hyperlink ref="K16" r:id="rId60" xr:uid="{00000000-0004-0000-0000-000041000000}"/>
    <hyperlink ref="K60" r:id="rId61" xr:uid="{00000000-0004-0000-0000-000042000000}"/>
    <hyperlink ref="K12" r:id="rId62" xr:uid="{00000000-0004-0000-0000-000045000000}"/>
    <hyperlink ref="K47" r:id="rId63" xr:uid="{00000000-0004-0000-0000-000046000000}"/>
    <hyperlink ref="K48" r:id="rId64" xr:uid="{00000000-0004-0000-0000-000047000000}"/>
    <hyperlink ref="K45" r:id="rId65" xr:uid="{00000000-0004-0000-0000-000048000000}"/>
    <hyperlink ref="K5" r:id="rId66" xr:uid="{93C63E26-896A-4CC2-AF37-A483D253D99F}"/>
    <hyperlink ref="K6" r:id="rId67" xr:uid="{7370042B-4446-4588-81E0-B54A22338C05}"/>
    <hyperlink ref="K7" r:id="rId68" xr:uid="{F1F72CAB-1F66-4973-B1D6-8797B4742278}"/>
    <hyperlink ref="G16" r:id="rId69" xr:uid="{00000000-0004-0000-0000-00001B000000}"/>
    <hyperlink ref="G15" r:id="rId70" xr:uid="{00000000-0004-0000-0000-00002F000000}"/>
    <hyperlink ref="G27" r:id="rId71" display="https://fr.rs-online.com/web/p/condensateurs-tantale/4649176/" xr:uid="{00000000-0004-0000-0000-00001D000000}"/>
    <hyperlink ref="K27" r:id="rId72" xr:uid="{00000000-0004-0000-0000-000043000000}"/>
    <hyperlink ref="K28" r:id="rId73" xr:uid="{E98C13AB-FA96-4A3A-9C01-5D5FBB575F9B}"/>
    <hyperlink ref="K29" r:id="rId74" xr:uid="{4D493A32-6F82-40C9-9E28-53967AE48F02}"/>
    <hyperlink ref="K30" r:id="rId75" xr:uid="{2E62825A-409F-44D4-819A-93C670A7B72B}"/>
    <hyperlink ref="G62" r:id="rId76" xr:uid="{499F0CAD-79C5-422F-841E-4DA65E0F56F1}"/>
    <hyperlink ref="G70" r:id="rId77" xr:uid="{00000000-0004-0000-0000-00003D000000}"/>
    <hyperlink ref="G76" r:id="rId78" xr:uid="{EE9BEA14-F35B-4AC2-8723-49F9A0FE7124}"/>
    <hyperlink ref="G57" r:id="rId79" xr:uid="{52A7D613-8292-4587-BF02-3D3A197045B0}"/>
    <hyperlink ref="K57" r:id="rId80" xr:uid="{E7EB9046-EA91-4E52-80E4-C0CBF1FC1149}"/>
  </hyperlinks>
  <pageMargins left="0.7" right="0.7" top="0.75" bottom="0.75" header="0.3" footer="0.3"/>
  <pageSetup paperSize="8" scale="66" orientation="landscape" horizontalDpi="300" verticalDpi="30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4"/>
  <sheetViews>
    <sheetView workbookViewId="0">
      <selection activeCell="C26" sqref="C26"/>
    </sheetView>
  </sheetViews>
  <sheetFormatPr baseColWidth="10" defaultColWidth="9.1796875" defaultRowHeight="14.5" x14ac:dyDescent="0.35"/>
  <cols>
    <col min="2" max="2" width="35.54296875" customWidth="1"/>
    <col min="3" max="3" width="36.1796875" customWidth="1"/>
    <col min="6" max="6" width="29.453125" customWidth="1"/>
  </cols>
  <sheetData>
    <row r="3" spans="2:6" x14ac:dyDescent="0.35">
      <c r="B3" s="7" t="s">
        <v>91</v>
      </c>
      <c r="C3" s="7" t="s">
        <v>0</v>
      </c>
      <c r="D3" s="7" t="s">
        <v>92</v>
      </c>
      <c r="E3" s="7"/>
      <c r="F3" s="7" t="s">
        <v>98</v>
      </c>
    </row>
    <row r="4" spans="2:6" x14ac:dyDescent="0.35">
      <c r="B4" s="7" t="s">
        <v>57</v>
      </c>
      <c r="C4" s="7" t="s">
        <v>164</v>
      </c>
      <c r="D4" s="7">
        <v>20</v>
      </c>
      <c r="E4" s="7"/>
      <c r="F4" s="7"/>
    </row>
    <row r="5" spans="2:6" x14ac:dyDescent="0.35">
      <c r="B5" s="7" t="s">
        <v>93</v>
      </c>
      <c r="C5" s="7" t="s">
        <v>162</v>
      </c>
      <c r="D5" s="7">
        <v>20</v>
      </c>
      <c r="E5" s="7"/>
      <c r="F5" s="7"/>
    </row>
    <row r="6" spans="2:6" x14ac:dyDescent="0.35">
      <c r="B6" s="7" t="s">
        <v>94</v>
      </c>
      <c r="C6" s="7" t="s">
        <v>163</v>
      </c>
      <c r="D6" s="7">
        <v>20</v>
      </c>
      <c r="E6" s="7"/>
      <c r="F6" s="7"/>
    </row>
    <row r="7" spans="2:6" x14ac:dyDescent="0.35">
      <c r="B7" s="7" t="s">
        <v>96</v>
      </c>
      <c r="C7" s="7" t="s">
        <v>159</v>
      </c>
      <c r="D7" s="7">
        <v>2</v>
      </c>
      <c r="E7" s="7"/>
      <c r="F7" s="7" t="s">
        <v>97</v>
      </c>
    </row>
    <row r="8" spans="2:6" x14ac:dyDescent="0.35">
      <c r="B8" s="7" t="s">
        <v>99</v>
      </c>
      <c r="C8" s="7" t="s">
        <v>158</v>
      </c>
      <c r="D8" s="7">
        <v>5</v>
      </c>
      <c r="E8" s="7"/>
      <c r="F8" s="7" t="s">
        <v>100</v>
      </c>
    </row>
    <row r="9" spans="2:6" x14ac:dyDescent="0.35">
      <c r="B9" s="7" t="s">
        <v>101</v>
      </c>
      <c r="C9" s="7" t="s">
        <v>157</v>
      </c>
      <c r="D9" s="7">
        <v>2</v>
      </c>
      <c r="E9" s="7"/>
      <c r="F9" s="7" t="s">
        <v>100</v>
      </c>
    </row>
    <row r="10" spans="2:6" x14ac:dyDescent="0.35">
      <c r="B10" s="7" t="s">
        <v>102</v>
      </c>
      <c r="C10" s="7" t="s">
        <v>165</v>
      </c>
      <c r="D10" s="7">
        <v>2</v>
      </c>
      <c r="E10" s="7"/>
      <c r="F10" s="7" t="s">
        <v>97</v>
      </c>
    </row>
    <row r="11" spans="2:6" x14ac:dyDescent="0.35">
      <c r="B11" s="7" t="s">
        <v>105</v>
      </c>
      <c r="C11" s="7" t="s">
        <v>166</v>
      </c>
      <c r="D11" s="7">
        <v>1</v>
      </c>
      <c r="E11" s="7"/>
      <c r="F11" s="7" t="s">
        <v>106</v>
      </c>
    </row>
    <row r="12" spans="2:6" x14ac:dyDescent="0.35">
      <c r="B12" s="7" t="s">
        <v>108</v>
      </c>
      <c r="C12" s="7" t="s">
        <v>156</v>
      </c>
      <c r="D12" s="7">
        <v>1</v>
      </c>
      <c r="E12" s="7"/>
      <c r="F12" s="7" t="s">
        <v>109</v>
      </c>
    </row>
    <row r="13" spans="2:6" x14ac:dyDescent="0.35">
      <c r="B13" s="7" t="s">
        <v>112</v>
      </c>
      <c r="C13" s="7" t="s">
        <v>155</v>
      </c>
      <c r="D13" s="7">
        <v>1</v>
      </c>
      <c r="E13" s="7"/>
      <c r="F13" s="7" t="s">
        <v>113</v>
      </c>
    </row>
    <row r="14" spans="2:6" x14ac:dyDescent="0.35">
      <c r="B14" s="7" t="s">
        <v>117</v>
      </c>
      <c r="C14" s="7" t="s">
        <v>154</v>
      </c>
      <c r="D14" s="7">
        <v>1</v>
      </c>
      <c r="E14" s="7"/>
      <c r="F14" s="7" t="s">
        <v>118</v>
      </c>
    </row>
    <row r="15" spans="2:6" x14ac:dyDescent="0.35">
      <c r="B15" s="7" t="s">
        <v>119</v>
      </c>
      <c r="C15" s="7" t="s">
        <v>153</v>
      </c>
      <c r="D15" s="7">
        <v>4</v>
      </c>
      <c r="E15" s="7"/>
      <c r="F15" s="7" t="s">
        <v>121</v>
      </c>
    </row>
    <row r="16" spans="2:6" x14ac:dyDescent="0.35">
      <c r="B16" s="7" t="s">
        <v>124</v>
      </c>
      <c r="C16" s="7" t="s">
        <v>152</v>
      </c>
      <c r="D16" s="7">
        <v>1</v>
      </c>
      <c r="E16" s="7"/>
      <c r="F16" s="7" t="s">
        <v>113</v>
      </c>
    </row>
    <row r="17" spans="2:6" x14ac:dyDescent="0.35">
      <c r="B17" s="7" t="s">
        <v>127</v>
      </c>
      <c r="C17" s="7" t="s">
        <v>151</v>
      </c>
      <c r="D17" s="7">
        <v>4</v>
      </c>
      <c r="E17" s="7"/>
      <c r="F17" s="7" t="s">
        <v>113</v>
      </c>
    </row>
    <row r="18" spans="2:6" x14ac:dyDescent="0.35">
      <c r="B18" s="7" t="s">
        <v>129</v>
      </c>
      <c r="C18" s="7" t="s">
        <v>150</v>
      </c>
      <c r="D18" s="7">
        <v>1</v>
      </c>
      <c r="E18" s="7"/>
      <c r="F18" s="7" t="s">
        <v>106</v>
      </c>
    </row>
    <row r="19" spans="2:6" x14ac:dyDescent="0.35">
      <c r="B19" s="7" t="s">
        <v>130</v>
      </c>
      <c r="C19" s="7" t="s">
        <v>149</v>
      </c>
      <c r="D19" s="7">
        <v>2</v>
      </c>
      <c r="E19" s="7"/>
      <c r="F19" s="7" t="s">
        <v>100</v>
      </c>
    </row>
    <row r="20" spans="2:6" x14ac:dyDescent="0.35">
      <c r="B20" s="7" t="s">
        <v>134</v>
      </c>
      <c r="C20" s="7" t="s">
        <v>148</v>
      </c>
      <c r="D20" s="7">
        <v>4</v>
      </c>
      <c r="E20" s="7"/>
      <c r="F20" s="7" t="s">
        <v>97</v>
      </c>
    </row>
    <row r="21" spans="2:6" x14ac:dyDescent="0.35">
      <c r="B21" s="7" t="s">
        <v>135</v>
      </c>
      <c r="C21" s="7" t="s">
        <v>147</v>
      </c>
      <c r="D21" s="7">
        <v>4</v>
      </c>
      <c r="E21" s="7"/>
      <c r="F21" s="7" t="s">
        <v>121</v>
      </c>
    </row>
    <row r="22" spans="2:6" x14ac:dyDescent="0.35">
      <c r="B22" s="7" t="s">
        <v>139</v>
      </c>
      <c r="C22" s="7" t="s">
        <v>146</v>
      </c>
      <c r="D22" s="7">
        <v>4</v>
      </c>
      <c r="E22" s="7"/>
      <c r="F22" s="7" t="s">
        <v>121</v>
      </c>
    </row>
    <row r="23" spans="2:6" x14ac:dyDescent="0.35">
      <c r="B23" s="7" t="s">
        <v>141</v>
      </c>
      <c r="C23" s="7" t="s">
        <v>145</v>
      </c>
      <c r="D23" s="7">
        <v>4</v>
      </c>
      <c r="E23" s="7"/>
      <c r="F23" s="7" t="s">
        <v>121</v>
      </c>
    </row>
    <row r="24" spans="2:6" x14ac:dyDescent="0.35">
      <c r="B24" s="7" t="s">
        <v>143</v>
      </c>
      <c r="C24" s="7" t="s">
        <v>144</v>
      </c>
      <c r="D24" s="7">
        <v>2</v>
      </c>
      <c r="E24" s="7"/>
      <c r="F24" s="7" t="s">
        <v>113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2024-07-11T14:40:41Z</dcterms:modified>
</cp:coreProperties>
</file>